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R99" i="65"/>
  <c r="S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B36"/>
  <c r="D36" s="1"/>
  <c r="B40"/>
  <c r="D40" s="1"/>
  <c r="Q40" s="1"/>
  <c r="B44"/>
  <c r="D44" s="1"/>
  <c r="Q44" s="1"/>
  <c r="B48"/>
  <c r="D48" s="1"/>
  <c r="B52"/>
  <c r="D52" s="1"/>
  <c r="Q52" s="1"/>
  <c r="B56"/>
  <c r="D56" s="1"/>
  <c r="Q56" s="1"/>
  <c r="B60"/>
  <c r="D60" s="1"/>
  <c r="Q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4" i="81" l="1"/>
  <c r="Q84"/>
  <c r="Q68"/>
  <c r="Q48"/>
  <c r="Q36"/>
  <c r="Q4"/>
  <c r="Q35"/>
  <c r="Q39"/>
  <c r="Q32"/>
  <c r="Q24"/>
  <c r="Q72"/>
  <c r="Q88"/>
  <c r="Q20"/>
  <c r="T2" i="82"/>
  <c r="T2" i="79"/>
  <c r="DM99" i="11"/>
  <c r="Q76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96" i="63"/>
  <c r="AB92"/>
  <c r="AB68"/>
  <c r="AB64"/>
  <c r="AB60"/>
  <c r="AB56"/>
  <c r="AB48"/>
  <c r="AB36"/>
  <c r="AB28"/>
  <c r="AB24"/>
  <c r="AB97"/>
  <c r="AB97" i="62"/>
  <c r="AB93"/>
  <c r="AB89"/>
  <c r="AB85"/>
  <c r="AB73"/>
  <c r="AB61"/>
  <c r="AB37"/>
  <c r="AB56"/>
  <c r="AB36"/>
  <c r="AB20"/>
  <c r="AB96" i="61"/>
  <c r="AB92"/>
  <c r="AB88"/>
  <c r="AB84"/>
  <c r="AB72"/>
  <c r="AB68"/>
  <c r="AB64"/>
  <c r="AB60"/>
  <c r="AB56"/>
  <c r="AB52"/>
  <c r="AB48"/>
  <c r="AB36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F90" s="1"/>
  <c r="B91"/>
  <c r="C91"/>
  <c r="B92"/>
  <c r="C92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F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AD65"/>
  <c r="U65"/>
  <c r="N65"/>
  <c r="U64"/>
  <c r="F64"/>
  <c r="U63"/>
  <c r="N63"/>
  <c r="AC62"/>
  <c r="U62"/>
  <c r="N62"/>
  <c r="U61"/>
  <c r="N61"/>
  <c r="U60"/>
  <c r="F60"/>
  <c r="U59"/>
  <c r="N59"/>
  <c r="U58"/>
  <c r="N58"/>
  <c r="U57"/>
  <c r="N57"/>
  <c r="U56"/>
  <c r="F56"/>
  <c r="U55"/>
  <c r="N55"/>
  <c r="F55"/>
  <c r="U54"/>
  <c r="N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AD33"/>
  <c r="U33"/>
  <c r="U32"/>
  <c r="F32"/>
  <c r="U31"/>
  <c r="U30"/>
  <c r="F30"/>
  <c r="AD29"/>
  <c r="U29"/>
  <c r="U28"/>
  <c r="F28"/>
  <c r="U27"/>
  <c r="U26"/>
  <c r="U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U21"/>
  <c r="U20"/>
  <c r="U19"/>
  <c r="U18"/>
  <c r="U17"/>
  <c r="N17"/>
  <c r="U16"/>
  <c r="U15"/>
  <c r="F15"/>
  <c r="U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U92"/>
  <c r="N92"/>
  <c r="F92"/>
  <c r="U91"/>
  <c r="F91"/>
  <c r="U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i="56" l="1"/>
  <c r="C99" i="57"/>
  <c r="F80" i="58"/>
  <c r="F22" i="61"/>
  <c r="F20"/>
  <c r="F18"/>
  <c r="F16"/>
  <c r="F14"/>
  <c r="F66" i="62"/>
  <c r="F62"/>
  <c r="F58"/>
  <c r="F54"/>
  <c r="F52"/>
  <c r="F34"/>
  <c r="F26"/>
  <c r="F48" i="63"/>
  <c r="F75"/>
  <c r="L99" i="81"/>
  <c r="F99"/>
  <c r="O99"/>
  <c r="I99"/>
  <c r="C99"/>
  <c r="F91" i="63"/>
  <c r="C99"/>
  <c r="B99"/>
  <c r="F39" i="62"/>
  <c r="F25"/>
  <c r="C99" i="55"/>
  <c r="F52"/>
  <c r="F15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48"/>
  <c r="V47"/>
  <c r="V26" i="56"/>
  <c r="O35"/>
  <c r="V42"/>
  <c r="O51"/>
  <c r="N8" i="55"/>
  <c r="F9"/>
  <c r="I99"/>
  <c r="M99"/>
  <c r="G10"/>
  <c r="N12"/>
  <c r="O12" s="1"/>
  <c r="F13"/>
  <c r="G26"/>
  <c r="N28"/>
  <c r="F29"/>
  <c r="G42"/>
  <c r="N44"/>
  <c r="O44" s="1"/>
  <c r="F45"/>
  <c r="G58"/>
  <c r="N60"/>
  <c r="F61"/>
  <c r="O45" i="56"/>
  <c r="O65"/>
  <c r="V3" i="55"/>
  <c r="V66"/>
  <c r="V82"/>
  <c r="O15" i="56"/>
  <c r="O47"/>
  <c r="V59"/>
  <c r="O70"/>
  <c r="V94"/>
  <c r="V12" i="55"/>
  <c r="V44"/>
  <c r="V11" i="56"/>
  <c r="V18"/>
  <c r="V27"/>
  <c r="V50"/>
  <c r="B99" i="55"/>
  <c r="F3"/>
  <c r="K99"/>
  <c r="F5"/>
  <c r="G18"/>
  <c r="N20"/>
  <c r="O20" s="1"/>
  <c r="F21"/>
  <c r="N36"/>
  <c r="F37"/>
  <c r="N52"/>
  <c r="F53"/>
  <c r="O68"/>
  <c r="O76"/>
  <c r="O84"/>
  <c r="O5" i="56"/>
  <c r="O21"/>
  <c r="O37"/>
  <c r="O53"/>
  <c r="O61"/>
  <c r="O69"/>
  <c r="O77"/>
  <c r="O93"/>
  <c r="O7"/>
  <c r="O23"/>
  <c r="V28"/>
  <c r="V39"/>
  <c r="V63"/>
  <c r="V82"/>
  <c r="J99" i="55"/>
  <c r="N24"/>
  <c r="O24" s="1"/>
  <c r="N40"/>
  <c r="N56"/>
  <c r="O71"/>
  <c r="O96"/>
  <c r="V38" i="58"/>
  <c r="V75" i="55"/>
  <c r="V60" i="56"/>
  <c r="V68"/>
  <c r="B99" i="57"/>
  <c r="F3"/>
  <c r="K99"/>
  <c r="N82"/>
  <c r="F83"/>
  <c r="F97"/>
  <c r="C99" i="58"/>
  <c r="I99"/>
  <c r="B99" i="81" s="1"/>
  <c r="M99" i="58"/>
  <c r="N99" i="81" s="1"/>
  <c r="P99" s="1"/>
  <c r="N4" i="58"/>
  <c r="F5"/>
  <c r="V6"/>
  <c r="N12"/>
  <c r="F13"/>
  <c r="N20"/>
  <c r="F21"/>
  <c r="V82"/>
  <c r="V68" i="55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65" i="58"/>
  <c r="N3" i="56"/>
  <c r="N90" i="57"/>
  <c r="F91"/>
  <c r="K99" i="58"/>
  <c r="U99"/>
  <c r="F9"/>
  <c r="F17"/>
  <c r="V42"/>
  <c r="V58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D99" i="81"/>
  <c r="O45" i="58"/>
  <c r="O68" i="56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96" i="56"/>
  <c r="O57"/>
  <c r="V16" i="55"/>
  <c r="V92"/>
  <c r="V64"/>
  <c r="O56"/>
  <c r="O88" i="56"/>
  <c r="O80"/>
  <c r="O76"/>
  <c r="O56"/>
  <c r="O48"/>
  <c r="O40"/>
  <c r="O36"/>
  <c r="O92"/>
  <c r="O84"/>
  <c r="O72"/>
  <c r="O64"/>
  <c r="O60"/>
  <c r="O52"/>
  <c r="O44"/>
  <c r="O41"/>
  <c r="O28"/>
  <c r="O25"/>
  <c r="O24"/>
  <c r="G91" i="55"/>
  <c r="V91" s="1"/>
  <c r="G87"/>
  <c r="V87" s="1"/>
  <c r="G83"/>
  <c r="V83" s="1"/>
  <c r="G72"/>
  <c r="O60"/>
  <c r="G52"/>
  <c r="V52" s="1"/>
  <c r="O40"/>
  <c r="G36"/>
  <c r="V36" s="1"/>
  <c r="G32"/>
  <c r="G28"/>
  <c r="V28" s="1"/>
  <c r="G19"/>
  <c r="G17"/>
  <c r="V17" s="1"/>
  <c r="O4"/>
  <c r="O98"/>
  <c r="O70"/>
  <c r="O62"/>
  <c r="V51"/>
  <c r="O46"/>
  <c r="O38"/>
  <c r="O30"/>
  <c r="O27"/>
  <c r="V74" i="58"/>
  <c r="V25"/>
  <c r="O57"/>
  <c r="G58" i="57"/>
  <c r="V58" s="1"/>
  <c r="O93" i="58"/>
  <c r="O26"/>
  <c r="G38" i="57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8" l="1"/>
  <c r="O43" i="58"/>
  <c r="Q99" i="81"/>
  <c r="O4" i="56"/>
  <c r="O91" i="55"/>
  <c r="O87"/>
  <c r="O83"/>
  <c r="V72"/>
  <c r="O72"/>
  <c r="O52"/>
  <c r="O36"/>
  <c r="V32"/>
  <c r="O32"/>
  <c r="V19"/>
  <c r="O19"/>
  <c r="O49"/>
  <c r="O11" i="58"/>
  <c r="O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J5" i="78"/>
  <c r="K24"/>
  <c r="O24"/>
  <c r="O20"/>
  <c r="H43"/>
  <c r="G43"/>
  <c r="B62"/>
  <c r="L49"/>
  <c r="P49"/>
  <c r="Q75"/>
  <c r="O74"/>
  <c r="Q40"/>
  <c r="O33"/>
  <c r="Q5"/>
  <c r="L34"/>
  <c r="J6"/>
  <c r="K33"/>
  <c r="K63"/>
  <c r="B16"/>
  <c r="G37"/>
  <c r="N86"/>
  <c r="O60"/>
  <c r="H67"/>
  <c r="L40"/>
  <c r="H60"/>
  <c r="K97"/>
  <c r="G94"/>
  <c r="I34"/>
  <c r="I14"/>
  <c r="J17"/>
  <c r="L43"/>
  <c r="G92"/>
  <c r="J19"/>
  <c r="I24"/>
  <c r="O46"/>
  <c r="G93"/>
  <c r="L87"/>
  <c r="O48"/>
  <c r="H70"/>
  <c r="F1"/>
  <c r="I26"/>
  <c r="N68"/>
  <c r="P58"/>
  <c r="G25"/>
  <c r="N59"/>
  <c r="I18"/>
  <c r="L59"/>
  <c r="K3"/>
  <c r="H69"/>
  <c r="Q54"/>
  <c r="J18"/>
  <c r="L24"/>
  <c r="I80"/>
  <c r="G68"/>
  <c r="L72"/>
  <c r="L36"/>
  <c r="I36"/>
  <c r="N89"/>
  <c r="B24"/>
  <c r="K98"/>
  <c r="K41"/>
  <c r="Q84"/>
  <c r="I93"/>
  <c r="G47"/>
  <c r="P46"/>
  <c r="G16"/>
  <c r="B31"/>
  <c r="Q12"/>
  <c r="P64"/>
  <c r="P90"/>
  <c r="O14"/>
  <c r="J84"/>
  <c r="H44"/>
  <c r="B41"/>
  <c r="P29"/>
  <c r="O68"/>
  <c r="N98"/>
  <c r="K84"/>
  <c r="L51"/>
  <c r="G23"/>
  <c r="B67"/>
  <c r="I25"/>
  <c r="B35"/>
  <c r="K90"/>
  <c r="H19"/>
  <c r="I16"/>
  <c r="P71"/>
  <c r="B50"/>
  <c r="I28"/>
  <c r="I48"/>
  <c r="N7"/>
  <c r="G59"/>
  <c r="Q10"/>
  <c r="P70"/>
  <c r="P37"/>
  <c r="P16"/>
  <c r="K46"/>
  <c r="O8"/>
  <c r="N45"/>
  <c r="B91"/>
  <c r="L50"/>
  <c r="P48"/>
  <c r="Q71"/>
  <c r="P21"/>
  <c r="J46"/>
  <c r="K57"/>
  <c r="P28"/>
  <c r="K93"/>
  <c r="H18"/>
  <c r="O28"/>
  <c r="N91"/>
  <c r="O63"/>
  <c r="J69"/>
  <c r="G35"/>
  <c r="N77"/>
  <c r="P77"/>
  <c r="J71"/>
  <c r="L11"/>
  <c r="P85"/>
  <c r="I30"/>
  <c r="P13"/>
  <c r="J59"/>
  <c r="I17"/>
  <c r="B14"/>
  <c r="N43"/>
  <c r="G7"/>
  <c r="P81"/>
  <c r="I50"/>
  <c r="P86"/>
  <c r="G70"/>
  <c r="K86"/>
  <c r="G96"/>
  <c r="L77"/>
  <c r="Q56"/>
  <c r="B33"/>
  <c r="N20"/>
  <c r="G97"/>
  <c r="N75"/>
  <c r="K88"/>
  <c r="L20"/>
  <c r="O71"/>
  <c r="B3"/>
  <c r="Q4"/>
  <c r="H78"/>
  <c r="G80"/>
  <c r="P88"/>
  <c r="Q58"/>
  <c r="Q34"/>
  <c r="Q17"/>
  <c r="J41"/>
  <c r="J52"/>
  <c r="K45"/>
  <c r="K52"/>
  <c r="G53"/>
  <c r="N78"/>
  <c r="B64"/>
  <c r="I89"/>
  <c r="I29"/>
  <c r="I66"/>
  <c r="O86"/>
  <c r="K16"/>
  <c r="K68"/>
  <c r="O87"/>
  <c r="H28"/>
  <c r="L81"/>
  <c r="O23"/>
  <c r="K75"/>
  <c r="K47"/>
  <c r="H46"/>
  <c r="P31"/>
  <c r="P22"/>
  <c r="B98"/>
  <c r="O21"/>
  <c r="L45"/>
  <c r="G58"/>
  <c r="I75"/>
  <c r="I39"/>
  <c r="J25"/>
  <c r="P41"/>
  <c r="K9"/>
  <c r="G8"/>
  <c r="I46"/>
  <c r="Q93"/>
  <c r="O31"/>
  <c r="H32"/>
  <c r="L98"/>
  <c r="H23"/>
  <c r="E1"/>
  <c r="N80"/>
  <c r="I78"/>
  <c r="B63"/>
  <c r="O94"/>
  <c r="P80"/>
  <c r="L10"/>
  <c r="L91"/>
  <c r="Q96"/>
  <c r="N82"/>
  <c r="P91"/>
  <c r="N79"/>
  <c r="B72"/>
  <c r="H35"/>
  <c r="K94"/>
  <c r="I64"/>
  <c r="P39"/>
  <c r="G19"/>
  <c r="O25"/>
  <c r="P36"/>
  <c r="H98"/>
  <c r="O30"/>
  <c r="N50"/>
  <c r="P84"/>
  <c r="J86"/>
  <c r="G15"/>
  <c r="O4"/>
  <c r="H38"/>
  <c r="J26"/>
  <c r="O82"/>
  <c r="G77"/>
  <c r="K62"/>
  <c r="J83"/>
  <c r="N57"/>
  <c r="K32"/>
  <c r="L44"/>
  <c r="J55"/>
  <c r="J87"/>
  <c r="J36"/>
  <c r="J53"/>
  <c r="H49"/>
  <c r="L89"/>
  <c r="N54"/>
  <c r="K6"/>
  <c r="L63"/>
  <c r="O56"/>
  <c r="B85"/>
  <c r="H4"/>
  <c r="G22"/>
  <c r="O49"/>
  <c r="I91"/>
  <c r="L48"/>
  <c r="G31"/>
  <c r="O37"/>
  <c r="O67"/>
  <c r="H24"/>
  <c r="K21"/>
  <c r="Q25"/>
  <c r="G88"/>
  <c r="I19"/>
  <c r="L93"/>
  <c r="O6"/>
  <c r="N69"/>
  <c r="J64"/>
  <c r="H14"/>
  <c r="L71"/>
  <c r="K18"/>
  <c r="G40"/>
  <c r="N22"/>
  <c r="N17"/>
  <c r="K10"/>
  <c r="G61"/>
  <c r="I38"/>
  <c r="K22"/>
  <c r="G12"/>
  <c r="L30"/>
  <c r="I84"/>
  <c r="L82"/>
  <c r="I47"/>
  <c r="O27"/>
  <c r="K77"/>
  <c r="G50"/>
  <c r="I42"/>
  <c r="N87"/>
  <c r="J21"/>
  <c r="I65"/>
  <c r="B7"/>
  <c r="N48"/>
  <c r="L42"/>
  <c r="B59"/>
  <c r="O47"/>
  <c r="O66"/>
  <c r="Q90"/>
  <c r="B13"/>
  <c r="K43"/>
  <c r="J42"/>
  <c r="P43"/>
  <c r="P82"/>
  <c r="H8"/>
  <c r="P74"/>
  <c r="P30"/>
  <c r="O51"/>
  <c r="G52"/>
  <c r="Q81"/>
  <c r="B43"/>
  <c r="L27"/>
  <c r="L7"/>
  <c r="P96"/>
  <c r="K54"/>
  <c r="Q35"/>
  <c r="G83"/>
  <c r="K13"/>
  <c r="N39"/>
  <c r="I13"/>
  <c r="J37"/>
  <c r="J43"/>
  <c r="G17"/>
  <c r="N62"/>
  <c r="O78"/>
  <c r="Q19"/>
  <c r="G41"/>
  <c r="L54"/>
  <c r="L60"/>
  <c r="P54"/>
  <c r="N41"/>
  <c r="K71"/>
  <c r="O59"/>
  <c r="K20"/>
  <c r="N35"/>
  <c r="I49"/>
  <c r="Q86"/>
  <c r="K39"/>
  <c r="O3"/>
  <c r="N93"/>
  <c r="H15"/>
  <c r="L23"/>
  <c r="H27"/>
  <c r="Q66"/>
  <c r="G76"/>
  <c r="G32"/>
  <c r="P62"/>
  <c r="H93"/>
  <c r="H39"/>
  <c r="L9"/>
  <c r="J92"/>
  <c r="J65"/>
  <c r="P75"/>
  <c r="B30"/>
  <c r="O83"/>
  <c r="J40"/>
  <c r="H57"/>
  <c r="N10"/>
  <c r="G9"/>
  <c r="G48"/>
  <c r="L56"/>
  <c r="B49"/>
  <c r="B2"/>
  <c r="Q70"/>
  <c r="P19"/>
  <c r="Q37"/>
  <c r="O11"/>
  <c r="O26"/>
  <c r="Q7"/>
  <c r="O54"/>
  <c r="I68"/>
  <c r="I15"/>
  <c r="H21"/>
  <c r="G89"/>
  <c r="B70"/>
  <c r="L3"/>
  <c r="I11"/>
  <c r="B5"/>
  <c r="B22"/>
  <c r="K51"/>
  <c r="Q63"/>
  <c r="B92"/>
  <c r="O38"/>
  <c r="H54"/>
  <c r="J30"/>
  <c r="B44"/>
  <c r="H90"/>
  <c r="Q91"/>
  <c r="N5"/>
  <c r="L16"/>
  <c r="J38"/>
  <c r="P27"/>
  <c r="B28"/>
  <c r="O22"/>
  <c r="G57"/>
  <c r="O88"/>
  <c r="I98"/>
  <c r="J85"/>
  <c r="B32"/>
  <c r="B82"/>
  <c r="K40"/>
  <c r="G18"/>
  <c r="Q33"/>
  <c r="P56"/>
  <c r="N28"/>
  <c r="I71"/>
  <c r="Q45"/>
  <c r="B89"/>
  <c r="O39"/>
  <c r="H2"/>
  <c r="B71"/>
  <c r="B9"/>
  <c r="N21"/>
  <c r="O57"/>
  <c r="J79"/>
  <c r="B42"/>
  <c r="Q36"/>
  <c r="L64"/>
  <c r="H53"/>
  <c r="J66"/>
  <c r="O65"/>
  <c r="N15"/>
  <c r="J24"/>
  <c r="B77"/>
  <c r="O9"/>
  <c r="Q23"/>
  <c r="L58"/>
  <c r="G36"/>
  <c r="G21"/>
  <c r="J45"/>
  <c r="H83"/>
  <c r="G5"/>
  <c r="O53"/>
  <c r="L12"/>
  <c r="H84"/>
  <c r="K91"/>
  <c r="K92"/>
  <c r="H62"/>
  <c r="G91"/>
  <c r="I73"/>
  <c r="I22"/>
  <c r="J88"/>
  <c r="N83"/>
  <c r="B68"/>
  <c r="K81"/>
  <c r="J62"/>
  <c r="O97"/>
  <c r="I33"/>
  <c r="N49"/>
  <c r="Q46"/>
  <c r="L75"/>
  <c r="H55"/>
  <c r="B38"/>
  <c r="H3"/>
  <c r="O89"/>
  <c r="O92"/>
  <c r="H10"/>
  <c r="I88"/>
  <c r="G34"/>
  <c r="K73"/>
  <c r="P59"/>
  <c r="H7"/>
  <c r="N96"/>
  <c r="B48"/>
  <c r="P4"/>
  <c r="B79"/>
  <c r="N40"/>
  <c r="G78"/>
  <c r="J70"/>
  <c r="I9"/>
  <c r="B74"/>
  <c r="L21"/>
  <c r="H74"/>
  <c r="I63"/>
  <c r="P33"/>
  <c r="L76"/>
  <c r="B66"/>
  <c r="I6"/>
  <c r="Q74"/>
  <c r="P65"/>
  <c r="O64"/>
  <c r="G84"/>
  <c r="I90"/>
  <c r="N42"/>
  <c r="I3"/>
  <c r="Q32"/>
  <c r="I4"/>
  <c r="Q73"/>
  <c r="B18"/>
  <c r="K79"/>
  <c r="O10"/>
  <c r="O7"/>
  <c r="N94"/>
  <c r="G85"/>
  <c r="G71"/>
  <c r="P61"/>
  <c r="I45"/>
  <c r="O91"/>
  <c r="Q88"/>
  <c r="O13"/>
  <c r="L8"/>
  <c r="G63"/>
  <c r="I74"/>
  <c r="K4"/>
  <c r="P98"/>
  <c r="B15"/>
  <c r="I82"/>
  <c r="P66"/>
  <c r="Q26"/>
  <c r="K69"/>
  <c r="H71"/>
  <c r="O29"/>
  <c r="N60"/>
  <c r="I61"/>
  <c r="K31"/>
  <c r="G46"/>
  <c r="Q83"/>
  <c r="H97"/>
  <c r="N19"/>
  <c r="Q49"/>
  <c r="B51"/>
  <c r="L92"/>
  <c r="K60"/>
  <c r="I51"/>
  <c r="J93"/>
  <c r="L57"/>
  <c r="J94"/>
  <c r="N85"/>
  <c r="G10"/>
  <c r="J14"/>
  <c r="K8"/>
  <c r="I23"/>
  <c r="J67"/>
  <c r="B93"/>
  <c r="H59"/>
  <c r="L14"/>
  <c r="P5"/>
  <c r="Q97"/>
  <c r="Q92"/>
  <c r="H52"/>
  <c r="G55"/>
  <c r="P25"/>
  <c r="I31"/>
  <c r="N27"/>
  <c r="J39"/>
  <c r="N13"/>
  <c r="J89"/>
  <c r="J20"/>
  <c r="G56"/>
  <c r="P3"/>
  <c r="J76"/>
  <c r="O44"/>
  <c r="J97"/>
  <c r="O76"/>
  <c r="N53"/>
  <c r="Q77"/>
  <c r="N26"/>
  <c r="J31"/>
  <c r="C1"/>
  <c r="N14"/>
  <c r="I81"/>
  <c r="K64"/>
  <c r="L52"/>
  <c r="L13"/>
  <c r="L69"/>
  <c r="G75"/>
  <c r="G72"/>
  <c r="I76"/>
  <c r="Q11"/>
  <c r="G33"/>
  <c r="G45"/>
  <c r="K17"/>
  <c r="L67"/>
  <c r="N73"/>
  <c r="H34"/>
  <c r="J51"/>
  <c r="K28"/>
  <c r="Q41"/>
  <c r="K76"/>
  <c r="K11"/>
  <c r="H42"/>
  <c r="P52"/>
  <c r="B25"/>
  <c r="N36"/>
  <c r="Q79"/>
  <c r="N63"/>
  <c r="L95"/>
  <c r="N34"/>
  <c r="J77"/>
  <c r="N88"/>
  <c r="G38"/>
  <c r="L61"/>
  <c r="B39"/>
  <c r="I52"/>
  <c r="J78"/>
  <c r="L33"/>
  <c r="P55"/>
  <c r="H61"/>
  <c r="B6"/>
  <c r="G60"/>
  <c r="O69"/>
  <c r="I67"/>
  <c r="H22"/>
  <c r="G86"/>
  <c r="D1"/>
  <c r="O12"/>
  <c r="L25"/>
  <c r="L84"/>
  <c r="K65"/>
  <c r="O42"/>
  <c r="G87"/>
  <c r="O85"/>
  <c r="Q61"/>
  <c r="P97"/>
  <c r="J3"/>
  <c r="J63"/>
  <c r="G13"/>
  <c r="N84"/>
  <c r="Q50"/>
  <c r="H76"/>
  <c r="H11"/>
  <c r="Q82"/>
  <c r="B4"/>
  <c r="B58"/>
  <c r="P93"/>
  <c r="P78"/>
  <c r="H26"/>
  <c r="P35"/>
  <c r="K26"/>
  <c r="I27"/>
  <c r="I60"/>
  <c r="N18"/>
  <c r="K95"/>
  <c r="B60"/>
  <c r="P18"/>
  <c r="O40"/>
  <c r="K42"/>
  <c r="I96"/>
  <c r="I77"/>
  <c r="K66"/>
  <c r="B54"/>
  <c r="J4"/>
  <c r="K35"/>
  <c r="L5"/>
  <c r="G3"/>
  <c r="P69"/>
  <c r="L35"/>
  <c r="P34"/>
  <c r="G28"/>
  <c r="B87"/>
  <c r="N61"/>
  <c r="I41"/>
  <c r="P10"/>
  <c r="I92"/>
  <c r="J15"/>
  <c r="B23"/>
  <c r="I62"/>
  <c r="H88"/>
  <c r="I37"/>
  <c r="L41"/>
  <c r="Q94"/>
  <c r="H85"/>
  <c r="P42"/>
  <c r="L19"/>
  <c r="J50"/>
  <c r="P38"/>
  <c r="H86"/>
  <c r="B80"/>
  <c r="N31"/>
  <c r="I79"/>
  <c r="I54"/>
  <c r="J28"/>
  <c r="J91"/>
  <c r="H64"/>
  <c r="G30"/>
  <c r="P76"/>
  <c r="L68"/>
  <c r="K59"/>
  <c r="Q62"/>
  <c r="G64"/>
  <c r="Q22"/>
  <c r="Q3"/>
  <c r="B53"/>
  <c r="Q9"/>
  <c r="O80"/>
  <c r="H91"/>
  <c r="B10"/>
  <c r="H68"/>
  <c r="G49"/>
  <c r="I10"/>
  <c r="J9"/>
  <c r="N71"/>
  <c r="H95"/>
  <c r="O90"/>
  <c r="B40"/>
  <c r="B57"/>
  <c r="O62"/>
  <c r="K23"/>
  <c r="Q60"/>
  <c r="J44"/>
  <c r="L66"/>
  <c r="O70"/>
  <c r="L6"/>
  <c r="G26"/>
  <c r="O19"/>
  <c r="Q44"/>
  <c r="H63"/>
  <c r="B88"/>
  <c r="B34"/>
  <c r="O35"/>
  <c r="Q13"/>
  <c r="O61"/>
  <c r="L78"/>
  <c r="J80"/>
  <c r="N97"/>
  <c r="I95"/>
  <c r="Q30"/>
  <c r="P87"/>
  <c r="H87"/>
  <c r="Q55"/>
  <c r="P57"/>
  <c r="P24"/>
  <c r="J75"/>
  <c r="N6"/>
  <c r="B27"/>
  <c r="B20"/>
  <c r="I5"/>
  <c r="O84"/>
  <c r="G39"/>
  <c r="J96"/>
  <c r="O52"/>
  <c r="H75"/>
  <c r="H40"/>
  <c r="P9"/>
  <c r="N90"/>
  <c r="B95"/>
  <c r="K44"/>
  <c r="H37"/>
  <c r="O93"/>
  <c r="O72"/>
  <c r="N33"/>
  <c r="L37"/>
  <c r="N37"/>
  <c r="K7"/>
  <c r="O75"/>
  <c r="J10"/>
  <c r="G79"/>
  <c r="P20"/>
  <c r="K34"/>
  <c r="N58"/>
  <c r="J27"/>
  <c r="H29"/>
  <c r="K96"/>
  <c r="H73"/>
  <c r="B96"/>
  <c r="I69"/>
  <c r="Q78"/>
  <c r="O16"/>
  <c r="N8"/>
  <c r="Q38"/>
  <c r="Q27"/>
  <c r="H45"/>
  <c r="I8"/>
  <c r="J13"/>
  <c r="Q43"/>
  <c r="O98"/>
  <c r="Q87"/>
  <c r="K67"/>
  <c r="Q59"/>
  <c r="I72"/>
  <c r="K70"/>
  <c r="H82"/>
  <c r="L31"/>
  <c r="N65"/>
  <c r="G20"/>
  <c r="Q14"/>
  <c r="N74"/>
  <c r="H13"/>
  <c r="K49"/>
  <c r="P6"/>
  <c r="J16"/>
  <c r="I12"/>
  <c r="G51"/>
  <c r="G82"/>
  <c r="L22"/>
  <c r="B73"/>
  <c r="J98"/>
  <c r="I85"/>
  <c r="P47"/>
  <c r="L39"/>
  <c r="Q76"/>
  <c r="J32"/>
  <c r="N51"/>
  <c r="Q20"/>
  <c r="P89"/>
  <c r="B26"/>
  <c r="L79"/>
  <c r="P11"/>
  <c r="Q57"/>
  <c r="N4"/>
  <c r="H96"/>
  <c r="O36"/>
  <c r="O45"/>
  <c r="N67"/>
  <c r="N24"/>
  <c r="Q47"/>
  <c r="Q80"/>
  <c r="G65"/>
  <c r="Q21"/>
  <c r="P67"/>
  <c r="B90"/>
  <c r="L28"/>
  <c r="B46"/>
  <c r="B94"/>
  <c r="K82"/>
  <c r="N25"/>
  <c r="N30"/>
  <c r="L90"/>
  <c r="P68"/>
  <c r="J7"/>
  <c r="N16"/>
  <c r="O34"/>
  <c r="K48"/>
  <c r="N23"/>
  <c r="L74"/>
  <c r="K14"/>
  <c r="B78"/>
  <c r="J61"/>
  <c r="Q31"/>
  <c r="J74"/>
  <c r="H92"/>
  <c r="B81"/>
  <c r="N70"/>
  <c r="H30"/>
  <c r="H89"/>
  <c r="O95"/>
  <c r="K78"/>
  <c r="J72"/>
  <c r="N81"/>
  <c r="B21"/>
  <c r="L65"/>
  <c r="I58"/>
  <c r="I35"/>
  <c r="H51"/>
  <c r="O18"/>
  <c r="O96"/>
  <c r="Q15"/>
  <c r="B56"/>
  <c r="L46"/>
  <c r="P23"/>
  <c r="L38"/>
  <c r="K58"/>
  <c r="B47"/>
  <c r="P15"/>
  <c r="I53"/>
  <c r="L32"/>
  <c r="K36"/>
  <c r="L94"/>
  <c r="N92"/>
  <c r="L29"/>
  <c r="G69"/>
  <c r="I21"/>
  <c r="O5"/>
  <c r="N52"/>
  <c r="L86"/>
  <c r="J68"/>
  <c r="H6"/>
  <c r="B86"/>
  <c r="L26"/>
  <c r="H65"/>
  <c r="Q48"/>
  <c r="G90"/>
  <c r="J12"/>
  <c r="N46"/>
  <c r="N47"/>
  <c r="Q8"/>
  <c r="Q67"/>
  <c r="K29"/>
  <c r="N55"/>
  <c r="Q72"/>
  <c r="N3"/>
  <c r="I86"/>
  <c r="K50"/>
  <c r="O50"/>
  <c r="K19"/>
  <c r="Q64"/>
  <c r="B11"/>
  <c r="P7"/>
  <c r="H81"/>
  <c r="G4"/>
  <c r="Q95"/>
  <c r="L15"/>
  <c r="G11"/>
  <c r="N44"/>
  <c r="G98"/>
  <c r="P60"/>
  <c r="L83"/>
  <c r="I87"/>
  <c r="H33"/>
  <c r="B52"/>
  <c r="Q69"/>
  <c r="G42"/>
  <c r="K37"/>
  <c r="G95"/>
  <c r="P44"/>
  <c r="G14"/>
  <c r="G74"/>
  <c r="N72"/>
  <c r="N56"/>
  <c r="Q29"/>
  <c r="B69"/>
  <c r="H80"/>
  <c r="P17"/>
  <c r="J48"/>
  <c r="J11"/>
  <c r="I97"/>
  <c r="G44"/>
  <c r="H20"/>
  <c r="P50"/>
  <c r="J60"/>
  <c r="P32"/>
  <c r="O15"/>
  <c r="L96"/>
  <c r="K12"/>
  <c r="B12"/>
  <c r="K83"/>
  <c r="Q39"/>
  <c r="H41"/>
  <c r="N12"/>
  <c r="Q68"/>
  <c r="B76"/>
  <c r="N9"/>
  <c r="B75"/>
  <c r="L53"/>
  <c r="H58"/>
  <c r="I70"/>
  <c r="P94"/>
  <c r="G2"/>
  <c r="N64"/>
  <c r="H79"/>
  <c r="H47"/>
  <c r="K80"/>
  <c r="G81"/>
  <c r="P83"/>
  <c r="O17"/>
  <c r="J82"/>
  <c r="K85"/>
  <c r="G27"/>
  <c r="Q6"/>
  <c r="P72"/>
  <c r="B19"/>
  <c r="I44"/>
  <c r="B45"/>
  <c r="B61"/>
  <c r="L70"/>
  <c r="L88"/>
  <c r="Q42"/>
  <c r="K74"/>
  <c r="O43"/>
  <c r="Q28"/>
  <c r="G24"/>
  <c r="P8"/>
  <c r="P63"/>
  <c r="J57"/>
  <c r="L62"/>
  <c r="J49"/>
  <c r="J90"/>
  <c r="H77"/>
  <c r="L47"/>
  <c r="J22"/>
  <c r="J81"/>
  <c r="O77"/>
  <c r="Q98"/>
  <c r="K15"/>
  <c r="H56"/>
  <c r="G62"/>
  <c r="L17"/>
  <c r="O81"/>
  <c r="N29"/>
  <c r="Q51"/>
  <c r="G29"/>
  <c r="O73"/>
  <c r="Q85"/>
  <c r="L18"/>
  <c r="P73"/>
  <c r="O58"/>
  <c r="N66"/>
  <c r="I57"/>
  <c r="B65"/>
  <c r="K61"/>
  <c r="I59"/>
  <c r="Q65"/>
  <c r="I56"/>
  <c r="B55"/>
  <c r="B17"/>
  <c r="I32"/>
  <c r="L97"/>
  <c r="K5"/>
  <c r="Q16"/>
  <c r="H66"/>
  <c r="J34"/>
  <c r="O32"/>
  <c r="K25"/>
  <c r="J33"/>
  <c r="H16"/>
  <c r="H9"/>
  <c r="Q18"/>
  <c r="L4"/>
  <c r="G54"/>
  <c r="P45"/>
  <c r="P26"/>
  <c r="H17"/>
  <c r="P53"/>
  <c r="B84"/>
  <c r="G73"/>
  <c r="N95"/>
  <c r="K27"/>
  <c r="G6"/>
  <c r="I20"/>
  <c r="L80"/>
  <c r="J47"/>
  <c r="O79"/>
  <c r="L73"/>
  <c r="J29"/>
  <c r="B37"/>
  <c r="H25"/>
  <c r="G66"/>
  <c r="P79"/>
  <c r="J73"/>
  <c r="P12"/>
  <c r="Q89"/>
  <c r="P95"/>
  <c r="Q52"/>
  <c r="K72"/>
  <c r="O55"/>
  <c r="H5"/>
  <c r="L55"/>
  <c r="H50"/>
  <c r="J23"/>
  <c r="N76"/>
  <c r="K30"/>
  <c r="N11"/>
  <c r="H48"/>
  <c r="J56"/>
  <c r="J35"/>
  <c r="K38"/>
  <c r="J95"/>
  <c r="G67"/>
  <c r="N32"/>
  <c r="K53"/>
  <c r="K87"/>
  <c r="L85"/>
  <c r="I40"/>
  <c r="I83"/>
  <c r="P51"/>
  <c r="H12"/>
  <c r="K56"/>
  <c r="I94"/>
  <c r="H72"/>
  <c r="I55"/>
  <c r="P92"/>
  <c r="B97"/>
  <c r="B83"/>
  <c r="J54"/>
  <c r="K89"/>
  <c r="O41"/>
  <c r="I43"/>
  <c r="K55"/>
  <c r="I7"/>
  <c r="B36"/>
  <c r="H94"/>
  <c r="J8"/>
  <c r="H31"/>
  <c r="Q53"/>
  <c r="P40"/>
  <c r="J58"/>
  <c r="B29"/>
  <c r="H36"/>
  <c r="B8"/>
  <c r="P14"/>
  <c r="N38"/>
  <c r="Q24"/>
  <c r="R38" l="1"/>
  <c r="D8"/>
  <c r="C8"/>
  <c r="E8"/>
  <c r="F8"/>
  <c r="F29"/>
  <c r="E29"/>
  <c r="C29"/>
  <c r="D29"/>
  <c r="F36"/>
  <c r="D36"/>
  <c r="C36"/>
  <c r="E36"/>
  <c r="M7"/>
  <c r="M43"/>
  <c r="E83"/>
  <c r="C83"/>
  <c r="D83"/>
  <c r="F83"/>
  <c r="C97"/>
  <c r="F97"/>
  <c r="D97"/>
  <c r="E97"/>
  <c r="M55"/>
  <c r="M94"/>
  <c r="M83"/>
  <c r="M40"/>
  <c r="R32"/>
  <c r="R11"/>
  <c r="R76"/>
  <c r="E37"/>
  <c r="D37"/>
  <c r="F37"/>
  <c r="C37"/>
  <c r="M20"/>
  <c r="R95"/>
  <c r="D84"/>
  <c r="F84"/>
  <c r="E84"/>
  <c r="C84"/>
  <c r="M32"/>
  <c r="F17"/>
  <c r="C17"/>
  <c r="E17"/>
  <c r="D17"/>
  <c r="C55"/>
  <c r="F55"/>
  <c r="D55"/>
  <c r="E55"/>
  <c r="M56"/>
  <c r="M59"/>
  <c r="D65"/>
  <c r="C65"/>
  <c r="E65"/>
  <c r="F65"/>
  <c r="M57"/>
  <c r="R66"/>
  <c r="R29"/>
  <c r="D61"/>
  <c r="F61"/>
  <c r="E61"/>
  <c r="C61"/>
  <c r="F45"/>
  <c r="C45"/>
  <c r="D45"/>
  <c r="E45"/>
  <c r="M44"/>
  <c r="C19"/>
  <c r="E19"/>
  <c r="D19"/>
  <c r="F19"/>
  <c r="R64"/>
  <c r="M70"/>
  <c r="E75"/>
  <c r="D75"/>
  <c r="F75"/>
  <c r="C75"/>
  <c r="R9"/>
  <c r="F76"/>
  <c r="C76"/>
  <c r="E76"/>
  <c r="D76"/>
  <c r="R12"/>
  <c r="C12"/>
  <c r="D12"/>
  <c r="E12"/>
  <c r="F12"/>
  <c r="M97"/>
  <c r="D69"/>
  <c r="E69"/>
  <c r="C69"/>
  <c r="F69"/>
  <c r="R56"/>
  <c r="R72"/>
  <c r="E52"/>
  <c r="F52"/>
  <c r="C52"/>
  <c r="D52"/>
  <c r="M87"/>
  <c r="R44"/>
  <c r="C11"/>
  <c r="D11"/>
  <c r="F11"/>
  <c r="E11"/>
  <c r="M86"/>
  <c r="R3"/>
  <c r="N99"/>
  <c r="R55"/>
  <c r="R47"/>
  <c r="R46"/>
  <c r="E86"/>
  <c r="F86"/>
  <c r="D86"/>
  <c r="C86"/>
  <c r="R52"/>
  <c r="M21"/>
  <c r="R92"/>
  <c r="M53"/>
  <c r="F47"/>
  <c r="E47"/>
  <c r="C47"/>
  <c r="D47"/>
  <c r="C56"/>
  <c r="D56"/>
  <c r="E56"/>
  <c r="F56"/>
  <c r="M35"/>
  <c r="M58"/>
  <c r="D21"/>
  <c r="F21"/>
  <c r="E21"/>
  <c r="C21"/>
  <c r="R81"/>
  <c r="R70"/>
  <c r="D81"/>
  <c r="C81"/>
  <c r="F81"/>
  <c r="E81"/>
  <c r="D78"/>
  <c r="E78"/>
  <c r="C78"/>
  <c r="F78"/>
  <c r="R23"/>
  <c r="R16"/>
  <c r="R30"/>
  <c r="R25"/>
  <c r="C94"/>
  <c r="D94"/>
  <c r="F94"/>
  <c r="E94"/>
  <c r="C46"/>
  <c r="D46"/>
  <c r="E46"/>
  <c r="F46"/>
  <c r="C90"/>
  <c r="E90"/>
  <c r="D90"/>
  <c r="F90"/>
  <c r="R24"/>
  <c r="R67"/>
  <c r="R4"/>
  <c r="C26"/>
  <c r="F26"/>
  <c r="E26"/>
  <c r="D26"/>
  <c r="R51"/>
  <c r="M85"/>
  <c r="D73"/>
  <c r="C73"/>
  <c r="F73"/>
  <c r="E73"/>
  <c r="M12"/>
  <c r="R74"/>
  <c r="R65"/>
  <c r="M72"/>
  <c r="M8"/>
  <c r="R8"/>
  <c r="M69"/>
  <c r="F96"/>
  <c r="D96"/>
  <c r="E96"/>
  <c r="C96"/>
  <c r="R58"/>
  <c r="R37"/>
  <c r="R33"/>
  <c r="C95"/>
  <c r="E95"/>
  <c r="D95"/>
  <c r="F95"/>
  <c r="R90"/>
  <c r="M5"/>
  <c r="D20"/>
  <c r="C20"/>
  <c r="E20"/>
  <c r="F20"/>
  <c r="E27"/>
  <c r="F27"/>
  <c r="D27"/>
  <c r="C27"/>
  <c r="R6"/>
  <c r="M95"/>
  <c r="R97"/>
  <c r="E34"/>
  <c r="D34"/>
  <c r="C34"/>
  <c r="F34"/>
  <c r="D88"/>
  <c r="C88"/>
  <c r="E88"/>
  <c r="F88"/>
  <c r="F57"/>
  <c r="D57"/>
  <c r="C57"/>
  <c r="E57"/>
  <c r="F40"/>
  <c r="D40"/>
  <c r="E40"/>
  <c r="C40"/>
  <c r="R71"/>
  <c r="M10"/>
  <c r="F10"/>
  <c r="C10"/>
  <c r="D10"/>
  <c r="E10"/>
  <c r="D53"/>
  <c r="E53"/>
  <c r="C53"/>
  <c r="F53"/>
  <c r="Q99"/>
  <c r="M54"/>
  <c r="M79"/>
  <c r="R31"/>
  <c r="F80"/>
  <c r="D80"/>
  <c r="C80"/>
  <c r="E80"/>
  <c r="M37"/>
  <c r="M62"/>
  <c r="F23"/>
  <c r="C23"/>
  <c r="D23"/>
  <c r="E23"/>
  <c r="M92"/>
  <c r="M41"/>
  <c r="R61"/>
  <c r="E87"/>
  <c r="F87"/>
  <c r="C87"/>
  <c r="D87"/>
  <c r="G99"/>
  <c r="F54"/>
  <c r="C54"/>
  <c r="D54"/>
  <c r="E54"/>
  <c r="M77"/>
  <c r="M96"/>
  <c r="E60"/>
  <c r="C60"/>
  <c r="D60"/>
  <c r="F60"/>
  <c r="R18"/>
  <c r="M60"/>
  <c r="M27"/>
  <c r="C58"/>
  <c r="F58"/>
  <c r="E58"/>
  <c r="D58"/>
  <c r="F4"/>
  <c r="E4"/>
  <c r="D4"/>
  <c r="C4"/>
  <c r="R84"/>
  <c r="J99"/>
  <c r="M67"/>
  <c r="E6"/>
  <c r="D6"/>
  <c r="C6"/>
  <c r="F6"/>
  <c r="M52"/>
  <c r="F39"/>
  <c r="D39"/>
  <c r="C39"/>
  <c r="E39"/>
  <c r="R88"/>
  <c r="R34"/>
  <c r="R63"/>
  <c r="R36"/>
  <c r="E25"/>
  <c r="D25"/>
  <c r="F25"/>
  <c r="C25"/>
  <c r="R73"/>
  <c r="M76"/>
  <c r="M81"/>
  <c r="R14"/>
  <c r="R26"/>
  <c r="R53"/>
  <c r="P99"/>
  <c r="R13"/>
  <c r="R27"/>
  <c r="M31"/>
  <c r="D93"/>
  <c r="C93"/>
  <c r="E93"/>
  <c r="F93"/>
  <c r="M23"/>
  <c r="R85"/>
  <c r="M51"/>
  <c r="E51"/>
  <c r="D51"/>
  <c r="F51"/>
  <c r="C51"/>
  <c r="R19"/>
  <c r="M61"/>
  <c r="R60"/>
  <c r="M82"/>
  <c r="C15"/>
  <c r="E15"/>
  <c r="D15"/>
  <c r="F15"/>
  <c r="M74"/>
  <c r="M45"/>
  <c r="R94"/>
  <c r="C18"/>
  <c r="F18"/>
  <c r="E18"/>
  <c r="D18"/>
  <c r="M4"/>
  <c r="M3"/>
  <c r="I99"/>
  <c r="R42"/>
  <c r="M90"/>
  <c r="M6"/>
  <c r="D66"/>
  <c r="F66"/>
  <c r="C66"/>
  <c r="E66"/>
  <c r="M63"/>
  <c r="F74"/>
  <c r="C74"/>
  <c r="E74"/>
  <c r="D74"/>
  <c r="M9"/>
  <c r="R40"/>
  <c r="D79"/>
  <c r="C79"/>
  <c r="E79"/>
  <c r="F79"/>
  <c r="D48"/>
  <c r="F48"/>
  <c r="C48"/>
  <c r="E48"/>
  <c r="R96"/>
  <c r="M88"/>
  <c r="H99"/>
  <c r="F38"/>
  <c r="E38"/>
  <c r="D38"/>
  <c r="C38"/>
  <c r="R49"/>
  <c r="M33"/>
  <c r="F68"/>
  <c r="D68"/>
  <c r="C68"/>
  <c r="E68"/>
  <c r="R83"/>
  <c r="M22"/>
  <c r="M73"/>
  <c r="C77"/>
  <c r="F77"/>
  <c r="D77"/>
  <c r="E77"/>
  <c r="R15"/>
  <c r="E42"/>
  <c r="C42"/>
  <c r="D42"/>
  <c r="F42"/>
  <c r="R21"/>
  <c r="D9"/>
  <c r="C9"/>
  <c r="E9"/>
  <c r="F9"/>
  <c r="C71"/>
  <c r="E71"/>
  <c r="D71"/>
  <c r="F71"/>
  <c r="C89"/>
  <c r="F89"/>
  <c r="D89"/>
  <c r="E89"/>
  <c r="M71"/>
  <c r="R28"/>
  <c r="E82"/>
  <c r="F82"/>
  <c r="D82"/>
  <c r="C82"/>
  <c r="E32"/>
  <c r="D32"/>
  <c r="C32"/>
  <c r="F32"/>
  <c r="M98"/>
  <c r="F28"/>
  <c r="C28"/>
  <c r="E28"/>
  <c r="D28"/>
  <c r="R5"/>
  <c r="D44"/>
  <c r="C44"/>
  <c r="E44"/>
  <c r="F44"/>
  <c r="D92"/>
  <c r="C92"/>
  <c r="E92"/>
  <c r="F92"/>
  <c r="D22"/>
  <c r="F22"/>
  <c r="C22"/>
  <c r="E22"/>
  <c r="F5"/>
  <c r="C5"/>
  <c r="E5"/>
  <c r="D5"/>
  <c r="M11"/>
  <c r="L99"/>
  <c r="D70"/>
  <c r="E70"/>
  <c r="C70"/>
  <c r="F70"/>
  <c r="M15"/>
  <c r="M68"/>
  <c r="E49"/>
  <c r="F49"/>
  <c r="C49"/>
  <c r="D49"/>
  <c r="R10"/>
  <c r="F30"/>
  <c r="D30"/>
  <c r="C30"/>
  <c r="E30"/>
  <c r="R93"/>
  <c r="O99"/>
  <c r="M49"/>
  <c r="R35"/>
  <c r="R41"/>
  <c r="R62"/>
  <c r="M13"/>
  <c r="R39"/>
  <c r="E43"/>
  <c r="C43"/>
  <c r="F43"/>
  <c r="D43"/>
  <c r="F13"/>
  <c r="D13"/>
  <c r="C13"/>
  <c r="E13"/>
  <c r="D59"/>
  <c r="C59"/>
  <c r="F59"/>
  <c r="E59"/>
  <c r="R48"/>
  <c r="E7"/>
  <c r="C7"/>
  <c r="D7"/>
  <c r="F7"/>
  <c r="M65"/>
  <c r="R87"/>
  <c r="M42"/>
  <c r="M47"/>
  <c r="M84"/>
  <c r="M38"/>
  <c r="R17"/>
  <c r="R22"/>
  <c r="R69"/>
  <c r="M19"/>
  <c r="M91"/>
  <c r="E85"/>
  <c r="D85"/>
  <c r="C85"/>
  <c r="F85"/>
  <c r="R54"/>
  <c r="R57"/>
  <c r="R50"/>
  <c r="M64"/>
  <c r="E72"/>
  <c r="C72"/>
  <c r="F72"/>
  <c r="D72"/>
  <c r="R79"/>
  <c r="R82"/>
  <c r="D63"/>
  <c r="E63"/>
  <c r="C63"/>
  <c r="F63"/>
  <c r="M78"/>
  <c r="R80"/>
  <c r="M46"/>
  <c r="M39"/>
  <c r="M75"/>
  <c r="E98"/>
  <c r="F98"/>
  <c r="D98"/>
  <c r="C98"/>
  <c r="M66"/>
  <c r="M29"/>
  <c r="M89"/>
  <c r="E64"/>
  <c r="D64"/>
  <c r="F64"/>
  <c r="C64"/>
  <c r="R78"/>
  <c r="B99"/>
  <c r="D3"/>
  <c r="F3"/>
  <c r="E3"/>
  <c r="C3"/>
  <c r="R75"/>
  <c r="R20"/>
  <c r="E33"/>
  <c r="D33"/>
  <c r="F33"/>
  <c r="C33"/>
  <c r="M50"/>
  <c r="R43"/>
  <c r="E14"/>
  <c r="D14"/>
  <c r="C14"/>
  <c r="F14"/>
  <c r="M17"/>
  <c r="M30"/>
  <c r="R77"/>
  <c r="R91"/>
  <c r="D91"/>
  <c r="C91"/>
  <c r="F91"/>
  <c r="E91"/>
  <c r="R45"/>
  <c r="R7"/>
  <c r="M48"/>
  <c r="M28"/>
  <c r="C50"/>
  <c r="F50"/>
  <c r="D50"/>
  <c r="E50"/>
  <c r="M16"/>
  <c r="E35"/>
  <c r="F35"/>
  <c r="C35"/>
  <c r="D35"/>
  <c r="M25"/>
  <c r="D67"/>
  <c r="F67"/>
  <c r="C67"/>
  <c r="E67"/>
  <c r="R98"/>
  <c r="F41"/>
  <c r="E41"/>
  <c r="C41"/>
  <c r="D41"/>
  <c r="C31"/>
  <c r="F31"/>
  <c r="E31"/>
  <c r="D31"/>
  <c r="M93"/>
  <c r="E24"/>
  <c r="D24"/>
  <c r="C24"/>
  <c r="F24"/>
  <c r="R89"/>
  <c r="M36"/>
  <c r="M80"/>
  <c r="K99"/>
  <c r="M18"/>
  <c r="R59"/>
  <c r="R68"/>
  <c r="M26"/>
  <c r="M24"/>
  <c r="M14"/>
  <c r="M34"/>
  <c r="R86"/>
  <c r="F16"/>
  <c r="C16"/>
  <c r="E16"/>
  <c r="D16"/>
  <c r="E62"/>
  <c r="F62"/>
  <c r="C62"/>
  <c r="D62"/>
  <c r="T22" i="73"/>
  <c r="P23"/>
  <c r="D23" i="24" s="1"/>
  <c r="S23" i="73"/>
  <c r="D23" i="28" s="1"/>
  <c r="Q23" i="73"/>
  <c r="D23" i="26" s="1"/>
  <c r="R23" i="73"/>
  <c r="D23" i="29" s="1"/>
  <c r="F22" i="65"/>
  <c r="K21"/>
  <c r="D99" i="78" l="1"/>
  <c r="M99"/>
  <c r="R99"/>
  <c r="E99"/>
  <c r="F99"/>
  <c r="C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H5"/>
  <c r="D5" i="40" s="1"/>
  <c r="DG7" i="54"/>
  <c r="C7" i="40" s="1"/>
  <c r="DG8" i="54"/>
  <c r="C8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10"/>
  <c r="DD66"/>
  <c r="DD26"/>
  <c r="DD82"/>
  <c r="DD33"/>
  <c r="CW46"/>
  <c r="CW95"/>
  <c r="CP91"/>
  <c r="CP38"/>
  <c r="CP44"/>
  <c r="CP30"/>
  <c r="CP26"/>
  <c r="CP10"/>
  <c r="CP83"/>
  <c r="CP11"/>
  <c r="CI26"/>
  <c r="CI15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<sst xmlns="http://schemas.openxmlformats.org/spreadsheetml/2006/main" count="9475" uniqueCount="607">
  <si>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</si>
  <si>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</si>
  <si>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</si>
  <si>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</si>
  <si>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</si>
  <si>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</si>
  <si>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</si>
  <si>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</si>
  <si>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</si>
  <si>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</si>
  <si>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</si>
  <si>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</si>
  <si>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</si>
  <si>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</si>
  <si>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</si>
  <si>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</si>
  <si>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</si>
  <si>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</si>
  <si>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</si>
  <si>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</si>
  <si>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</si>
  <si>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</si>
  <si>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</si>
  <si>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</si>
  <si>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</si>
  <si>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</si>
  <si>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</si>
  <si>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</si>
  <si>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</si>
  <si>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</si>
  <si>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</si>
  <si>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</si>
  <si>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</si>
  <si>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</si>
  <si>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</si>
  <si>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</si>
  <si>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</si>
  <si>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</si>
  <si>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</si>
  <si>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</si>
  <si>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</si>
  <si>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</si>
  <si>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</si>
  <si>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</si>
  <si>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</si>
  <si>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</si>
  <si>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</si>
  <si>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</si>
  <si>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</si>
  <si>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</si>
  <si>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</si>
  <si>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</si>
  <si>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</si>
  <si>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</si>
  <si>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</si>
  <si>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</si>
  <si>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</si>
  <si>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</si>
  <si>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</si>
  <si>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</si>
  <si>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</si>
  <si>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</si>
  <si>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</si>
  <si>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</si>
  <si>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</si>
  <si>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</si>
  <si>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</si>
  <si>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</si>
  <si>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</si>
  <si>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</si>
  <si>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</si>
  <si>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</si>
  <si>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</si>
  <si>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</si>
  <si>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</si>
  <si>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</si>
  <si>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</si>
  <si>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</si>
  <si>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</si>
  <si>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</si>
  <si>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</si>
  <si>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</si>
  <si>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</si>
  <si>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</si>
  <si>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</si>
  <si>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</si>
  <si>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</si>
  <si>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</si>
  <si>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</si>
  <si>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</si>
  <si>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</si>
  <si>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</si>
  <si>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</si>
  <si>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</si>
  <si>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</si>
  <si>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</si>
  <si>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</si>
  <si>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</si>
  <si>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</si>
  <si>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</si>
  <si>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</si>
  <si>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</si>
  <si>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</si>
  <si>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</si>
  <si>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</si>
  <si>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</si>
  <si>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</si>
  <si>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</si>
  <si>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</si>
  <si>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</si>
  <si>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</si>
  <si>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</si>
  <si>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</si>
  <si>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</si>
  <si>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</si>
  <si>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</si>
  <si>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</si>
  <si>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</si>
  <si>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</si>
  <si>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</si>
  <si>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</si>
  <si>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</si>
  <si>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</si>
  <si>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</si>
  <si>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</si>
  <si>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</si>
  <si>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</si>
  <si>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</si>
  <si>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</si>
  <si>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</si>
  <si>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</si>
  <si>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</si>
  <si>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</si>
  <si>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</si>
  <si>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</si>
  <si>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</si>
  <si>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</si>
  <si>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</si>
  <si>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</si>
  <si>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</si>
  <si>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</si>
  <si>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</si>
  <si>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</si>
  <si>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</si>
  <si>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</si>
  <si>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</si>
  <si>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</si>
  <si>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</si>
  <si>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</si>
  <si>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</si>
  <si>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</si>
  <si>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</si>
  <si>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</si>
  <si>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</si>
  <si>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</si>
  <si>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</si>
  <si>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</si>
  <si>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</si>
  <si>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</si>
  <si>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</si>
  <si>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</si>
  <si>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</si>
  <si>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</si>
  <si>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</si>
  <si>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</si>
  <si>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</si>
  <si>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</si>
  <si>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</si>
  <si>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</si>
  <si>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</si>
  <si>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</si>
  <si>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</si>
  <si>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</si>
  <si>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</si>
  <si>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</si>
  <si>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</si>
  <si>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</si>
  <si>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</si>
  <si>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</si>
  <si>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</si>
  <si>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</si>
  <si>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</si>
  <si>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</si>
  <si>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</si>
  <si>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</si>
  <si>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</si>
  <si>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</si>
  <si>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</si>
  <si>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</si>
  <si>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</si>
  <si>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</si>
  <si>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</si>
  <si>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</si>
  <si>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</si>
  <si>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</si>
  <si>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</si>
  <si>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</si>
  <si>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</si>
  <si>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</si>
  <si>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</si>
  <si>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</si>
  <si>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</si>
  <si>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</si>
  <si>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</si>
  <si>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</si>
  <si>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</si>
  <si>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</si>
  <si>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</si>
  <si>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</si>
  <si>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</si>
  <si>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</si>
  <si>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</si>
  <si>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</si>
  <si>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</si>
  <si>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</si>
  <si>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</si>
  <si>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</si>
  <si>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</si>
  <si>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</si>
  <si>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</si>
  <si>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</si>
  <si>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</si>
  <si>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</si>
  <si>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</si>
  <si>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</si>
  <si>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</si>
  <si>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</si>
  <si>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</si>
  <si>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</si>
  <si>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</si>
  <si>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</si>
  <si>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</si>
  <si>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</si>
  <si>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</si>
  <si>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</si>
  <si>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</si>
  <si>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</si>
  <si>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</si>
  <si>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</si>
  <si>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</si>
  <si>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</si>
  <si>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</si>
  <si>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</si>
  <si>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</si>
  <si>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</si>
  <si>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</si>
  <si>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</si>
  <si>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</si>
  <si>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</si>
  <si>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</si>
  <si>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</si>
  <si>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</si>
  <si>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</si>
  <si>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</si>
  <si>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</si>
  <si>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</si>
  <si>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</si>
  <si>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</si>
  <si>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</si>
  <si>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</si>
  <si>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</si>
  <si>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</si>
  <si>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</si>
  <si>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</si>
  <si>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</si>
  <si>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</si>
  <si>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</si>
  <si>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</si>
  <si>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</si>
  <si>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</si>
  <si>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</si>
  <si>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</si>
  <si>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</si>
  <si>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</si>
  <si>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</si>
  <si>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</si>
  <si>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</si>
  <si>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</si>
  <si>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</si>
  <si>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</si>
  <si>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</si>
  <si>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</si>
  <si>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</si>
  <si>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</si>
  <si>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</si>
  <si>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</si>
  <si>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</si>
  <si>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</si>
  <si>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</si>
  <si>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</si>
  <si>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</si>
  <si>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</si>
  <si>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</si>
  <si>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</si>
  <si>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</si>
  <si>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</si>
  <si>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</si>
  <si>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</si>
  <si>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</si>
  <si>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</si>
  <si>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</si>
  <si>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</si>
  <si>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</si>
  <si>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</si>
  <si>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</si>
  <si>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</si>
  <si>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</si>
  <si>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</si>
  <si>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</si>
  <si>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</si>
  <si>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</si>
  <si>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</si>
  <si>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</si>
  <si>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</si>
  <si>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</si>
  <si>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</si>
  <si>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</si>
  <si>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</si>
  <si>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</si>
  <si>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</si>
  <si>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</si>
  <si>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</si>
  <si>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</si>
  <si>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</si>
  <si>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</si>
  <si>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</si>
  <si>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</si>
  <si>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</si>
  <si>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</si>
  <si>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</si>
  <si>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</si>
  <si>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</si>
  <si>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</si>
  <si>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</si>
  <si>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</si>
  <si>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</si>
  <si>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</si>
  <si>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</si>
  <si>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</si>
  <si>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</si>
  <si>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</si>
  <si>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</si>
  <si>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</si>
  <si>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</si>
  <si>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</si>
  <si>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</si>
  <si>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</si>
  <si>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</si>
  <si>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</si>
  <si>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</si>
  <si>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</si>
  <si>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</si>
  <si>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</si>
  <si>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</si>
  <si>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</si>
  <si>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</si>
  <si>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</si>
  <si>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</si>
  <si>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</si>
  <si>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</si>
  <si>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</si>
  <si>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</si>
  <si>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</si>
  <si>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</si>
  <si>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</si>
  <si>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</si>
  <si>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</si>
  <si>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</si>
  <si>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</si>
  <si>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</si>
  <si>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</si>
  <si>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</si>
  <si>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</si>
  <si>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</si>
  <si>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</si>
  <si>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</si>
  <si>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</si>
  <si>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</si>
  <si>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</si>
  <si>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</si>
  <si>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</si>
  <si>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</si>
  <si>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</si>
  <si>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</si>
  <si>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</si>
  <si>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</si>
  <si>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</si>
  <si>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</si>
  <si>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</si>
  <si>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</si>
  <si>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</si>
  <si>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</si>
  <si>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</si>
  <si>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</si>
  <si>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</si>
  <si>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</si>
  <si>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</si>
  <si>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</si>
  <si>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</si>
  <si>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</si>
  <si>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</si>
  <si>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</si>
  <si>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</si>
  <si>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</si>
  <si>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</si>
  <si>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</si>
  <si>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</si>
  <si>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</si>
  <si>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</si>
  <si>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</si>
  <si>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</si>
  <si>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</si>
  <si>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</si>
  <si>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</si>
  <si>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</si>
  <si>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</si>
  <si>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</si>
  <si>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</si>
  <si>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</si>
  <si>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</si>
  <si>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</si>
  <si>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</si>
  <si>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</si>
  <si>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</si>
  <si>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</si>
  <si>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</si>
  <si>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</si>
  <si>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</si>
  <si>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</si>
  <si>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</si>
  <si>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</si>
  <si>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</si>
  <si>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</si>
  <si>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</si>
  <si>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</si>
  <si>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</si>
  <si>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</si>
  <si>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</si>
  <si>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</si>
  <si>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</si>
  <si>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</si>
  <si>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</si>
  <si>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</si>
  <si>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</si>
  <si>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</si>
  <si>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</si>
  <si>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</si>
  <si>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</si>
  <si>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</si>
  <si>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</si>
  <si>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</si>
  <si>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</si>
  <si>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</si>
  <si>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</si>
  <si>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</si>
  <si>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</si>
  <si>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</si>
  <si>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</si>
  <si>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</si>
  <si>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</si>
  <si>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</si>
  <si>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</si>
  <si>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</si>
  <si>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</si>
  <si>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</si>
  <si>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</si>
  <si>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</si>
  <si>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</si>
  <si>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</si>
  <si>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</si>
  <si>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</si>
  <si>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</si>
  <si>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</si>
  <si>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</si>
  <si>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</si>
  <si>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</si>
  <si>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</si>
  <si>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</si>
  <si>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</si>
  <si>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</si>
  <si>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</si>
  <si>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</si>
  <si>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</si>
  <si>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</si>
  <si>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</si>
  <si>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</si>
  <si>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</si>
  <si>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</si>
  <si>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</si>
  <si>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</si>
  <si>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</si>
  <si>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</si>
  <si>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</si>
  <si>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</si>
  <si>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</si>
  <si>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</si>
  <si>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</si>
  <si>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</si>
  <si>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</si>
  <si>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</si>
  <si>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</si>
  <si>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</si>
  <si>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</si>
  <si>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</si>
  <si>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</si>
  <si>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</si>
  <si>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</si>
  <si>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</si>
  <si>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</si>
  <si>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</si>
  <si>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</si>
  <si>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</si>
  <si>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</si>
  <si>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</si>
  <si>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</si>
  <si>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</si>
  <si>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</si>
  <si>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</si>
  <si>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</si>
  <si>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</si>
  <si>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</si>
  <si>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</si>
  <si>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</si>
  <si>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</si>
  <si>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</si>
  <si>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</si>
  <si>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</si>
  <si>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</si>
  <si>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</si>
  <si>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</si>
  <si>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</si>
  <si>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</si>
  <si>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</si>
  <si>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80IS2024/05/14</t>
  </si>
  <si>
    <t>SWPL</t>
  </si>
  <si>
    <t>NR/2024/19115/A/14455</t>
  </si>
  <si>
    <t>EDWPCL12</t>
  </si>
  <si>
    <t>UPPCL</t>
  </si>
  <si>
    <t>NR/2024/19143/A/14452</t>
  </si>
  <si>
    <t>NR/2024/19172/A/15069</t>
  </si>
  <si>
    <t>JHABUA_IPP</t>
  </si>
  <si>
    <t>NR/2024/19030/A/14475</t>
  </si>
  <si>
    <t>JPL_DHULE</t>
  </si>
  <si>
    <t>NR/2024/18996/A/14927</t>
  </si>
  <si>
    <t>NR/2024/19290/A/15068</t>
  </si>
  <si>
    <t>VSL</t>
  </si>
  <si>
    <t>NR/2024/19075/A/14459</t>
  </si>
  <si>
    <t>Nagaland_Ben</t>
  </si>
  <si>
    <t>NR/2024/18919/A/14958</t>
  </si>
  <si>
    <t>MBMP</t>
  </si>
  <si>
    <t>NR/2024/19043/A/14466</t>
  </si>
  <si>
    <t>SAKTHISUGRAR_TN</t>
  </si>
  <si>
    <t>NR/2024/18934/A/14398</t>
  </si>
  <si>
    <t>GBHHPL</t>
  </si>
  <si>
    <t>NR/2024/19245/A/14514</t>
  </si>
  <si>
    <t>SAKTHISUGARSLTD</t>
  </si>
  <si>
    <t>NR/2024/18936/A/14400</t>
  </si>
  <si>
    <t>MEENAKSHI</t>
  </si>
  <si>
    <t>NR/2024/18977/A/14409</t>
  </si>
  <si>
    <t>FACORPOWER</t>
  </si>
  <si>
    <t>NR/2024/18976/A/14408</t>
  </si>
  <si>
    <t>BIRLACARBONTN</t>
  </si>
  <si>
    <t>NR/2024/18978/A/14410</t>
  </si>
  <si>
    <t>RUVNL</t>
  </si>
  <si>
    <t>NR/2024/18855/A/14694</t>
  </si>
  <si>
    <t>NR/2024/19121/A/14690</t>
  </si>
  <si>
    <t>SAKTHISUGARS_ELMTN</t>
  </si>
  <si>
    <t>NR/2024/18935/A/14399</t>
  </si>
  <si>
    <t>KAMENG</t>
  </si>
  <si>
    <t>NR/2024/19385/C</t>
  </si>
  <si>
    <t>NR/2024/19024/A/14512</t>
  </si>
  <si>
    <t>NR/2024/19337/A/14702</t>
  </si>
  <si>
    <t>ITCWIND</t>
  </si>
  <si>
    <t>NR/2024/18986/A/14444</t>
  </si>
  <si>
    <t>SOLAPUR_SOLAR</t>
  </si>
  <si>
    <t>NR/2024/19388/C</t>
  </si>
  <si>
    <t>NR/01052024/31052024/M20240501NR23406</t>
  </si>
  <si>
    <t>NR/01052024/31052024/MC120240501NR23436</t>
  </si>
  <si>
    <t>NR/01052024/31052024/DC20240501NR23728</t>
  </si>
  <si>
    <t>CHANJUII</t>
  </si>
  <si>
    <t>NR/01042024/30062024/NOC/HPSLDC/NR/2024/41758</t>
  </si>
  <si>
    <t>NR/01052024/31052024/DC20240501NR23726</t>
  </si>
  <si>
    <t>NAVABHARATVL</t>
  </si>
  <si>
    <t>NR/16042024/31052024/IEX_240323_06618</t>
  </si>
  <si>
    <t>NR/01052024/31052024/8581/OAN/GMRETL/RUVNLBYPL</t>
  </si>
  <si>
    <t>NR/01052024/31052024/DC20240501NR23727</t>
  </si>
  <si>
    <t>DELHI</t>
  </si>
  <si>
    <t>NR/01102023/25122043/GNA_MEJA_DELHI</t>
  </si>
  <si>
    <t>NR/01052024/31052024/2-R1</t>
  </si>
  <si>
    <t>NR/01052024/31052024/IEX_240415_00115_1</t>
  </si>
  <si>
    <t>NR/01052024/31052024/IEX_240416_00120_1</t>
  </si>
  <si>
    <t>JITPL</t>
  </si>
  <si>
    <t>NR/01052024/31052024/NDMC/D-37/EE(Power)/2024</t>
  </si>
  <si>
    <t>NR/01052024/31052024/DC20240501NR23735</t>
  </si>
  <si>
    <t>MPL</t>
  </si>
  <si>
    <t>NR/01102023/23072042/L_NR_2012_04</t>
  </si>
  <si>
    <t>NR/01052024/31052024/IEX-240324-06625_1</t>
  </si>
  <si>
    <t>NR/01052024/31052024/IEX-240323-06617_1</t>
  </si>
  <si>
    <t>SBSRPC11PL_BKN</t>
  </si>
  <si>
    <t>NR/01102023/02012046/L_NR_2021_17</t>
  </si>
  <si>
    <t>UPPCL-EDWPCL12</t>
  </si>
  <si>
    <t>DELHI-MEJA</t>
  </si>
  <si>
    <t>East_Delhi_Waste_Processing_Company_Limited_(EDWPCL)</t>
  </si>
  <si>
    <t>BAWANA_RLNG</t>
  </si>
  <si>
    <t>VAE_NR</t>
  </si>
  <si>
    <t>IPGCL</t>
  </si>
  <si>
    <t>PPCL_CCPP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</si>
</sst>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30" xfId="0" applyBorder="1"/>
    <xf numFmtId="0" fontId="0" fillId="0" borderId="48" xfId="0" applyBorder="1"/>
    <xf numFmtId="0" fontId="2" fillId="0" borderId="48" xfId="1" applyFont="1" applyFill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148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146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146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146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146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70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70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70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70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70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70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350.11799999999999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424.11799999999999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524.11800000000005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570.49599999999998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501.49599999999998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536.49599999999998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576.49599999999998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646.49599999999998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606.49599999999998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606.49599999999998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626.49599999999998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626.49599999999998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45426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203">
        <v>45436.683344907404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45426</v>
      </c>
      <c r="B1" s="218" t="s">
        <v>434</v>
      </c>
      <c r="C1" s="214"/>
      <c r="D1" s="216" t="s">
        <v>293</v>
      </c>
      <c r="E1" s="216"/>
      <c r="F1" s="216"/>
      <c r="G1" s="216"/>
      <c r="H1" s="217"/>
      <c r="I1" s="219" t="s">
        <v>435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8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27.23</v>
      </c>
      <c r="C3" s="201">
        <v>27.23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11.360355999999999</v>
      </c>
      <c r="J3" s="21">
        <f>C3*E3/100</f>
        <v>6.3527589999999998</v>
      </c>
      <c r="K3" s="21">
        <f>C3*F3/100</f>
        <v>8.1935070000000003</v>
      </c>
      <c r="L3" s="21">
        <f>C3*G3/100</f>
        <v>1.3233780000000002</v>
      </c>
      <c r="M3" s="155">
        <f>SUM(I3:L3)</f>
        <v>27.23</v>
      </c>
      <c r="N3" s="22"/>
      <c r="P3" s="37">
        <f t="shared" ref="P3:P34" si="1">I3</f>
        <v>11.360355999999999</v>
      </c>
      <c r="Q3" s="37">
        <f t="shared" ref="Q3:Q34" si="2">J3</f>
        <v>6.3527589999999998</v>
      </c>
      <c r="R3" s="37">
        <f t="shared" ref="R3:R34" si="3">K3</f>
        <v>8.1935070000000003</v>
      </c>
      <c r="S3" s="37">
        <f t="shared" ref="S3:S34" si="4">L3</f>
        <v>1.3233780000000002</v>
      </c>
      <c r="T3" s="37">
        <f>SUM(P3:S3)</f>
        <v>27.23</v>
      </c>
    </row>
    <row r="4" spans="1:20">
      <c r="A4" s="8" t="s">
        <v>46</v>
      </c>
      <c r="B4" s="201">
        <v>27.23</v>
      </c>
      <c r="C4" s="201">
        <v>27.23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11.360355999999999</v>
      </c>
      <c r="J4" s="21">
        <f t="shared" ref="J4:J67" si="6">C4*E4/100</f>
        <v>6.3527589999999998</v>
      </c>
      <c r="K4" s="21">
        <f t="shared" ref="K4:K67" si="7">C4*F4/100</f>
        <v>8.1935070000000003</v>
      </c>
      <c r="L4" s="21">
        <f t="shared" ref="L4:L67" si="8">C4*G4/100</f>
        <v>1.3233780000000002</v>
      </c>
      <c r="M4" s="156">
        <f t="shared" ref="M4:M67" si="9">SUM(I4:L4)</f>
        <v>27.23</v>
      </c>
      <c r="N4" s="22"/>
      <c r="P4" s="37">
        <f t="shared" si="1"/>
        <v>11.360355999999999</v>
      </c>
      <c r="Q4" s="37">
        <f t="shared" si="2"/>
        <v>6.3527589999999998</v>
      </c>
      <c r="R4" s="37">
        <f t="shared" si="3"/>
        <v>8.1935070000000003</v>
      </c>
      <c r="S4" s="37">
        <f t="shared" si="4"/>
        <v>1.3233780000000002</v>
      </c>
      <c r="T4" s="37">
        <f t="shared" ref="T4:T67" si="10">SUM(P4:S4)</f>
        <v>27.23</v>
      </c>
    </row>
    <row r="5" spans="1:20">
      <c r="A5" s="8" t="s">
        <v>47</v>
      </c>
      <c r="B5" s="201">
        <v>27.23</v>
      </c>
      <c r="C5" s="201">
        <v>27.23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11.360355999999999</v>
      </c>
      <c r="J5" s="21">
        <f t="shared" si="6"/>
        <v>6.3527589999999998</v>
      </c>
      <c r="K5" s="21">
        <f t="shared" si="7"/>
        <v>8.1935070000000003</v>
      </c>
      <c r="L5" s="21">
        <f t="shared" si="8"/>
        <v>1.3233780000000002</v>
      </c>
      <c r="M5" s="156">
        <f t="shared" si="9"/>
        <v>27.23</v>
      </c>
      <c r="N5" s="22"/>
      <c r="P5" s="37">
        <f t="shared" si="1"/>
        <v>11.360355999999999</v>
      </c>
      <c r="Q5" s="37">
        <f t="shared" si="2"/>
        <v>6.3527589999999998</v>
      </c>
      <c r="R5" s="37">
        <f t="shared" si="3"/>
        <v>8.1935070000000003</v>
      </c>
      <c r="S5" s="37">
        <f t="shared" si="4"/>
        <v>1.3233780000000002</v>
      </c>
      <c r="T5" s="37">
        <f t="shared" si="10"/>
        <v>27.23</v>
      </c>
    </row>
    <row r="6" spans="1:20">
      <c r="A6" s="8" t="s">
        <v>48</v>
      </c>
      <c r="B6" s="201">
        <v>27.23</v>
      </c>
      <c r="C6" s="201">
        <v>27.23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11.360355999999999</v>
      </c>
      <c r="J6" s="21">
        <f t="shared" si="6"/>
        <v>6.3527589999999998</v>
      </c>
      <c r="K6" s="21">
        <f t="shared" si="7"/>
        <v>8.1935070000000003</v>
      </c>
      <c r="L6" s="21">
        <f t="shared" si="8"/>
        <v>1.3233780000000002</v>
      </c>
      <c r="M6" s="156">
        <f t="shared" si="9"/>
        <v>27.23</v>
      </c>
      <c r="N6" s="22"/>
      <c r="P6" s="37">
        <f t="shared" si="1"/>
        <v>11.360355999999999</v>
      </c>
      <c r="Q6" s="37">
        <f t="shared" si="2"/>
        <v>6.3527589999999998</v>
      </c>
      <c r="R6" s="37">
        <f t="shared" si="3"/>
        <v>8.1935070000000003</v>
      </c>
      <c r="S6" s="37">
        <f t="shared" si="4"/>
        <v>1.3233780000000002</v>
      </c>
      <c r="T6" s="37">
        <f t="shared" si="10"/>
        <v>27.23</v>
      </c>
    </row>
    <row r="7" spans="1:20">
      <c r="A7" s="8" t="s">
        <v>49</v>
      </c>
      <c r="B7" s="201">
        <v>27.23</v>
      </c>
      <c r="C7" s="201">
        <v>27.23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11.360355999999999</v>
      </c>
      <c r="J7" s="21">
        <f t="shared" si="6"/>
        <v>6.3527589999999998</v>
      </c>
      <c r="K7" s="21">
        <f t="shared" si="7"/>
        <v>8.1935070000000003</v>
      </c>
      <c r="L7" s="21">
        <f t="shared" si="8"/>
        <v>1.3233780000000002</v>
      </c>
      <c r="M7" s="156">
        <f t="shared" si="9"/>
        <v>27.23</v>
      </c>
      <c r="N7" s="22"/>
      <c r="P7" s="37">
        <f t="shared" si="1"/>
        <v>11.360355999999999</v>
      </c>
      <c r="Q7" s="37">
        <f t="shared" si="2"/>
        <v>6.3527589999999998</v>
      </c>
      <c r="R7" s="37">
        <f t="shared" si="3"/>
        <v>8.1935070000000003</v>
      </c>
      <c r="S7" s="37">
        <f t="shared" si="4"/>
        <v>1.3233780000000002</v>
      </c>
      <c r="T7" s="37">
        <f t="shared" si="10"/>
        <v>27.23</v>
      </c>
    </row>
    <row r="8" spans="1:20">
      <c r="A8" s="8" t="s">
        <v>50</v>
      </c>
      <c r="B8" s="201">
        <v>27.23</v>
      </c>
      <c r="C8" s="201">
        <v>27.23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11.360355999999999</v>
      </c>
      <c r="J8" s="21">
        <f t="shared" si="6"/>
        <v>6.3527589999999998</v>
      </c>
      <c r="K8" s="21">
        <f t="shared" si="7"/>
        <v>8.1935070000000003</v>
      </c>
      <c r="L8" s="21">
        <f t="shared" si="8"/>
        <v>1.3233780000000002</v>
      </c>
      <c r="M8" s="156">
        <f t="shared" si="9"/>
        <v>27.23</v>
      </c>
      <c r="N8" s="22"/>
      <c r="P8" s="37">
        <f t="shared" si="1"/>
        <v>11.360355999999999</v>
      </c>
      <c r="Q8" s="37">
        <f t="shared" si="2"/>
        <v>6.3527589999999998</v>
      </c>
      <c r="R8" s="37">
        <f t="shared" si="3"/>
        <v>8.1935070000000003</v>
      </c>
      <c r="S8" s="37">
        <f t="shared" si="4"/>
        <v>1.3233780000000002</v>
      </c>
      <c r="T8" s="37">
        <f t="shared" si="10"/>
        <v>27.23</v>
      </c>
    </row>
    <row r="9" spans="1:20">
      <c r="A9" s="8" t="s">
        <v>51</v>
      </c>
      <c r="B9" s="201">
        <v>27.23</v>
      </c>
      <c r="C9" s="201">
        <v>27.23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11.360355999999999</v>
      </c>
      <c r="J9" s="21">
        <f t="shared" si="6"/>
        <v>6.3527589999999998</v>
      </c>
      <c r="K9" s="21">
        <f t="shared" si="7"/>
        <v>8.1935070000000003</v>
      </c>
      <c r="L9" s="21">
        <f t="shared" si="8"/>
        <v>1.3233780000000002</v>
      </c>
      <c r="M9" s="156">
        <f t="shared" si="9"/>
        <v>27.23</v>
      </c>
      <c r="N9" s="22"/>
      <c r="P9" s="37">
        <f t="shared" si="1"/>
        <v>11.360355999999999</v>
      </c>
      <c r="Q9" s="37">
        <f t="shared" si="2"/>
        <v>6.3527589999999998</v>
      </c>
      <c r="R9" s="37">
        <f t="shared" si="3"/>
        <v>8.1935070000000003</v>
      </c>
      <c r="S9" s="37">
        <f t="shared" si="4"/>
        <v>1.3233780000000002</v>
      </c>
      <c r="T9" s="37">
        <f t="shared" si="10"/>
        <v>27.23</v>
      </c>
    </row>
    <row r="10" spans="1:20">
      <c r="A10" s="8" t="s">
        <v>52</v>
      </c>
      <c r="B10" s="201">
        <v>27.23</v>
      </c>
      <c r="C10" s="201">
        <v>27.23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11.360355999999999</v>
      </c>
      <c r="J10" s="21">
        <f t="shared" si="6"/>
        <v>6.3527589999999998</v>
      </c>
      <c r="K10" s="21">
        <f t="shared" si="7"/>
        <v>8.1935070000000003</v>
      </c>
      <c r="L10" s="21">
        <f t="shared" si="8"/>
        <v>1.3233780000000002</v>
      </c>
      <c r="M10" s="156">
        <f t="shared" si="9"/>
        <v>27.23</v>
      </c>
      <c r="N10" s="22"/>
      <c r="P10" s="37">
        <f t="shared" si="1"/>
        <v>11.360355999999999</v>
      </c>
      <c r="Q10" s="37">
        <f t="shared" si="2"/>
        <v>6.3527589999999998</v>
      </c>
      <c r="R10" s="37">
        <f t="shared" si="3"/>
        <v>8.1935070000000003</v>
      </c>
      <c r="S10" s="37">
        <f t="shared" si="4"/>
        <v>1.3233780000000002</v>
      </c>
      <c r="T10" s="37">
        <f t="shared" si="10"/>
        <v>27.23</v>
      </c>
    </row>
    <row r="11" spans="1:20">
      <c r="A11" s="8" t="s">
        <v>53</v>
      </c>
      <c r="B11" s="201">
        <v>27.23</v>
      </c>
      <c r="C11" s="201">
        <v>27.23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11.360355999999999</v>
      </c>
      <c r="J11" s="21">
        <f t="shared" si="6"/>
        <v>6.3527589999999998</v>
      </c>
      <c r="K11" s="21">
        <f t="shared" si="7"/>
        <v>8.1935070000000003</v>
      </c>
      <c r="L11" s="21">
        <f t="shared" si="8"/>
        <v>1.3233780000000002</v>
      </c>
      <c r="M11" s="156">
        <f t="shared" si="9"/>
        <v>27.23</v>
      </c>
      <c r="N11" s="22"/>
      <c r="P11" s="37">
        <f t="shared" si="1"/>
        <v>11.360355999999999</v>
      </c>
      <c r="Q11" s="37">
        <f t="shared" si="2"/>
        <v>6.3527589999999998</v>
      </c>
      <c r="R11" s="37">
        <f t="shared" si="3"/>
        <v>8.1935070000000003</v>
      </c>
      <c r="S11" s="37">
        <f t="shared" si="4"/>
        <v>1.3233780000000002</v>
      </c>
      <c r="T11" s="37">
        <f t="shared" si="10"/>
        <v>27.23</v>
      </c>
    </row>
    <row r="12" spans="1:20">
      <c r="A12" s="8" t="s">
        <v>54</v>
      </c>
      <c r="B12" s="201">
        <v>27.23</v>
      </c>
      <c r="C12" s="201">
        <v>27.23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11.360355999999999</v>
      </c>
      <c r="J12" s="21">
        <f t="shared" si="6"/>
        <v>6.3527589999999998</v>
      </c>
      <c r="K12" s="21">
        <f t="shared" si="7"/>
        <v>8.1935070000000003</v>
      </c>
      <c r="L12" s="21">
        <f t="shared" si="8"/>
        <v>1.3233780000000002</v>
      </c>
      <c r="M12" s="156">
        <f t="shared" si="9"/>
        <v>27.23</v>
      </c>
      <c r="N12" s="22"/>
      <c r="P12" s="37">
        <f t="shared" si="1"/>
        <v>11.360355999999999</v>
      </c>
      <c r="Q12" s="37">
        <f t="shared" si="2"/>
        <v>6.3527589999999998</v>
      </c>
      <c r="R12" s="37">
        <f t="shared" si="3"/>
        <v>8.1935070000000003</v>
      </c>
      <c r="S12" s="37">
        <f t="shared" si="4"/>
        <v>1.3233780000000002</v>
      </c>
      <c r="T12" s="37">
        <f t="shared" si="10"/>
        <v>27.23</v>
      </c>
    </row>
    <row r="13" spans="1:20">
      <c r="A13" s="8" t="s">
        <v>55</v>
      </c>
      <c r="B13" s="201">
        <v>27.23</v>
      </c>
      <c r="C13" s="201">
        <v>27.23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11.360355999999999</v>
      </c>
      <c r="J13" s="21">
        <f t="shared" si="6"/>
        <v>6.3527589999999998</v>
      </c>
      <c r="K13" s="21">
        <f t="shared" si="7"/>
        <v>8.1935070000000003</v>
      </c>
      <c r="L13" s="21">
        <f t="shared" si="8"/>
        <v>1.3233780000000002</v>
      </c>
      <c r="M13" s="156">
        <f t="shared" si="9"/>
        <v>27.23</v>
      </c>
      <c r="N13" s="22"/>
      <c r="P13" s="37">
        <f t="shared" si="1"/>
        <v>11.360355999999999</v>
      </c>
      <c r="Q13" s="37">
        <f t="shared" si="2"/>
        <v>6.3527589999999998</v>
      </c>
      <c r="R13" s="37">
        <f t="shared" si="3"/>
        <v>8.1935070000000003</v>
      </c>
      <c r="S13" s="37">
        <f t="shared" si="4"/>
        <v>1.3233780000000002</v>
      </c>
      <c r="T13" s="37">
        <f t="shared" si="10"/>
        <v>27.23</v>
      </c>
    </row>
    <row r="14" spans="1:20">
      <c r="A14" s="8" t="s">
        <v>56</v>
      </c>
      <c r="B14" s="201">
        <v>27.23</v>
      </c>
      <c r="C14" s="201">
        <v>27.23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11.360355999999999</v>
      </c>
      <c r="J14" s="21">
        <f t="shared" si="6"/>
        <v>6.3527589999999998</v>
      </c>
      <c r="K14" s="21">
        <f t="shared" si="7"/>
        <v>8.1935070000000003</v>
      </c>
      <c r="L14" s="21">
        <f t="shared" si="8"/>
        <v>1.3233780000000002</v>
      </c>
      <c r="M14" s="156">
        <f t="shared" si="9"/>
        <v>27.23</v>
      </c>
      <c r="N14" s="22"/>
      <c r="P14" s="37">
        <f t="shared" si="1"/>
        <v>11.360355999999999</v>
      </c>
      <c r="Q14" s="37">
        <f t="shared" si="2"/>
        <v>6.3527589999999998</v>
      </c>
      <c r="R14" s="37">
        <f t="shared" si="3"/>
        <v>8.1935070000000003</v>
      </c>
      <c r="S14" s="37">
        <f t="shared" si="4"/>
        <v>1.3233780000000002</v>
      </c>
      <c r="T14" s="37">
        <f t="shared" si="10"/>
        <v>27.23</v>
      </c>
    </row>
    <row r="15" spans="1:20">
      <c r="A15" s="8" t="s">
        <v>57</v>
      </c>
      <c r="B15" s="201">
        <v>27.23</v>
      </c>
      <c r="C15" s="201">
        <v>27.23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11.360355999999999</v>
      </c>
      <c r="J15" s="21">
        <f t="shared" si="6"/>
        <v>6.3527589999999998</v>
      </c>
      <c r="K15" s="21">
        <f t="shared" si="7"/>
        <v>8.1935070000000003</v>
      </c>
      <c r="L15" s="21">
        <f t="shared" si="8"/>
        <v>1.3233780000000002</v>
      </c>
      <c r="M15" s="156">
        <f t="shared" si="9"/>
        <v>27.23</v>
      </c>
      <c r="N15" s="22"/>
      <c r="P15" s="37">
        <f t="shared" si="1"/>
        <v>11.360355999999999</v>
      </c>
      <c r="Q15" s="37">
        <f t="shared" si="2"/>
        <v>6.3527589999999998</v>
      </c>
      <c r="R15" s="37">
        <f t="shared" si="3"/>
        <v>8.1935070000000003</v>
      </c>
      <c r="S15" s="37">
        <f t="shared" si="4"/>
        <v>1.3233780000000002</v>
      </c>
      <c r="T15" s="37">
        <f t="shared" si="10"/>
        <v>27.23</v>
      </c>
    </row>
    <row r="16" spans="1:20">
      <c r="A16" s="8" t="s">
        <v>58</v>
      </c>
      <c r="B16" s="201">
        <v>27.23</v>
      </c>
      <c r="C16" s="201">
        <v>27.23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11.360355999999999</v>
      </c>
      <c r="J16" s="21">
        <f t="shared" si="6"/>
        <v>6.3527589999999998</v>
      </c>
      <c r="K16" s="21">
        <f t="shared" si="7"/>
        <v>8.1935070000000003</v>
      </c>
      <c r="L16" s="21">
        <f t="shared" si="8"/>
        <v>1.3233780000000002</v>
      </c>
      <c r="M16" s="156">
        <f t="shared" si="9"/>
        <v>27.23</v>
      </c>
      <c r="N16" s="22"/>
      <c r="P16" s="37">
        <f t="shared" si="1"/>
        <v>11.360355999999999</v>
      </c>
      <c r="Q16" s="37">
        <f t="shared" si="2"/>
        <v>6.3527589999999998</v>
      </c>
      <c r="R16" s="37">
        <f t="shared" si="3"/>
        <v>8.1935070000000003</v>
      </c>
      <c r="S16" s="37">
        <f t="shared" si="4"/>
        <v>1.3233780000000002</v>
      </c>
      <c r="T16" s="37">
        <f t="shared" si="10"/>
        <v>27.23</v>
      </c>
    </row>
    <row r="17" spans="1:20">
      <c r="A17" s="8" t="s">
        <v>59</v>
      </c>
      <c r="B17" s="201">
        <v>27.23</v>
      </c>
      <c r="C17" s="201">
        <v>27.23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11.360355999999999</v>
      </c>
      <c r="J17" s="21">
        <f t="shared" si="6"/>
        <v>6.3527589999999998</v>
      </c>
      <c r="K17" s="21">
        <f t="shared" si="7"/>
        <v>8.1935070000000003</v>
      </c>
      <c r="L17" s="21">
        <f t="shared" si="8"/>
        <v>1.3233780000000002</v>
      </c>
      <c r="M17" s="156">
        <f t="shared" si="9"/>
        <v>27.23</v>
      </c>
      <c r="N17" s="22"/>
      <c r="P17" s="37">
        <f t="shared" si="1"/>
        <v>11.360355999999999</v>
      </c>
      <c r="Q17" s="37">
        <f t="shared" si="2"/>
        <v>6.3527589999999998</v>
      </c>
      <c r="R17" s="37">
        <f t="shared" si="3"/>
        <v>8.1935070000000003</v>
      </c>
      <c r="S17" s="37">
        <f t="shared" si="4"/>
        <v>1.3233780000000002</v>
      </c>
      <c r="T17" s="37">
        <f t="shared" si="10"/>
        <v>27.23</v>
      </c>
    </row>
    <row r="18" spans="1:20">
      <c r="A18" s="8" t="s">
        <v>60</v>
      </c>
      <c r="B18" s="201">
        <v>27.23</v>
      </c>
      <c r="C18" s="201">
        <v>27.23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11.360355999999999</v>
      </c>
      <c r="J18" s="21">
        <f t="shared" si="6"/>
        <v>6.3527589999999998</v>
      </c>
      <c r="K18" s="21">
        <f t="shared" si="7"/>
        <v>8.1935070000000003</v>
      </c>
      <c r="L18" s="21">
        <f t="shared" si="8"/>
        <v>1.3233780000000002</v>
      </c>
      <c r="M18" s="156">
        <f t="shared" si="9"/>
        <v>27.23</v>
      </c>
      <c r="N18" s="22"/>
      <c r="P18" s="37">
        <f t="shared" si="1"/>
        <v>11.360355999999999</v>
      </c>
      <c r="Q18" s="37">
        <f t="shared" si="2"/>
        <v>6.3527589999999998</v>
      </c>
      <c r="R18" s="37">
        <f t="shared" si="3"/>
        <v>8.1935070000000003</v>
      </c>
      <c r="S18" s="37">
        <f t="shared" si="4"/>
        <v>1.3233780000000002</v>
      </c>
      <c r="T18" s="37">
        <f t="shared" si="10"/>
        <v>27.23</v>
      </c>
    </row>
    <row r="19" spans="1:20">
      <c r="A19" s="8" t="s">
        <v>61</v>
      </c>
      <c r="B19" s="201">
        <v>27.23</v>
      </c>
      <c r="C19" s="201">
        <v>27.23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11.360355999999999</v>
      </c>
      <c r="J19" s="21">
        <f t="shared" si="6"/>
        <v>6.3527589999999998</v>
      </c>
      <c r="K19" s="21">
        <f t="shared" si="7"/>
        <v>8.1935070000000003</v>
      </c>
      <c r="L19" s="21">
        <f t="shared" si="8"/>
        <v>1.3233780000000002</v>
      </c>
      <c r="M19" s="156">
        <f t="shared" si="9"/>
        <v>27.23</v>
      </c>
      <c r="N19" s="22"/>
      <c r="P19" s="37">
        <f t="shared" si="1"/>
        <v>11.360355999999999</v>
      </c>
      <c r="Q19" s="37">
        <f t="shared" si="2"/>
        <v>6.3527589999999998</v>
      </c>
      <c r="R19" s="37">
        <f t="shared" si="3"/>
        <v>8.1935070000000003</v>
      </c>
      <c r="S19" s="37">
        <f t="shared" si="4"/>
        <v>1.3233780000000002</v>
      </c>
      <c r="T19" s="37">
        <f t="shared" si="10"/>
        <v>27.23</v>
      </c>
    </row>
    <row r="20" spans="1:20">
      <c r="A20" s="8" t="s">
        <v>62</v>
      </c>
      <c r="B20" s="201">
        <v>27.23</v>
      </c>
      <c r="C20" s="201">
        <v>27.23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11.360355999999999</v>
      </c>
      <c r="J20" s="21">
        <f t="shared" si="6"/>
        <v>6.3527589999999998</v>
      </c>
      <c r="K20" s="21">
        <f t="shared" si="7"/>
        <v>8.1935070000000003</v>
      </c>
      <c r="L20" s="21">
        <f t="shared" si="8"/>
        <v>1.3233780000000002</v>
      </c>
      <c r="M20" s="156">
        <f t="shared" si="9"/>
        <v>27.23</v>
      </c>
      <c r="N20" s="22"/>
      <c r="P20" s="37">
        <f t="shared" si="1"/>
        <v>11.360355999999999</v>
      </c>
      <c r="Q20" s="37">
        <f t="shared" si="2"/>
        <v>6.3527589999999998</v>
      </c>
      <c r="R20" s="37">
        <f t="shared" si="3"/>
        <v>8.1935070000000003</v>
      </c>
      <c r="S20" s="37">
        <f t="shared" si="4"/>
        <v>1.3233780000000002</v>
      </c>
      <c r="T20" s="37">
        <f t="shared" si="10"/>
        <v>27.23</v>
      </c>
    </row>
    <row r="21" spans="1:20">
      <c r="A21" s="8" t="s">
        <v>63</v>
      </c>
      <c r="B21" s="201">
        <v>27.23</v>
      </c>
      <c r="C21" s="201">
        <v>27.23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11.360355999999999</v>
      </c>
      <c r="J21" s="21">
        <f t="shared" si="6"/>
        <v>6.3527589999999998</v>
      </c>
      <c r="K21" s="21">
        <f t="shared" si="7"/>
        <v>8.1935070000000003</v>
      </c>
      <c r="L21" s="21">
        <f t="shared" si="8"/>
        <v>1.3233780000000002</v>
      </c>
      <c r="M21" s="156">
        <f t="shared" si="9"/>
        <v>27.23</v>
      </c>
      <c r="N21" s="22"/>
      <c r="P21" s="37">
        <f t="shared" si="1"/>
        <v>11.360355999999999</v>
      </c>
      <c r="Q21" s="37">
        <f t="shared" si="2"/>
        <v>6.3527589999999998</v>
      </c>
      <c r="R21" s="37">
        <f t="shared" si="3"/>
        <v>8.1935070000000003</v>
      </c>
      <c r="S21" s="37">
        <f t="shared" si="4"/>
        <v>1.3233780000000002</v>
      </c>
      <c r="T21" s="37">
        <f t="shared" si="10"/>
        <v>27.23</v>
      </c>
    </row>
    <row r="22" spans="1:20">
      <c r="A22" s="8" t="s">
        <v>64</v>
      </c>
      <c r="B22" s="201">
        <v>27.23</v>
      </c>
      <c r="C22" s="201">
        <v>27.23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11.360355999999999</v>
      </c>
      <c r="J22" s="21">
        <f t="shared" si="6"/>
        <v>6.3527589999999998</v>
      </c>
      <c r="K22" s="21">
        <f t="shared" si="7"/>
        <v>8.1935070000000003</v>
      </c>
      <c r="L22" s="21">
        <f t="shared" si="8"/>
        <v>1.3233780000000002</v>
      </c>
      <c r="M22" s="156">
        <f t="shared" si="9"/>
        <v>27.23</v>
      </c>
      <c r="N22" s="22"/>
      <c r="P22" s="37">
        <f t="shared" si="1"/>
        <v>11.360355999999999</v>
      </c>
      <c r="Q22" s="37">
        <f t="shared" si="2"/>
        <v>6.3527589999999998</v>
      </c>
      <c r="R22" s="37">
        <f t="shared" si="3"/>
        <v>8.1935070000000003</v>
      </c>
      <c r="S22" s="37">
        <f t="shared" si="4"/>
        <v>1.3233780000000002</v>
      </c>
      <c r="T22" s="37">
        <f t="shared" si="10"/>
        <v>27.23</v>
      </c>
    </row>
    <row r="23" spans="1:20">
      <c r="A23" s="8" t="s">
        <v>65</v>
      </c>
      <c r="B23" s="201">
        <v>27.23</v>
      </c>
      <c r="C23" s="201">
        <v>27.23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11.360355999999999</v>
      </c>
      <c r="J23" s="21">
        <f t="shared" si="6"/>
        <v>6.3527589999999998</v>
      </c>
      <c r="K23" s="21">
        <f t="shared" si="7"/>
        <v>8.1935070000000003</v>
      </c>
      <c r="L23" s="21">
        <f t="shared" si="8"/>
        <v>1.3233780000000002</v>
      </c>
      <c r="M23" s="156">
        <f t="shared" si="9"/>
        <v>27.23</v>
      </c>
      <c r="N23" s="22"/>
      <c r="P23" s="37">
        <f t="shared" si="1"/>
        <v>11.360355999999999</v>
      </c>
      <c r="Q23" s="37">
        <f t="shared" si="2"/>
        <v>6.3527589999999998</v>
      </c>
      <c r="R23" s="37">
        <f t="shared" si="3"/>
        <v>8.1935070000000003</v>
      </c>
      <c r="S23" s="37">
        <f t="shared" si="4"/>
        <v>1.3233780000000002</v>
      </c>
      <c r="T23" s="37">
        <f t="shared" si="10"/>
        <v>27.23</v>
      </c>
    </row>
    <row r="24" spans="1:20">
      <c r="A24" s="8" t="s">
        <v>66</v>
      </c>
      <c r="B24" s="201">
        <v>27.23</v>
      </c>
      <c r="C24" s="201">
        <v>27.23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11.360355999999999</v>
      </c>
      <c r="J24" s="21">
        <f t="shared" si="6"/>
        <v>6.3527589999999998</v>
      </c>
      <c r="K24" s="21">
        <f t="shared" si="7"/>
        <v>8.1935070000000003</v>
      </c>
      <c r="L24" s="21">
        <f t="shared" si="8"/>
        <v>1.3233780000000002</v>
      </c>
      <c r="M24" s="156">
        <f t="shared" si="9"/>
        <v>27.23</v>
      </c>
      <c r="N24" s="22"/>
      <c r="P24" s="37">
        <f t="shared" si="1"/>
        <v>11.360355999999999</v>
      </c>
      <c r="Q24" s="37">
        <f t="shared" si="2"/>
        <v>6.3527589999999998</v>
      </c>
      <c r="R24" s="37">
        <f t="shared" si="3"/>
        <v>8.1935070000000003</v>
      </c>
      <c r="S24" s="37">
        <f t="shared" si="4"/>
        <v>1.3233780000000002</v>
      </c>
      <c r="T24" s="37">
        <f t="shared" si="10"/>
        <v>27.23</v>
      </c>
    </row>
    <row r="25" spans="1:20">
      <c r="A25" s="8" t="s">
        <v>67</v>
      </c>
      <c r="B25" s="201">
        <v>27.23</v>
      </c>
      <c r="C25" s="201">
        <v>27.23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11.360355999999999</v>
      </c>
      <c r="J25" s="21">
        <f t="shared" si="6"/>
        <v>6.3527589999999998</v>
      </c>
      <c r="K25" s="21">
        <f t="shared" si="7"/>
        <v>8.1935070000000003</v>
      </c>
      <c r="L25" s="21">
        <f t="shared" si="8"/>
        <v>1.3233780000000002</v>
      </c>
      <c r="M25" s="156">
        <f t="shared" si="9"/>
        <v>27.23</v>
      </c>
      <c r="N25" s="22"/>
      <c r="P25" s="37">
        <f t="shared" si="1"/>
        <v>11.360355999999999</v>
      </c>
      <c r="Q25" s="37">
        <f t="shared" si="2"/>
        <v>6.3527589999999998</v>
      </c>
      <c r="R25" s="37">
        <f t="shared" si="3"/>
        <v>8.1935070000000003</v>
      </c>
      <c r="S25" s="37">
        <f t="shared" si="4"/>
        <v>1.3233780000000002</v>
      </c>
      <c r="T25" s="37">
        <f t="shared" si="10"/>
        <v>27.23</v>
      </c>
    </row>
    <row r="26" spans="1:20">
      <c r="A26" s="8" t="s">
        <v>68</v>
      </c>
      <c r="B26" s="201">
        <v>27.23</v>
      </c>
      <c r="C26" s="201">
        <v>27.23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11.360355999999999</v>
      </c>
      <c r="J26" s="21">
        <f t="shared" si="6"/>
        <v>6.3527589999999998</v>
      </c>
      <c r="K26" s="21">
        <f t="shared" si="7"/>
        <v>8.1935070000000003</v>
      </c>
      <c r="L26" s="21">
        <f t="shared" si="8"/>
        <v>1.3233780000000002</v>
      </c>
      <c r="M26" s="156">
        <f t="shared" si="9"/>
        <v>27.23</v>
      </c>
      <c r="N26" s="22"/>
      <c r="P26" s="37">
        <f t="shared" si="1"/>
        <v>11.360355999999999</v>
      </c>
      <c r="Q26" s="37">
        <f t="shared" si="2"/>
        <v>6.3527589999999998</v>
      </c>
      <c r="R26" s="37">
        <f t="shared" si="3"/>
        <v>8.1935070000000003</v>
      </c>
      <c r="S26" s="37">
        <f t="shared" si="4"/>
        <v>1.3233780000000002</v>
      </c>
      <c r="T26" s="37">
        <f t="shared" si="10"/>
        <v>27.23</v>
      </c>
    </row>
    <row r="27" spans="1:20">
      <c r="A27" s="8" t="s">
        <v>69</v>
      </c>
      <c r="B27" s="201">
        <v>27.23</v>
      </c>
      <c r="C27" s="201">
        <v>27.23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11.360355999999999</v>
      </c>
      <c r="J27" s="21">
        <f t="shared" si="6"/>
        <v>6.3527589999999998</v>
      </c>
      <c r="K27" s="21">
        <f t="shared" si="7"/>
        <v>8.1935070000000003</v>
      </c>
      <c r="L27" s="21">
        <f t="shared" si="8"/>
        <v>1.3233780000000002</v>
      </c>
      <c r="M27" s="156">
        <f t="shared" si="9"/>
        <v>27.23</v>
      </c>
      <c r="N27" s="22"/>
      <c r="P27" s="37">
        <f t="shared" si="1"/>
        <v>11.360355999999999</v>
      </c>
      <c r="Q27" s="37">
        <f t="shared" si="2"/>
        <v>6.3527589999999998</v>
      </c>
      <c r="R27" s="37">
        <f t="shared" si="3"/>
        <v>8.1935070000000003</v>
      </c>
      <c r="S27" s="37">
        <f t="shared" si="4"/>
        <v>1.3233780000000002</v>
      </c>
      <c r="T27" s="37">
        <f t="shared" si="10"/>
        <v>27.23</v>
      </c>
    </row>
    <row r="28" spans="1:20">
      <c r="A28" s="8" t="s">
        <v>70</v>
      </c>
      <c r="B28" s="201">
        <v>27.23</v>
      </c>
      <c r="C28" s="201">
        <v>27.23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11.360355999999999</v>
      </c>
      <c r="J28" s="21">
        <f t="shared" si="6"/>
        <v>6.3527589999999998</v>
      </c>
      <c r="K28" s="21">
        <f t="shared" si="7"/>
        <v>8.1935070000000003</v>
      </c>
      <c r="L28" s="21">
        <f t="shared" si="8"/>
        <v>1.3233780000000002</v>
      </c>
      <c r="M28" s="156">
        <f t="shared" si="9"/>
        <v>27.23</v>
      </c>
      <c r="N28" s="22"/>
      <c r="P28" s="37">
        <f t="shared" si="1"/>
        <v>11.360355999999999</v>
      </c>
      <c r="Q28" s="37">
        <f t="shared" si="2"/>
        <v>6.3527589999999998</v>
      </c>
      <c r="R28" s="37">
        <f t="shared" si="3"/>
        <v>8.1935070000000003</v>
      </c>
      <c r="S28" s="37">
        <f t="shared" si="4"/>
        <v>1.3233780000000002</v>
      </c>
      <c r="T28" s="37">
        <f t="shared" si="10"/>
        <v>27.23</v>
      </c>
    </row>
    <row r="29" spans="1:20">
      <c r="A29" s="8" t="s">
        <v>71</v>
      </c>
      <c r="B29" s="201">
        <v>27.23</v>
      </c>
      <c r="C29" s="201">
        <v>27.23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11.360355999999999</v>
      </c>
      <c r="J29" s="21">
        <f t="shared" si="6"/>
        <v>6.3527589999999998</v>
      </c>
      <c r="K29" s="21">
        <f t="shared" si="7"/>
        <v>8.1935070000000003</v>
      </c>
      <c r="L29" s="21">
        <f t="shared" si="8"/>
        <v>1.3233780000000002</v>
      </c>
      <c r="M29" s="156">
        <f t="shared" si="9"/>
        <v>27.23</v>
      </c>
      <c r="N29" s="22"/>
      <c r="P29" s="37">
        <f t="shared" si="1"/>
        <v>11.360355999999999</v>
      </c>
      <c r="Q29" s="37">
        <f t="shared" si="2"/>
        <v>6.3527589999999998</v>
      </c>
      <c r="R29" s="37">
        <f t="shared" si="3"/>
        <v>8.1935070000000003</v>
      </c>
      <c r="S29" s="37">
        <f t="shared" si="4"/>
        <v>1.3233780000000002</v>
      </c>
      <c r="T29" s="37">
        <f t="shared" si="10"/>
        <v>27.23</v>
      </c>
    </row>
    <row r="30" spans="1:20">
      <c r="A30" s="8" t="s">
        <v>72</v>
      </c>
      <c r="B30" s="201">
        <v>27.23</v>
      </c>
      <c r="C30" s="201">
        <v>27.23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11.360355999999999</v>
      </c>
      <c r="J30" s="21">
        <f t="shared" si="6"/>
        <v>6.3527589999999998</v>
      </c>
      <c r="K30" s="21">
        <f t="shared" si="7"/>
        <v>8.1935070000000003</v>
      </c>
      <c r="L30" s="21">
        <f t="shared" si="8"/>
        <v>1.3233780000000002</v>
      </c>
      <c r="M30" s="156">
        <f t="shared" si="9"/>
        <v>27.23</v>
      </c>
      <c r="N30" s="22"/>
      <c r="P30" s="37">
        <f t="shared" si="1"/>
        <v>11.360355999999999</v>
      </c>
      <c r="Q30" s="37">
        <f t="shared" si="2"/>
        <v>6.3527589999999998</v>
      </c>
      <c r="R30" s="37">
        <f t="shared" si="3"/>
        <v>8.1935070000000003</v>
      </c>
      <c r="S30" s="37">
        <f t="shared" si="4"/>
        <v>1.3233780000000002</v>
      </c>
      <c r="T30" s="37">
        <f t="shared" si="10"/>
        <v>27.23</v>
      </c>
    </row>
    <row r="31" spans="1:20">
      <c r="A31" s="8" t="s">
        <v>73</v>
      </c>
      <c r="B31" s="201">
        <v>27.23</v>
      </c>
      <c r="C31" s="201">
        <v>27.23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11.360355999999999</v>
      </c>
      <c r="J31" s="21">
        <f t="shared" si="6"/>
        <v>6.3527589999999998</v>
      </c>
      <c r="K31" s="21">
        <f t="shared" si="7"/>
        <v>8.1935070000000003</v>
      </c>
      <c r="L31" s="21">
        <f t="shared" si="8"/>
        <v>1.3233780000000002</v>
      </c>
      <c r="M31" s="156">
        <f t="shared" si="9"/>
        <v>27.23</v>
      </c>
      <c r="N31" s="22"/>
      <c r="P31" s="37">
        <f t="shared" si="1"/>
        <v>11.360355999999999</v>
      </c>
      <c r="Q31" s="37">
        <f t="shared" si="2"/>
        <v>6.3527589999999998</v>
      </c>
      <c r="R31" s="37">
        <f t="shared" si="3"/>
        <v>8.1935070000000003</v>
      </c>
      <c r="S31" s="37">
        <f t="shared" si="4"/>
        <v>1.3233780000000002</v>
      </c>
      <c r="T31" s="37">
        <f t="shared" si="10"/>
        <v>27.23</v>
      </c>
    </row>
    <row r="32" spans="1:20">
      <c r="A32" s="8" t="s">
        <v>74</v>
      </c>
      <c r="B32" s="201">
        <v>27.23</v>
      </c>
      <c r="C32" s="201">
        <v>27.23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11.360355999999999</v>
      </c>
      <c r="J32" s="21">
        <f t="shared" si="6"/>
        <v>6.3527589999999998</v>
      </c>
      <c r="K32" s="21">
        <f t="shared" si="7"/>
        <v>8.1935070000000003</v>
      </c>
      <c r="L32" s="21">
        <f t="shared" si="8"/>
        <v>1.3233780000000002</v>
      </c>
      <c r="M32" s="156">
        <f t="shared" si="9"/>
        <v>27.23</v>
      </c>
      <c r="N32" s="22"/>
      <c r="P32" s="37">
        <f t="shared" si="1"/>
        <v>11.360355999999999</v>
      </c>
      <c r="Q32" s="37">
        <f t="shared" si="2"/>
        <v>6.3527589999999998</v>
      </c>
      <c r="R32" s="37">
        <f t="shared" si="3"/>
        <v>8.1935070000000003</v>
      </c>
      <c r="S32" s="37">
        <f t="shared" si="4"/>
        <v>1.3233780000000002</v>
      </c>
      <c r="T32" s="37">
        <f t="shared" si="10"/>
        <v>27.23</v>
      </c>
    </row>
    <row r="33" spans="1:20">
      <c r="A33" s="8" t="s">
        <v>75</v>
      </c>
      <c r="B33" s="201">
        <v>27.23</v>
      </c>
      <c r="C33" s="201">
        <v>27.23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11.360355999999999</v>
      </c>
      <c r="J33" s="21">
        <f t="shared" si="6"/>
        <v>6.3527589999999998</v>
      </c>
      <c r="K33" s="21">
        <f t="shared" si="7"/>
        <v>8.1935070000000003</v>
      </c>
      <c r="L33" s="21">
        <f t="shared" si="8"/>
        <v>1.3233780000000002</v>
      </c>
      <c r="M33" s="156">
        <f t="shared" si="9"/>
        <v>27.23</v>
      </c>
      <c r="N33" s="22"/>
      <c r="P33" s="37">
        <f t="shared" si="1"/>
        <v>11.360355999999999</v>
      </c>
      <c r="Q33" s="37">
        <f t="shared" si="2"/>
        <v>6.3527589999999998</v>
      </c>
      <c r="R33" s="37">
        <f t="shared" si="3"/>
        <v>8.1935070000000003</v>
      </c>
      <c r="S33" s="37">
        <f t="shared" si="4"/>
        <v>1.3233780000000002</v>
      </c>
      <c r="T33" s="37">
        <f t="shared" si="10"/>
        <v>27.23</v>
      </c>
    </row>
    <row r="34" spans="1:20">
      <c r="A34" s="8" t="s">
        <v>76</v>
      </c>
      <c r="B34" s="201">
        <v>27.23</v>
      </c>
      <c r="C34" s="201">
        <v>27.23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11.360355999999999</v>
      </c>
      <c r="J34" s="21">
        <f t="shared" si="6"/>
        <v>6.3527589999999998</v>
      </c>
      <c r="K34" s="21">
        <f t="shared" si="7"/>
        <v>8.1935070000000003</v>
      </c>
      <c r="L34" s="21">
        <f t="shared" si="8"/>
        <v>1.3233780000000002</v>
      </c>
      <c r="M34" s="156">
        <f t="shared" si="9"/>
        <v>27.23</v>
      </c>
      <c r="N34" s="22"/>
      <c r="P34" s="37">
        <f t="shared" si="1"/>
        <v>11.360355999999999</v>
      </c>
      <c r="Q34" s="37">
        <f t="shared" si="2"/>
        <v>6.3527589999999998</v>
      </c>
      <c r="R34" s="37">
        <f t="shared" si="3"/>
        <v>8.1935070000000003</v>
      </c>
      <c r="S34" s="37">
        <f t="shared" si="4"/>
        <v>1.3233780000000002</v>
      </c>
      <c r="T34" s="37">
        <f t="shared" si="10"/>
        <v>27.23</v>
      </c>
    </row>
    <row r="35" spans="1:20">
      <c r="A35" s="8" t="s">
        <v>77</v>
      </c>
      <c r="B35" s="201">
        <v>27.23</v>
      </c>
      <c r="C35" s="201">
        <v>27.23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11.360355999999999</v>
      </c>
      <c r="J35" s="21">
        <f t="shared" si="6"/>
        <v>6.3527589999999998</v>
      </c>
      <c r="K35" s="21">
        <f t="shared" si="7"/>
        <v>8.1935070000000003</v>
      </c>
      <c r="L35" s="21">
        <f t="shared" si="8"/>
        <v>1.3233780000000002</v>
      </c>
      <c r="M35" s="156">
        <f t="shared" si="9"/>
        <v>27.23</v>
      </c>
      <c r="N35" s="22"/>
      <c r="P35" s="37">
        <f t="shared" ref="P35:P66" si="12">I35</f>
        <v>11.360355999999999</v>
      </c>
      <c r="Q35" s="37">
        <f t="shared" ref="Q35:Q66" si="13">J35</f>
        <v>6.3527589999999998</v>
      </c>
      <c r="R35" s="37">
        <f t="shared" ref="R35:R66" si="14">K35</f>
        <v>8.1935070000000003</v>
      </c>
      <c r="S35" s="37">
        <f t="shared" ref="S35:S66" si="15">L35</f>
        <v>1.3233780000000002</v>
      </c>
      <c r="T35" s="37">
        <f t="shared" si="10"/>
        <v>27.23</v>
      </c>
    </row>
    <row r="36" spans="1:20">
      <c r="A36" s="8" t="s">
        <v>78</v>
      </c>
      <c r="B36" s="201">
        <v>27.23</v>
      </c>
      <c r="C36" s="201">
        <v>27.23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11.360355999999999</v>
      </c>
      <c r="J36" s="21">
        <f t="shared" si="6"/>
        <v>6.3527589999999998</v>
      </c>
      <c r="K36" s="21">
        <f t="shared" si="7"/>
        <v>8.1935070000000003</v>
      </c>
      <c r="L36" s="21">
        <f t="shared" si="8"/>
        <v>1.3233780000000002</v>
      </c>
      <c r="M36" s="156">
        <f t="shared" si="9"/>
        <v>27.23</v>
      </c>
      <c r="N36" s="22"/>
      <c r="P36" s="37">
        <f t="shared" si="12"/>
        <v>11.360355999999999</v>
      </c>
      <c r="Q36" s="37">
        <f t="shared" si="13"/>
        <v>6.3527589999999998</v>
      </c>
      <c r="R36" s="37">
        <f t="shared" si="14"/>
        <v>8.1935070000000003</v>
      </c>
      <c r="S36" s="37">
        <f t="shared" si="15"/>
        <v>1.3233780000000002</v>
      </c>
      <c r="T36" s="37">
        <f t="shared" si="10"/>
        <v>27.23</v>
      </c>
    </row>
    <row r="37" spans="1:20">
      <c r="A37" s="8" t="s">
        <v>79</v>
      </c>
      <c r="B37" s="201">
        <v>27.23</v>
      </c>
      <c r="C37" s="201">
        <v>27.23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11.360355999999999</v>
      </c>
      <c r="J37" s="21">
        <f t="shared" si="6"/>
        <v>6.3527589999999998</v>
      </c>
      <c r="K37" s="21">
        <f t="shared" si="7"/>
        <v>8.1935070000000003</v>
      </c>
      <c r="L37" s="21">
        <f t="shared" si="8"/>
        <v>1.3233780000000002</v>
      </c>
      <c r="M37" s="156">
        <f t="shared" si="9"/>
        <v>27.23</v>
      </c>
      <c r="N37" s="22"/>
      <c r="P37" s="37">
        <f t="shared" si="12"/>
        <v>11.360355999999999</v>
      </c>
      <c r="Q37" s="37">
        <f t="shared" si="13"/>
        <v>6.3527589999999998</v>
      </c>
      <c r="R37" s="37">
        <f t="shared" si="14"/>
        <v>8.1935070000000003</v>
      </c>
      <c r="S37" s="37">
        <f t="shared" si="15"/>
        <v>1.3233780000000002</v>
      </c>
      <c r="T37" s="37">
        <f t="shared" si="10"/>
        <v>27.23</v>
      </c>
    </row>
    <row r="38" spans="1:20">
      <c r="A38" s="8" t="s">
        <v>80</v>
      </c>
      <c r="B38" s="201">
        <v>27.23</v>
      </c>
      <c r="C38" s="201">
        <v>27.23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11.360355999999999</v>
      </c>
      <c r="J38" s="21">
        <f t="shared" si="6"/>
        <v>6.3527589999999998</v>
      </c>
      <c r="K38" s="21">
        <f t="shared" si="7"/>
        <v>8.1935070000000003</v>
      </c>
      <c r="L38" s="21">
        <f t="shared" si="8"/>
        <v>1.3233780000000002</v>
      </c>
      <c r="M38" s="156">
        <f t="shared" si="9"/>
        <v>27.23</v>
      </c>
      <c r="N38" s="22"/>
      <c r="P38" s="37">
        <f t="shared" si="12"/>
        <v>11.360355999999999</v>
      </c>
      <c r="Q38" s="37">
        <f t="shared" si="13"/>
        <v>6.3527589999999998</v>
      </c>
      <c r="R38" s="37">
        <f t="shared" si="14"/>
        <v>8.1935070000000003</v>
      </c>
      <c r="S38" s="37">
        <f t="shared" si="15"/>
        <v>1.3233780000000002</v>
      </c>
      <c r="T38" s="37">
        <f t="shared" si="10"/>
        <v>27.23</v>
      </c>
    </row>
    <row r="39" spans="1:20">
      <c r="A39" s="8" t="s">
        <v>81</v>
      </c>
      <c r="B39" s="201">
        <v>26.94</v>
      </c>
      <c r="C39" s="201">
        <v>26.94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11.239367999999999</v>
      </c>
      <c r="J39" s="21">
        <f t="shared" si="6"/>
        <v>6.2851019999999993</v>
      </c>
      <c r="K39" s="21">
        <f t="shared" si="7"/>
        <v>8.1062460000000005</v>
      </c>
      <c r="L39" s="21">
        <f t="shared" si="8"/>
        <v>1.3092840000000001</v>
      </c>
      <c r="M39" s="156">
        <f t="shared" si="9"/>
        <v>26.94</v>
      </c>
      <c r="N39" s="22"/>
      <c r="P39" s="37">
        <f t="shared" si="12"/>
        <v>11.239367999999999</v>
      </c>
      <c r="Q39" s="37">
        <f t="shared" si="13"/>
        <v>6.2851019999999993</v>
      </c>
      <c r="R39" s="37">
        <f t="shared" si="14"/>
        <v>8.1062460000000005</v>
      </c>
      <c r="S39" s="37">
        <f t="shared" si="15"/>
        <v>1.3092840000000001</v>
      </c>
      <c r="T39" s="37">
        <f t="shared" si="10"/>
        <v>26.94</v>
      </c>
    </row>
    <row r="40" spans="1:20">
      <c r="A40" s="8" t="s">
        <v>82</v>
      </c>
      <c r="B40" s="201">
        <v>26.94</v>
      </c>
      <c r="C40" s="201">
        <v>26.94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11.239367999999999</v>
      </c>
      <c r="J40" s="21">
        <f t="shared" si="6"/>
        <v>6.2851019999999993</v>
      </c>
      <c r="K40" s="21">
        <f t="shared" si="7"/>
        <v>8.1062460000000005</v>
      </c>
      <c r="L40" s="21">
        <f t="shared" si="8"/>
        <v>1.3092840000000001</v>
      </c>
      <c r="M40" s="156">
        <f t="shared" si="9"/>
        <v>26.94</v>
      </c>
      <c r="N40" s="22"/>
      <c r="P40" s="37">
        <f t="shared" si="12"/>
        <v>11.239367999999999</v>
      </c>
      <c r="Q40" s="37">
        <f t="shared" si="13"/>
        <v>6.2851019999999993</v>
      </c>
      <c r="R40" s="37">
        <f t="shared" si="14"/>
        <v>8.1062460000000005</v>
      </c>
      <c r="S40" s="37">
        <f t="shared" si="15"/>
        <v>1.3092840000000001</v>
      </c>
      <c r="T40" s="37">
        <f t="shared" si="10"/>
        <v>26.94</v>
      </c>
    </row>
    <row r="41" spans="1:20">
      <c r="A41" s="8" t="s">
        <v>83</v>
      </c>
      <c r="B41" s="201">
        <v>26.94</v>
      </c>
      <c r="C41" s="201">
        <v>26.94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11.239367999999999</v>
      </c>
      <c r="J41" s="21">
        <f t="shared" si="6"/>
        <v>6.2851019999999993</v>
      </c>
      <c r="K41" s="21">
        <f t="shared" si="7"/>
        <v>8.1062460000000005</v>
      </c>
      <c r="L41" s="21">
        <f t="shared" si="8"/>
        <v>1.3092840000000001</v>
      </c>
      <c r="M41" s="156">
        <f t="shared" si="9"/>
        <v>26.94</v>
      </c>
      <c r="N41" s="22"/>
      <c r="P41" s="37">
        <f t="shared" si="12"/>
        <v>11.239367999999999</v>
      </c>
      <c r="Q41" s="37">
        <f t="shared" si="13"/>
        <v>6.2851019999999993</v>
      </c>
      <c r="R41" s="37">
        <f t="shared" si="14"/>
        <v>8.1062460000000005</v>
      </c>
      <c r="S41" s="37">
        <f t="shared" si="15"/>
        <v>1.3092840000000001</v>
      </c>
      <c r="T41" s="37">
        <f t="shared" si="10"/>
        <v>26.94</v>
      </c>
    </row>
    <row r="42" spans="1:20">
      <c r="A42" s="8" t="s">
        <v>84</v>
      </c>
      <c r="B42" s="201">
        <v>26.94</v>
      </c>
      <c r="C42" s="201">
        <v>26.94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11.239367999999999</v>
      </c>
      <c r="J42" s="21">
        <f t="shared" si="6"/>
        <v>6.2851019999999993</v>
      </c>
      <c r="K42" s="21">
        <f t="shared" si="7"/>
        <v>8.1062460000000005</v>
      </c>
      <c r="L42" s="21">
        <f t="shared" si="8"/>
        <v>1.3092840000000001</v>
      </c>
      <c r="M42" s="156">
        <f t="shared" si="9"/>
        <v>26.94</v>
      </c>
      <c r="N42" s="22"/>
      <c r="P42" s="37">
        <f t="shared" si="12"/>
        <v>11.239367999999999</v>
      </c>
      <c r="Q42" s="37">
        <f t="shared" si="13"/>
        <v>6.2851019999999993</v>
      </c>
      <c r="R42" s="37">
        <f t="shared" si="14"/>
        <v>8.1062460000000005</v>
      </c>
      <c r="S42" s="37">
        <f t="shared" si="15"/>
        <v>1.3092840000000001</v>
      </c>
      <c r="T42" s="37">
        <f t="shared" si="10"/>
        <v>26.94</v>
      </c>
    </row>
    <row r="43" spans="1:20">
      <c r="A43" s="8" t="s">
        <v>85</v>
      </c>
      <c r="B43" s="201">
        <v>26.94</v>
      </c>
      <c r="C43" s="201">
        <v>26.94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11.239367999999999</v>
      </c>
      <c r="J43" s="21">
        <f t="shared" si="6"/>
        <v>6.2851019999999993</v>
      </c>
      <c r="K43" s="21">
        <f t="shared" si="7"/>
        <v>8.1062460000000005</v>
      </c>
      <c r="L43" s="21">
        <f t="shared" si="8"/>
        <v>1.3092840000000001</v>
      </c>
      <c r="M43" s="156">
        <f t="shared" si="9"/>
        <v>26.94</v>
      </c>
      <c r="N43" s="22"/>
      <c r="P43" s="37">
        <f t="shared" si="12"/>
        <v>11.239367999999999</v>
      </c>
      <c r="Q43" s="37">
        <f t="shared" si="13"/>
        <v>6.2851019999999993</v>
      </c>
      <c r="R43" s="37">
        <f t="shared" si="14"/>
        <v>8.1062460000000005</v>
      </c>
      <c r="S43" s="37">
        <f t="shared" si="15"/>
        <v>1.3092840000000001</v>
      </c>
      <c r="T43" s="37">
        <f t="shared" si="10"/>
        <v>26.94</v>
      </c>
    </row>
    <row r="44" spans="1:20">
      <c r="A44" s="8" t="s">
        <v>86</v>
      </c>
      <c r="B44" s="201">
        <v>26.94</v>
      </c>
      <c r="C44" s="201">
        <v>26.94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11.239367999999999</v>
      </c>
      <c r="J44" s="21">
        <f t="shared" si="6"/>
        <v>6.2851019999999993</v>
      </c>
      <c r="K44" s="21">
        <f t="shared" si="7"/>
        <v>8.1062460000000005</v>
      </c>
      <c r="L44" s="21">
        <f t="shared" si="8"/>
        <v>1.3092840000000001</v>
      </c>
      <c r="M44" s="156">
        <f t="shared" si="9"/>
        <v>26.94</v>
      </c>
      <c r="N44" s="22"/>
      <c r="P44" s="37">
        <f t="shared" si="12"/>
        <v>11.239367999999999</v>
      </c>
      <c r="Q44" s="37">
        <f t="shared" si="13"/>
        <v>6.2851019999999993</v>
      </c>
      <c r="R44" s="37">
        <f t="shared" si="14"/>
        <v>8.1062460000000005</v>
      </c>
      <c r="S44" s="37">
        <f t="shared" si="15"/>
        <v>1.3092840000000001</v>
      </c>
      <c r="T44" s="37">
        <f t="shared" si="10"/>
        <v>26.94</v>
      </c>
    </row>
    <row r="45" spans="1:20">
      <c r="A45" s="8" t="s">
        <v>87</v>
      </c>
      <c r="B45" s="201">
        <v>26.94</v>
      </c>
      <c r="C45" s="201">
        <v>26.94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11.239367999999999</v>
      </c>
      <c r="J45" s="21">
        <f t="shared" si="6"/>
        <v>6.2851019999999993</v>
      </c>
      <c r="K45" s="21">
        <f t="shared" si="7"/>
        <v>8.1062460000000005</v>
      </c>
      <c r="L45" s="21">
        <f t="shared" si="8"/>
        <v>1.3092840000000001</v>
      </c>
      <c r="M45" s="156">
        <f t="shared" si="9"/>
        <v>26.94</v>
      </c>
      <c r="N45" s="22"/>
      <c r="P45" s="37">
        <f t="shared" si="12"/>
        <v>11.239367999999999</v>
      </c>
      <c r="Q45" s="37">
        <f t="shared" si="13"/>
        <v>6.2851019999999993</v>
      </c>
      <c r="R45" s="37">
        <f t="shared" si="14"/>
        <v>8.1062460000000005</v>
      </c>
      <c r="S45" s="37">
        <f t="shared" si="15"/>
        <v>1.3092840000000001</v>
      </c>
      <c r="T45" s="37">
        <f t="shared" si="10"/>
        <v>26.94</v>
      </c>
    </row>
    <row r="46" spans="1:20">
      <c r="A46" s="8" t="s">
        <v>88</v>
      </c>
      <c r="B46" s="201">
        <v>26.94</v>
      </c>
      <c r="C46" s="201">
        <v>26.94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11.239367999999999</v>
      </c>
      <c r="J46" s="21">
        <f t="shared" si="6"/>
        <v>6.2851019999999993</v>
      </c>
      <c r="K46" s="21">
        <f t="shared" si="7"/>
        <v>8.1062460000000005</v>
      </c>
      <c r="L46" s="21">
        <f t="shared" si="8"/>
        <v>1.3092840000000001</v>
      </c>
      <c r="M46" s="156">
        <f t="shared" si="9"/>
        <v>26.94</v>
      </c>
      <c r="N46" s="22"/>
      <c r="P46" s="37">
        <f t="shared" si="12"/>
        <v>11.239367999999999</v>
      </c>
      <c r="Q46" s="37">
        <f t="shared" si="13"/>
        <v>6.2851019999999993</v>
      </c>
      <c r="R46" s="37">
        <f t="shared" si="14"/>
        <v>8.1062460000000005</v>
      </c>
      <c r="S46" s="37">
        <f t="shared" si="15"/>
        <v>1.3092840000000001</v>
      </c>
      <c r="T46" s="37">
        <f t="shared" si="10"/>
        <v>26.94</v>
      </c>
    </row>
    <row r="47" spans="1:20">
      <c r="A47" s="8" t="s">
        <v>89</v>
      </c>
      <c r="B47" s="201">
        <v>26.94</v>
      </c>
      <c r="C47" s="201">
        <v>26.94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11.239367999999999</v>
      </c>
      <c r="J47" s="21">
        <f t="shared" si="6"/>
        <v>6.2851019999999993</v>
      </c>
      <c r="K47" s="21">
        <f t="shared" si="7"/>
        <v>8.1062460000000005</v>
      </c>
      <c r="L47" s="21">
        <f t="shared" si="8"/>
        <v>1.3092840000000001</v>
      </c>
      <c r="M47" s="156">
        <f t="shared" si="9"/>
        <v>26.94</v>
      </c>
      <c r="N47" s="22"/>
      <c r="P47" s="37">
        <f t="shared" si="12"/>
        <v>11.239367999999999</v>
      </c>
      <c r="Q47" s="37">
        <f t="shared" si="13"/>
        <v>6.2851019999999993</v>
      </c>
      <c r="R47" s="37">
        <f t="shared" si="14"/>
        <v>8.1062460000000005</v>
      </c>
      <c r="S47" s="37">
        <f t="shared" si="15"/>
        <v>1.3092840000000001</v>
      </c>
      <c r="T47" s="37">
        <f t="shared" si="10"/>
        <v>26.94</v>
      </c>
    </row>
    <row r="48" spans="1:20">
      <c r="A48" s="8" t="s">
        <v>90</v>
      </c>
      <c r="B48" s="201">
        <v>26.94</v>
      </c>
      <c r="C48" s="201">
        <v>26.94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11.239367999999999</v>
      </c>
      <c r="J48" s="21">
        <f t="shared" si="6"/>
        <v>6.2851019999999993</v>
      </c>
      <c r="K48" s="21">
        <f t="shared" si="7"/>
        <v>8.1062460000000005</v>
      </c>
      <c r="L48" s="21">
        <f t="shared" si="8"/>
        <v>1.3092840000000001</v>
      </c>
      <c r="M48" s="156">
        <f t="shared" si="9"/>
        <v>26.94</v>
      </c>
      <c r="N48" s="22"/>
      <c r="P48" s="37">
        <f t="shared" si="12"/>
        <v>11.239367999999999</v>
      </c>
      <c r="Q48" s="37">
        <f t="shared" si="13"/>
        <v>6.2851019999999993</v>
      </c>
      <c r="R48" s="37">
        <f t="shared" si="14"/>
        <v>8.1062460000000005</v>
      </c>
      <c r="S48" s="37">
        <f t="shared" si="15"/>
        <v>1.3092840000000001</v>
      </c>
      <c r="T48" s="37">
        <f t="shared" si="10"/>
        <v>26.94</v>
      </c>
    </row>
    <row r="49" spans="1:20">
      <c r="A49" s="8" t="s">
        <v>91</v>
      </c>
      <c r="B49" s="201">
        <v>26.94</v>
      </c>
      <c r="C49" s="201">
        <v>26.94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11.239367999999999</v>
      </c>
      <c r="J49" s="21">
        <f t="shared" si="6"/>
        <v>6.2851019999999993</v>
      </c>
      <c r="K49" s="21">
        <f t="shared" si="7"/>
        <v>8.1062460000000005</v>
      </c>
      <c r="L49" s="21">
        <f t="shared" si="8"/>
        <v>1.3092840000000001</v>
      </c>
      <c r="M49" s="156">
        <f t="shared" si="9"/>
        <v>26.94</v>
      </c>
      <c r="N49" s="22"/>
      <c r="P49" s="37">
        <f t="shared" si="12"/>
        <v>11.239367999999999</v>
      </c>
      <c r="Q49" s="37">
        <f t="shared" si="13"/>
        <v>6.2851019999999993</v>
      </c>
      <c r="R49" s="37">
        <f t="shared" si="14"/>
        <v>8.1062460000000005</v>
      </c>
      <c r="S49" s="37">
        <f t="shared" si="15"/>
        <v>1.3092840000000001</v>
      </c>
      <c r="T49" s="37">
        <f t="shared" si="10"/>
        <v>26.94</v>
      </c>
    </row>
    <row r="50" spans="1:20">
      <c r="A50" s="8" t="s">
        <v>92</v>
      </c>
      <c r="B50" s="201">
        <v>26.94</v>
      </c>
      <c r="C50" s="201">
        <v>26.94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11.239367999999999</v>
      </c>
      <c r="J50" s="21">
        <f t="shared" si="6"/>
        <v>6.2851019999999993</v>
      </c>
      <c r="K50" s="21">
        <f t="shared" si="7"/>
        <v>8.1062460000000005</v>
      </c>
      <c r="L50" s="21">
        <f t="shared" si="8"/>
        <v>1.3092840000000001</v>
      </c>
      <c r="M50" s="156">
        <f t="shared" si="9"/>
        <v>26.94</v>
      </c>
      <c r="N50" s="22"/>
      <c r="P50" s="37">
        <f t="shared" si="12"/>
        <v>11.239367999999999</v>
      </c>
      <c r="Q50" s="37">
        <f t="shared" si="13"/>
        <v>6.2851019999999993</v>
      </c>
      <c r="R50" s="37">
        <f t="shared" si="14"/>
        <v>8.1062460000000005</v>
      </c>
      <c r="S50" s="37">
        <f t="shared" si="15"/>
        <v>1.3092840000000001</v>
      </c>
      <c r="T50" s="37">
        <f t="shared" si="10"/>
        <v>26.94</v>
      </c>
    </row>
    <row r="51" spans="1:20">
      <c r="A51" s="8" t="s">
        <v>93</v>
      </c>
      <c r="B51" s="201">
        <v>26.94</v>
      </c>
      <c r="C51" s="201">
        <v>26.94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11.239367999999999</v>
      </c>
      <c r="J51" s="21">
        <f t="shared" si="6"/>
        <v>6.2851019999999993</v>
      </c>
      <c r="K51" s="21">
        <f t="shared" si="7"/>
        <v>8.1062460000000005</v>
      </c>
      <c r="L51" s="21">
        <f t="shared" si="8"/>
        <v>1.3092840000000001</v>
      </c>
      <c r="M51" s="156">
        <f t="shared" si="9"/>
        <v>26.94</v>
      </c>
      <c r="N51" s="22"/>
      <c r="P51" s="37">
        <f t="shared" si="12"/>
        <v>11.239367999999999</v>
      </c>
      <c r="Q51" s="37">
        <f t="shared" si="13"/>
        <v>6.2851019999999993</v>
      </c>
      <c r="R51" s="37">
        <f t="shared" si="14"/>
        <v>8.1062460000000005</v>
      </c>
      <c r="S51" s="37">
        <f t="shared" si="15"/>
        <v>1.3092840000000001</v>
      </c>
      <c r="T51" s="37">
        <f t="shared" si="10"/>
        <v>26.94</v>
      </c>
    </row>
    <row r="52" spans="1:20">
      <c r="A52" s="8" t="s">
        <v>94</v>
      </c>
      <c r="B52" s="201">
        <v>26.94</v>
      </c>
      <c r="C52" s="201">
        <v>26.94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11.239367999999999</v>
      </c>
      <c r="J52" s="21">
        <f t="shared" si="6"/>
        <v>6.2851019999999993</v>
      </c>
      <c r="K52" s="21">
        <f t="shared" si="7"/>
        <v>8.1062460000000005</v>
      </c>
      <c r="L52" s="21">
        <f t="shared" si="8"/>
        <v>1.3092840000000001</v>
      </c>
      <c r="M52" s="156">
        <f t="shared" si="9"/>
        <v>26.94</v>
      </c>
      <c r="N52" s="22"/>
      <c r="P52" s="37">
        <f t="shared" si="12"/>
        <v>11.239367999999999</v>
      </c>
      <c r="Q52" s="37">
        <f t="shared" si="13"/>
        <v>6.2851019999999993</v>
      </c>
      <c r="R52" s="37">
        <f t="shared" si="14"/>
        <v>8.1062460000000005</v>
      </c>
      <c r="S52" s="37">
        <f t="shared" si="15"/>
        <v>1.3092840000000001</v>
      </c>
      <c r="T52" s="37">
        <f t="shared" si="10"/>
        <v>26.94</v>
      </c>
    </row>
    <row r="53" spans="1:20">
      <c r="A53" s="8" t="s">
        <v>95</v>
      </c>
      <c r="B53" s="201">
        <v>26.94</v>
      </c>
      <c r="C53" s="201">
        <v>26.94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11.239367999999999</v>
      </c>
      <c r="J53" s="21">
        <f t="shared" si="6"/>
        <v>6.2851019999999993</v>
      </c>
      <c r="K53" s="21">
        <f t="shared" si="7"/>
        <v>8.1062460000000005</v>
      </c>
      <c r="L53" s="21">
        <f t="shared" si="8"/>
        <v>1.3092840000000001</v>
      </c>
      <c r="M53" s="156">
        <f t="shared" si="9"/>
        <v>26.94</v>
      </c>
      <c r="N53" s="22"/>
      <c r="P53" s="37">
        <f t="shared" si="12"/>
        <v>11.239367999999999</v>
      </c>
      <c r="Q53" s="37">
        <f t="shared" si="13"/>
        <v>6.2851019999999993</v>
      </c>
      <c r="R53" s="37">
        <f t="shared" si="14"/>
        <v>8.1062460000000005</v>
      </c>
      <c r="S53" s="37">
        <f t="shared" si="15"/>
        <v>1.3092840000000001</v>
      </c>
      <c r="T53" s="37">
        <f t="shared" si="10"/>
        <v>26.94</v>
      </c>
    </row>
    <row r="54" spans="1:20">
      <c r="A54" s="8" t="s">
        <v>96</v>
      </c>
      <c r="B54" s="201">
        <v>26.94</v>
      </c>
      <c r="C54" s="201">
        <v>26.94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11.239367999999999</v>
      </c>
      <c r="J54" s="21">
        <f t="shared" si="6"/>
        <v>6.2851019999999993</v>
      </c>
      <c r="K54" s="21">
        <f t="shared" si="7"/>
        <v>8.1062460000000005</v>
      </c>
      <c r="L54" s="21">
        <f t="shared" si="8"/>
        <v>1.3092840000000001</v>
      </c>
      <c r="M54" s="156">
        <f t="shared" si="9"/>
        <v>26.94</v>
      </c>
      <c r="N54" s="22"/>
      <c r="P54" s="37">
        <f t="shared" si="12"/>
        <v>11.239367999999999</v>
      </c>
      <c r="Q54" s="37">
        <f t="shared" si="13"/>
        <v>6.2851019999999993</v>
      </c>
      <c r="R54" s="37">
        <f t="shared" si="14"/>
        <v>8.1062460000000005</v>
      </c>
      <c r="S54" s="37">
        <f t="shared" si="15"/>
        <v>1.3092840000000001</v>
      </c>
      <c r="T54" s="37">
        <f t="shared" si="10"/>
        <v>26.94</v>
      </c>
    </row>
    <row r="55" spans="1:20">
      <c r="A55" s="8" t="s">
        <v>97</v>
      </c>
      <c r="B55" s="201">
        <v>26.94</v>
      </c>
      <c r="C55" s="201">
        <v>26.94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11.239367999999999</v>
      </c>
      <c r="J55" s="21">
        <f t="shared" si="6"/>
        <v>6.2851019999999993</v>
      </c>
      <c r="K55" s="21">
        <f t="shared" si="7"/>
        <v>8.1062460000000005</v>
      </c>
      <c r="L55" s="21">
        <f t="shared" si="8"/>
        <v>1.3092840000000001</v>
      </c>
      <c r="M55" s="156">
        <f t="shared" si="9"/>
        <v>26.94</v>
      </c>
      <c r="N55" s="22"/>
      <c r="P55" s="37">
        <f t="shared" si="12"/>
        <v>11.239367999999999</v>
      </c>
      <c r="Q55" s="37">
        <f t="shared" si="13"/>
        <v>6.2851019999999993</v>
      </c>
      <c r="R55" s="37">
        <f t="shared" si="14"/>
        <v>8.1062460000000005</v>
      </c>
      <c r="S55" s="37">
        <f t="shared" si="15"/>
        <v>1.3092840000000001</v>
      </c>
      <c r="T55" s="37">
        <f t="shared" si="10"/>
        <v>26.94</v>
      </c>
    </row>
    <row r="56" spans="1:20">
      <c r="A56" s="8" t="s">
        <v>98</v>
      </c>
      <c r="B56" s="201">
        <v>26.94</v>
      </c>
      <c r="C56" s="201">
        <v>26.94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11.239367999999999</v>
      </c>
      <c r="J56" s="21">
        <f t="shared" si="6"/>
        <v>6.2851019999999993</v>
      </c>
      <c r="K56" s="21">
        <f t="shared" si="7"/>
        <v>8.1062460000000005</v>
      </c>
      <c r="L56" s="21">
        <f t="shared" si="8"/>
        <v>1.3092840000000001</v>
      </c>
      <c r="M56" s="156">
        <f t="shared" si="9"/>
        <v>26.94</v>
      </c>
      <c r="N56" s="22"/>
      <c r="P56" s="37">
        <f t="shared" si="12"/>
        <v>11.239367999999999</v>
      </c>
      <c r="Q56" s="37">
        <f t="shared" si="13"/>
        <v>6.2851019999999993</v>
      </c>
      <c r="R56" s="37">
        <f t="shared" si="14"/>
        <v>8.1062460000000005</v>
      </c>
      <c r="S56" s="37">
        <f t="shared" si="15"/>
        <v>1.3092840000000001</v>
      </c>
      <c r="T56" s="37">
        <f t="shared" si="10"/>
        <v>26.94</v>
      </c>
    </row>
    <row r="57" spans="1:20">
      <c r="A57" s="8" t="s">
        <v>99</v>
      </c>
      <c r="B57" s="201">
        <v>26.94</v>
      </c>
      <c r="C57" s="201">
        <v>26.94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11.239367999999999</v>
      </c>
      <c r="J57" s="21">
        <f t="shared" si="6"/>
        <v>6.2851019999999993</v>
      </c>
      <c r="K57" s="21">
        <f t="shared" si="7"/>
        <v>8.1062460000000005</v>
      </c>
      <c r="L57" s="21">
        <f t="shared" si="8"/>
        <v>1.3092840000000001</v>
      </c>
      <c r="M57" s="156">
        <f t="shared" si="9"/>
        <v>26.94</v>
      </c>
      <c r="N57" s="22"/>
      <c r="P57" s="37">
        <f t="shared" si="12"/>
        <v>11.239367999999999</v>
      </c>
      <c r="Q57" s="37">
        <f t="shared" si="13"/>
        <v>6.2851019999999993</v>
      </c>
      <c r="R57" s="37">
        <f t="shared" si="14"/>
        <v>8.1062460000000005</v>
      </c>
      <c r="S57" s="37">
        <f t="shared" si="15"/>
        <v>1.3092840000000001</v>
      </c>
      <c r="T57" s="37">
        <f t="shared" si="10"/>
        <v>26.94</v>
      </c>
    </row>
    <row r="58" spans="1:20">
      <c r="A58" s="8" t="s">
        <v>100</v>
      </c>
      <c r="B58" s="201">
        <v>26.94</v>
      </c>
      <c r="C58" s="201">
        <v>26.94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11.239367999999999</v>
      </c>
      <c r="J58" s="21">
        <f t="shared" si="6"/>
        <v>6.2851019999999993</v>
      </c>
      <c r="K58" s="21">
        <f t="shared" si="7"/>
        <v>8.1062460000000005</v>
      </c>
      <c r="L58" s="21">
        <f t="shared" si="8"/>
        <v>1.3092840000000001</v>
      </c>
      <c r="M58" s="156">
        <f t="shared" si="9"/>
        <v>26.94</v>
      </c>
      <c r="N58" s="22"/>
      <c r="P58" s="37">
        <f t="shared" si="12"/>
        <v>11.239367999999999</v>
      </c>
      <c r="Q58" s="37">
        <f t="shared" si="13"/>
        <v>6.2851019999999993</v>
      </c>
      <c r="R58" s="37">
        <f t="shared" si="14"/>
        <v>8.1062460000000005</v>
      </c>
      <c r="S58" s="37">
        <f t="shared" si="15"/>
        <v>1.3092840000000001</v>
      </c>
      <c r="T58" s="37">
        <f t="shared" si="10"/>
        <v>26.94</v>
      </c>
    </row>
    <row r="59" spans="1:20">
      <c r="A59" s="8" t="s">
        <v>101</v>
      </c>
      <c r="B59" s="201">
        <v>26.94</v>
      </c>
      <c r="C59" s="201">
        <v>26.94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11.239367999999999</v>
      </c>
      <c r="J59" s="21">
        <f t="shared" si="6"/>
        <v>6.2851019999999993</v>
      </c>
      <c r="K59" s="21">
        <f t="shared" si="7"/>
        <v>8.1062460000000005</v>
      </c>
      <c r="L59" s="21">
        <f t="shared" si="8"/>
        <v>1.3092840000000001</v>
      </c>
      <c r="M59" s="156">
        <f t="shared" si="9"/>
        <v>26.94</v>
      </c>
      <c r="N59" s="22"/>
      <c r="P59" s="37">
        <f t="shared" si="12"/>
        <v>11.239367999999999</v>
      </c>
      <c r="Q59" s="37">
        <f t="shared" si="13"/>
        <v>6.2851019999999993</v>
      </c>
      <c r="R59" s="37">
        <f t="shared" si="14"/>
        <v>8.1062460000000005</v>
      </c>
      <c r="S59" s="37">
        <f t="shared" si="15"/>
        <v>1.3092840000000001</v>
      </c>
      <c r="T59" s="37">
        <f t="shared" si="10"/>
        <v>26.94</v>
      </c>
    </row>
    <row r="60" spans="1:20">
      <c r="A60" s="8" t="s">
        <v>102</v>
      </c>
      <c r="B60" s="201">
        <v>26.94</v>
      </c>
      <c r="C60" s="201">
        <v>26.94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11.239367999999999</v>
      </c>
      <c r="J60" s="21">
        <f t="shared" si="6"/>
        <v>6.2851019999999993</v>
      </c>
      <c r="K60" s="21">
        <f t="shared" si="7"/>
        <v>8.1062460000000005</v>
      </c>
      <c r="L60" s="21">
        <f t="shared" si="8"/>
        <v>1.3092840000000001</v>
      </c>
      <c r="M60" s="156">
        <f t="shared" si="9"/>
        <v>26.94</v>
      </c>
      <c r="N60" s="22"/>
      <c r="P60" s="37">
        <f t="shared" si="12"/>
        <v>11.239367999999999</v>
      </c>
      <c r="Q60" s="37">
        <f t="shared" si="13"/>
        <v>6.2851019999999993</v>
      </c>
      <c r="R60" s="37">
        <f t="shared" si="14"/>
        <v>8.1062460000000005</v>
      </c>
      <c r="S60" s="37">
        <f t="shared" si="15"/>
        <v>1.3092840000000001</v>
      </c>
      <c r="T60" s="37">
        <f t="shared" si="10"/>
        <v>26.94</v>
      </c>
    </row>
    <row r="61" spans="1:20">
      <c r="A61" s="8" t="s">
        <v>103</v>
      </c>
      <c r="B61" s="201">
        <v>26.94</v>
      </c>
      <c r="C61" s="201">
        <v>26.94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11.239367999999999</v>
      </c>
      <c r="J61" s="21">
        <f t="shared" si="6"/>
        <v>6.2851019999999993</v>
      </c>
      <c r="K61" s="21">
        <f t="shared" si="7"/>
        <v>8.1062460000000005</v>
      </c>
      <c r="L61" s="21">
        <f t="shared" si="8"/>
        <v>1.3092840000000001</v>
      </c>
      <c r="M61" s="156">
        <f t="shared" si="9"/>
        <v>26.94</v>
      </c>
      <c r="N61" s="22"/>
      <c r="P61" s="37">
        <f t="shared" si="12"/>
        <v>11.239367999999999</v>
      </c>
      <c r="Q61" s="37">
        <f t="shared" si="13"/>
        <v>6.2851019999999993</v>
      </c>
      <c r="R61" s="37">
        <f t="shared" si="14"/>
        <v>8.1062460000000005</v>
      </c>
      <c r="S61" s="37">
        <f t="shared" si="15"/>
        <v>1.3092840000000001</v>
      </c>
      <c r="T61" s="37">
        <f t="shared" si="10"/>
        <v>26.94</v>
      </c>
    </row>
    <row r="62" spans="1:20">
      <c r="A62" s="8" t="s">
        <v>104</v>
      </c>
      <c r="B62" s="201">
        <v>26.94</v>
      </c>
      <c r="C62" s="201">
        <v>26.94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11.239367999999999</v>
      </c>
      <c r="J62" s="21">
        <f t="shared" si="6"/>
        <v>6.2851019999999993</v>
      </c>
      <c r="K62" s="21">
        <f t="shared" si="7"/>
        <v>8.1062460000000005</v>
      </c>
      <c r="L62" s="21">
        <f t="shared" si="8"/>
        <v>1.3092840000000001</v>
      </c>
      <c r="M62" s="156">
        <f t="shared" si="9"/>
        <v>26.94</v>
      </c>
      <c r="N62" s="22"/>
      <c r="P62" s="37">
        <f t="shared" si="12"/>
        <v>11.239367999999999</v>
      </c>
      <c r="Q62" s="37">
        <f t="shared" si="13"/>
        <v>6.2851019999999993</v>
      </c>
      <c r="R62" s="37">
        <f t="shared" si="14"/>
        <v>8.1062460000000005</v>
      </c>
      <c r="S62" s="37">
        <f t="shared" si="15"/>
        <v>1.3092840000000001</v>
      </c>
      <c r="T62" s="37">
        <f t="shared" si="10"/>
        <v>26.94</v>
      </c>
    </row>
    <row r="63" spans="1:20">
      <c r="A63" s="8" t="s">
        <v>105</v>
      </c>
      <c r="B63" s="201">
        <v>26.94</v>
      </c>
      <c r="C63" s="201">
        <v>26.94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11.239367999999999</v>
      </c>
      <c r="J63" s="21">
        <f t="shared" si="6"/>
        <v>6.2851019999999993</v>
      </c>
      <c r="K63" s="21">
        <f t="shared" si="7"/>
        <v>8.1062460000000005</v>
      </c>
      <c r="L63" s="21">
        <f t="shared" si="8"/>
        <v>1.3092840000000001</v>
      </c>
      <c r="M63" s="156">
        <f t="shared" si="9"/>
        <v>26.94</v>
      </c>
      <c r="N63" s="22"/>
      <c r="P63" s="37">
        <f t="shared" si="12"/>
        <v>11.239367999999999</v>
      </c>
      <c r="Q63" s="37">
        <f t="shared" si="13"/>
        <v>6.2851019999999993</v>
      </c>
      <c r="R63" s="37">
        <f t="shared" si="14"/>
        <v>8.1062460000000005</v>
      </c>
      <c r="S63" s="37">
        <f t="shared" si="15"/>
        <v>1.3092840000000001</v>
      </c>
      <c r="T63" s="37">
        <f t="shared" si="10"/>
        <v>26.94</v>
      </c>
    </row>
    <row r="64" spans="1:20">
      <c r="A64" s="8" t="s">
        <v>106</v>
      </c>
      <c r="B64" s="201">
        <v>26.94</v>
      </c>
      <c r="C64" s="201">
        <v>26.94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11.239367999999999</v>
      </c>
      <c r="J64" s="21">
        <f t="shared" si="6"/>
        <v>6.2851019999999993</v>
      </c>
      <c r="K64" s="21">
        <f t="shared" si="7"/>
        <v>8.1062460000000005</v>
      </c>
      <c r="L64" s="21">
        <f t="shared" si="8"/>
        <v>1.3092840000000001</v>
      </c>
      <c r="M64" s="156">
        <f t="shared" si="9"/>
        <v>26.94</v>
      </c>
      <c r="N64" s="22"/>
      <c r="P64" s="37">
        <f t="shared" si="12"/>
        <v>11.239367999999999</v>
      </c>
      <c r="Q64" s="37">
        <f t="shared" si="13"/>
        <v>6.2851019999999993</v>
      </c>
      <c r="R64" s="37">
        <f t="shared" si="14"/>
        <v>8.1062460000000005</v>
      </c>
      <c r="S64" s="37">
        <f t="shared" si="15"/>
        <v>1.3092840000000001</v>
      </c>
      <c r="T64" s="37">
        <f t="shared" si="10"/>
        <v>26.94</v>
      </c>
    </row>
    <row r="65" spans="1:20">
      <c r="A65" s="8" t="s">
        <v>107</v>
      </c>
      <c r="B65" s="201">
        <v>26.94</v>
      </c>
      <c r="C65" s="201">
        <v>26.94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11.239367999999999</v>
      </c>
      <c r="J65" s="21">
        <f t="shared" si="6"/>
        <v>6.2851019999999993</v>
      </c>
      <c r="K65" s="21">
        <f t="shared" si="7"/>
        <v>8.1062460000000005</v>
      </c>
      <c r="L65" s="21">
        <f t="shared" si="8"/>
        <v>1.3092840000000001</v>
      </c>
      <c r="M65" s="156">
        <f t="shared" si="9"/>
        <v>26.94</v>
      </c>
      <c r="N65" s="22"/>
      <c r="P65" s="37">
        <f t="shared" si="12"/>
        <v>11.239367999999999</v>
      </c>
      <c r="Q65" s="37">
        <f t="shared" si="13"/>
        <v>6.2851019999999993</v>
      </c>
      <c r="R65" s="37">
        <f t="shared" si="14"/>
        <v>8.1062460000000005</v>
      </c>
      <c r="S65" s="37">
        <f t="shared" si="15"/>
        <v>1.3092840000000001</v>
      </c>
      <c r="T65" s="37">
        <f t="shared" si="10"/>
        <v>26.94</v>
      </c>
    </row>
    <row r="66" spans="1:20">
      <c r="A66" s="8" t="s">
        <v>108</v>
      </c>
      <c r="B66" s="201">
        <v>26.94</v>
      </c>
      <c r="C66" s="201">
        <v>26.94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11.239367999999999</v>
      </c>
      <c r="J66" s="21">
        <f t="shared" si="6"/>
        <v>6.2851019999999993</v>
      </c>
      <c r="K66" s="21">
        <f t="shared" si="7"/>
        <v>8.1062460000000005</v>
      </c>
      <c r="L66" s="21">
        <f t="shared" si="8"/>
        <v>1.3092840000000001</v>
      </c>
      <c r="M66" s="156">
        <f t="shared" si="9"/>
        <v>26.94</v>
      </c>
      <c r="N66" s="22"/>
      <c r="P66" s="37">
        <f t="shared" si="12"/>
        <v>11.239367999999999</v>
      </c>
      <c r="Q66" s="37">
        <f t="shared" si="13"/>
        <v>6.2851019999999993</v>
      </c>
      <c r="R66" s="37">
        <f t="shared" si="14"/>
        <v>8.1062460000000005</v>
      </c>
      <c r="S66" s="37">
        <f t="shared" si="15"/>
        <v>1.3092840000000001</v>
      </c>
      <c r="T66" s="37">
        <f t="shared" si="10"/>
        <v>26.94</v>
      </c>
    </row>
    <row r="67" spans="1:20">
      <c r="A67" s="8" t="s">
        <v>109</v>
      </c>
      <c r="B67" s="201">
        <v>26.94</v>
      </c>
      <c r="C67" s="201">
        <v>26.94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11.239367999999999</v>
      </c>
      <c r="J67" s="21">
        <f t="shared" si="6"/>
        <v>6.2851019999999993</v>
      </c>
      <c r="K67" s="21">
        <f t="shared" si="7"/>
        <v>8.1062460000000005</v>
      </c>
      <c r="L67" s="21">
        <f t="shared" si="8"/>
        <v>1.3092840000000001</v>
      </c>
      <c r="M67" s="156">
        <f t="shared" si="9"/>
        <v>26.94</v>
      </c>
      <c r="N67" s="22"/>
      <c r="P67" s="37">
        <f t="shared" ref="P67:P98" si="17">I67</f>
        <v>11.239367999999999</v>
      </c>
      <c r="Q67" s="37">
        <f t="shared" ref="Q67:Q98" si="18">J67</f>
        <v>6.2851019999999993</v>
      </c>
      <c r="R67" s="37">
        <f t="shared" ref="R67:R98" si="19">K67</f>
        <v>8.1062460000000005</v>
      </c>
      <c r="S67" s="37">
        <f t="shared" ref="S67:S98" si="20">L67</f>
        <v>1.3092840000000001</v>
      </c>
      <c r="T67" s="37">
        <f t="shared" si="10"/>
        <v>26.94</v>
      </c>
    </row>
    <row r="68" spans="1:20">
      <c r="A68" s="8" t="s">
        <v>110</v>
      </c>
      <c r="B68" s="201">
        <v>26.94</v>
      </c>
      <c r="C68" s="201">
        <v>26.94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11.239367999999999</v>
      </c>
      <c r="J68" s="21">
        <f t="shared" ref="J68:J98" si="22">C68*E68/100</f>
        <v>6.2851019999999993</v>
      </c>
      <c r="K68" s="21">
        <f t="shared" ref="K68:K98" si="23">C68*F68/100</f>
        <v>8.1062460000000005</v>
      </c>
      <c r="L68" s="21">
        <f t="shared" ref="L68:L98" si="24">C68*G68/100</f>
        <v>1.3092840000000001</v>
      </c>
      <c r="M68" s="156">
        <f t="shared" ref="M68:M98" si="25">SUM(I68:L68)</f>
        <v>26.94</v>
      </c>
      <c r="N68" s="22"/>
      <c r="P68" s="37">
        <f t="shared" si="17"/>
        <v>11.239367999999999</v>
      </c>
      <c r="Q68" s="37">
        <f t="shared" si="18"/>
        <v>6.2851019999999993</v>
      </c>
      <c r="R68" s="37">
        <f t="shared" si="19"/>
        <v>8.1062460000000005</v>
      </c>
      <c r="S68" s="37">
        <f t="shared" si="20"/>
        <v>1.3092840000000001</v>
      </c>
      <c r="T68" s="37">
        <f t="shared" ref="T68:T99" si="26">SUM(P68:S68)</f>
        <v>26.94</v>
      </c>
    </row>
    <row r="69" spans="1:20">
      <c r="A69" s="8" t="s">
        <v>111</v>
      </c>
      <c r="B69" s="201">
        <v>26.94</v>
      </c>
      <c r="C69" s="201">
        <v>26.94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11.239367999999999</v>
      </c>
      <c r="J69" s="21">
        <f t="shared" si="22"/>
        <v>6.2851019999999993</v>
      </c>
      <c r="K69" s="21">
        <f t="shared" si="23"/>
        <v>8.1062460000000005</v>
      </c>
      <c r="L69" s="21">
        <f t="shared" si="24"/>
        <v>1.3092840000000001</v>
      </c>
      <c r="M69" s="156">
        <f t="shared" si="25"/>
        <v>26.94</v>
      </c>
      <c r="N69" s="22"/>
      <c r="P69" s="37">
        <f t="shared" si="17"/>
        <v>11.239367999999999</v>
      </c>
      <c r="Q69" s="37">
        <f t="shared" si="18"/>
        <v>6.2851019999999993</v>
      </c>
      <c r="R69" s="37">
        <f t="shared" si="19"/>
        <v>8.1062460000000005</v>
      </c>
      <c r="S69" s="37">
        <f t="shared" si="20"/>
        <v>1.3092840000000001</v>
      </c>
      <c r="T69" s="37">
        <f t="shared" si="26"/>
        <v>26.94</v>
      </c>
    </row>
    <row r="70" spans="1:20">
      <c r="A70" s="8" t="s">
        <v>112</v>
      </c>
      <c r="B70" s="201">
        <v>26.94</v>
      </c>
      <c r="C70" s="201">
        <v>26.94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11.239367999999999</v>
      </c>
      <c r="J70" s="21">
        <f t="shared" si="22"/>
        <v>6.2851019999999993</v>
      </c>
      <c r="K70" s="21">
        <f t="shared" si="23"/>
        <v>8.1062460000000005</v>
      </c>
      <c r="L70" s="21">
        <f t="shared" si="24"/>
        <v>1.3092840000000001</v>
      </c>
      <c r="M70" s="156">
        <f t="shared" si="25"/>
        <v>26.94</v>
      </c>
      <c r="N70" s="22"/>
      <c r="P70" s="37">
        <f t="shared" si="17"/>
        <v>11.239367999999999</v>
      </c>
      <c r="Q70" s="37">
        <f t="shared" si="18"/>
        <v>6.2851019999999993</v>
      </c>
      <c r="R70" s="37">
        <f t="shared" si="19"/>
        <v>8.1062460000000005</v>
      </c>
      <c r="S70" s="37">
        <f t="shared" si="20"/>
        <v>1.3092840000000001</v>
      </c>
      <c r="T70" s="37">
        <f t="shared" si="26"/>
        <v>26.94</v>
      </c>
    </row>
    <row r="71" spans="1:20">
      <c r="A71" s="8" t="s">
        <v>113</v>
      </c>
      <c r="B71" s="201">
        <v>26.94</v>
      </c>
      <c r="C71" s="201">
        <v>26.94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11.239367999999999</v>
      </c>
      <c r="J71" s="21">
        <f t="shared" si="22"/>
        <v>6.2851019999999993</v>
      </c>
      <c r="K71" s="21">
        <f t="shared" si="23"/>
        <v>8.1062460000000005</v>
      </c>
      <c r="L71" s="21">
        <f t="shared" si="24"/>
        <v>1.3092840000000001</v>
      </c>
      <c r="M71" s="156">
        <f t="shared" si="25"/>
        <v>26.94</v>
      </c>
      <c r="N71" s="22"/>
      <c r="P71" s="37">
        <f t="shared" si="17"/>
        <v>11.239367999999999</v>
      </c>
      <c r="Q71" s="37">
        <f t="shared" si="18"/>
        <v>6.2851019999999993</v>
      </c>
      <c r="R71" s="37">
        <f t="shared" si="19"/>
        <v>8.1062460000000005</v>
      </c>
      <c r="S71" s="37">
        <f t="shared" si="20"/>
        <v>1.3092840000000001</v>
      </c>
      <c r="T71" s="37">
        <f t="shared" si="26"/>
        <v>26.94</v>
      </c>
    </row>
    <row r="72" spans="1:20">
      <c r="A72" s="8" t="s">
        <v>114</v>
      </c>
      <c r="B72" s="201">
        <v>26.94</v>
      </c>
      <c r="C72" s="201">
        <v>26.94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11.239367999999999</v>
      </c>
      <c r="J72" s="21">
        <f t="shared" si="22"/>
        <v>6.2851019999999993</v>
      </c>
      <c r="K72" s="21">
        <f t="shared" si="23"/>
        <v>8.1062460000000005</v>
      </c>
      <c r="L72" s="21">
        <f t="shared" si="24"/>
        <v>1.3092840000000001</v>
      </c>
      <c r="M72" s="156">
        <f t="shared" si="25"/>
        <v>26.94</v>
      </c>
      <c r="N72" s="22"/>
      <c r="P72" s="37">
        <f t="shared" si="17"/>
        <v>11.239367999999999</v>
      </c>
      <c r="Q72" s="37">
        <f t="shared" si="18"/>
        <v>6.2851019999999993</v>
      </c>
      <c r="R72" s="37">
        <f t="shared" si="19"/>
        <v>8.1062460000000005</v>
      </c>
      <c r="S72" s="37">
        <f t="shared" si="20"/>
        <v>1.3092840000000001</v>
      </c>
      <c r="T72" s="37">
        <f t="shared" si="26"/>
        <v>26.94</v>
      </c>
    </row>
    <row r="73" spans="1:20">
      <c r="A73" s="8" t="s">
        <v>115</v>
      </c>
      <c r="B73" s="201">
        <v>26.94</v>
      </c>
      <c r="C73" s="201">
        <v>26.94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11.239367999999999</v>
      </c>
      <c r="J73" s="21">
        <f t="shared" si="22"/>
        <v>6.2851019999999993</v>
      </c>
      <c r="K73" s="21">
        <f t="shared" si="23"/>
        <v>8.1062460000000005</v>
      </c>
      <c r="L73" s="21">
        <f t="shared" si="24"/>
        <v>1.3092840000000001</v>
      </c>
      <c r="M73" s="156">
        <f t="shared" si="25"/>
        <v>26.94</v>
      </c>
      <c r="N73" s="22"/>
      <c r="P73" s="37">
        <f t="shared" si="17"/>
        <v>11.239367999999999</v>
      </c>
      <c r="Q73" s="37">
        <f t="shared" si="18"/>
        <v>6.2851019999999993</v>
      </c>
      <c r="R73" s="37">
        <f t="shared" si="19"/>
        <v>8.1062460000000005</v>
      </c>
      <c r="S73" s="37">
        <f t="shared" si="20"/>
        <v>1.3092840000000001</v>
      </c>
      <c r="T73" s="37">
        <f t="shared" si="26"/>
        <v>26.94</v>
      </c>
    </row>
    <row r="74" spans="1:20">
      <c r="A74" s="8" t="s">
        <v>116</v>
      </c>
      <c r="B74" s="201">
        <v>26.94</v>
      </c>
      <c r="C74" s="201">
        <v>26.94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11.239367999999999</v>
      </c>
      <c r="J74" s="21">
        <f t="shared" si="22"/>
        <v>6.2851019999999993</v>
      </c>
      <c r="K74" s="21">
        <f t="shared" si="23"/>
        <v>8.1062460000000005</v>
      </c>
      <c r="L74" s="21">
        <f t="shared" si="24"/>
        <v>1.3092840000000001</v>
      </c>
      <c r="M74" s="156">
        <f t="shared" si="25"/>
        <v>26.94</v>
      </c>
      <c r="N74" s="22"/>
      <c r="P74" s="37">
        <f t="shared" si="17"/>
        <v>11.239367999999999</v>
      </c>
      <c r="Q74" s="37">
        <f t="shared" si="18"/>
        <v>6.2851019999999993</v>
      </c>
      <c r="R74" s="37">
        <f t="shared" si="19"/>
        <v>8.1062460000000005</v>
      </c>
      <c r="S74" s="37">
        <f t="shared" si="20"/>
        <v>1.3092840000000001</v>
      </c>
      <c r="T74" s="37">
        <f t="shared" si="26"/>
        <v>26.94</v>
      </c>
    </row>
    <row r="75" spans="1:20">
      <c r="A75" s="8" t="s">
        <v>117</v>
      </c>
      <c r="B75" s="201">
        <v>27.23</v>
      </c>
      <c r="C75" s="201">
        <v>27.23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11.360355999999999</v>
      </c>
      <c r="J75" s="21">
        <f t="shared" si="22"/>
        <v>6.3527589999999998</v>
      </c>
      <c r="K75" s="21">
        <f t="shared" si="23"/>
        <v>8.1935070000000003</v>
      </c>
      <c r="L75" s="21">
        <f t="shared" si="24"/>
        <v>1.3233780000000002</v>
      </c>
      <c r="M75" s="156">
        <f t="shared" si="25"/>
        <v>27.23</v>
      </c>
      <c r="N75" s="22"/>
      <c r="P75" s="37">
        <f t="shared" si="17"/>
        <v>11.360355999999999</v>
      </c>
      <c r="Q75" s="37">
        <f t="shared" si="18"/>
        <v>6.3527589999999998</v>
      </c>
      <c r="R75" s="37">
        <f t="shared" si="19"/>
        <v>8.1935070000000003</v>
      </c>
      <c r="S75" s="37">
        <f t="shared" si="20"/>
        <v>1.3233780000000002</v>
      </c>
      <c r="T75" s="37">
        <f t="shared" si="26"/>
        <v>27.23</v>
      </c>
    </row>
    <row r="76" spans="1:20">
      <c r="A76" s="8" t="s">
        <v>118</v>
      </c>
      <c r="B76" s="201">
        <v>27.23</v>
      </c>
      <c r="C76" s="201">
        <v>27.23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11.360355999999999</v>
      </c>
      <c r="J76" s="21">
        <f t="shared" si="22"/>
        <v>6.3527589999999998</v>
      </c>
      <c r="K76" s="21">
        <f t="shared" si="23"/>
        <v>8.1935070000000003</v>
      </c>
      <c r="L76" s="21">
        <f t="shared" si="24"/>
        <v>1.3233780000000002</v>
      </c>
      <c r="M76" s="156">
        <f t="shared" si="25"/>
        <v>27.23</v>
      </c>
      <c r="N76" s="22"/>
      <c r="P76" s="37">
        <f t="shared" si="17"/>
        <v>11.360355999999999</v>
      </c>
      <c r="Q76" s="37">
        <f t="shared" si="18"/>
        <v>6.3527589999999998</v>
      </c>
      <c r="R76" s="37">
        <f t="shared" si="19"/>
        <v>8.1935070000000003</v>
      </c>
      <c r="S76" s="37">
        <f t="shared" si="20"/>
        <v>1.3233780000000002</v>
      </c>
      <c r="T76" s="37">
        <f t="shared" si="26"/>
        <v>27.23</v>
      </c>
    </row>
    <row r="77" spans="1:20">
      <c r="A77" s="8" t="s">
        <v>119</v>
      </c>
      <c r="B77" s="201">
        <v>27.23</v>
      </c>
      <c r="C77" s="201">
        <v>27.23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11.360355999999999</v>
      </c>
      <c r="J77" s="21">
        <f t="shared" si="22"/>
        <v>6.3527589999999998</v>
      </c>
      <c r="K77" s="21">
        <f t="shared" si="23"/>
        <v>8.1935070000000003</v>
      </c>
      <c r="L77" s="21">
        <f t="shared" si="24"/>
        <v>1.3233780000000002</v>
      </c>
      <c r="M77" s="156">
        <f t="shared" si="25"/>
        <v>27.23</v>
      </c>
      <c r="N77" s="22"/>
      <c r="P77" s="37">
        <f t="shared" si="17"/>
        <v>11.360355999999999</v>
      </c>
      <c r="Q77" s="37">
        <f t="shared" si="18"/>
        <v>6.3527589999999998</v>
      </c>
      <c r="R77" s="37">
        <f t="shared" si="19"/>
        <v>8.1935070000000003</v>
      </c>
      <c r="S77" s="37">
        <f t="shared" si="20"/>
        <v>1.3233780000000002</v>
      </c>
      <c r="T77" s="37">
        <f t="shared" si="26"/>
        <v>27.23</v>
      </c>
    </row>
    <row r="78" spans="1:20">
      <c r="A78" s="8" t="s">
        <v>120</v>
      </c>
      <c r="B78" s="201">
        <v>27.23</v>
      </c>
      <c r="C78" s="201">
        <v>27.23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11.360355999999999</v>
      </c>
      <c r="J78" s="21">
        <f t="shared" si="22"/>
        <v>6.3527589999999998</v>
      </c>
      <c r="K78" s="21">
        <f t="shared" si="23"/>
        <v>8.1935070000000003</v>
      </c>
      <c r="L78" s="21">
        <f t="shared" si="24"/>
        <v>1.3233780000000002</v>
      </c>
      <c r="M78" s="156">
        <f t="shared" si="25"/>
        <v>27.23</v>
      </c>
      <c r="N78" s="22"/>
      <c r="P78" s="37">
        <f t="shared" si="17"/>
        <v>11.360355999999999</v>
      </c>
      <c r="Q78" s="37">
        <f t="shared" si="18"/>
        <v>6.3527589999999998</v>
      </c>
      <c r="R78" s="37">
        <f t="shared" si="19"/>
        <v>8.1935070000000003</v>
      </c>
      <c r="S78" s="37">
        <f t="shared" si="20"/>
        <v>1.3233780000000002</v>
      </c>
      <c r="T78" s="37">
        <f t="shared" si="26"/>
        <v>27.23</v>
      </c>
    </row>
    <row r="79" spans="1:20">
      <c r="A79" s="8" t="s">
        <v>121</v>
      </c>
      <c r="B79" s="201">
        <v>27.23</v>
      </c>
      <c r="C79" s="201">
        <v>27.23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11.360355999999999</v>
      </c>
      <c r="J79" s="21">
        <f t="shared" si="22"/>
        <v>6.3527589999999998</v>
      </c>
      <c r="K79" s="21">
        <f t="shared" si="23"/>
        <v>8.1935070000000003</v>
      </c>
      <c r="L79" s="21">
        <f t="shared" si="24"/>
        <v>1.3233780000000002</v>
      </c>
      <c r="M79" s="156">
        <f t="shared" si="25"/>
        <v>27.23</v>
      </c>
      <c r="N79" s="22"/>
      <c r="P79" s="37">
        <f t="shared" si="17"/>
        <v>11.360355999999999</v>
      </c>
      <c r="Q79" s="37">
        <f t="shared" si="18"/>
        <v>6.3527589999999998</v>
      </c>
      <c r="R79" s="37">
        <f t="shared" si="19"/>
        <v>8.1935070000000003</v>
      </c>
      <c r="S79" s="37">
        <f t="shared" si="20"/>
        <v>1.3233780000000002</v>
      </c>
      <c r="T79" s="37">
        <f t="shared" si="26"/>
        <v>27.23</v>
      </c>
    </row>
    <row r="80" spans="1:20">
      <c r="A80" s="8" t="s">
        <v>122</v>
      </c>
      <c r="B80" s="201">
        <v>27.23</v>
      </c>
      <c r="C80" s="201">
        <v>27.23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11.360355999999999</v>
      </c>
      <c r="J80" s="21">
        <f t="shared" si="22"/>
        <v>6.3527589999999998</v>
      </c>
      <c r="K80" s="21">
        <f t="shared" si="23"/>
        <v>8.1935070000000003</v>
      </c>
      <c r="L80" s="21">
        <f t="shared" si="24"/>
        <v>1.3233780000000002</v>
      </c>
      <c r="M80" s="156">
        <f t="shared" si="25"/>
        <v>27.23</v>
      </c>
      <c r="N80" s="22"/>
      <c r="P80" s="37">
        <f t="shared" si="17"/>
        <v>11.360355999999999</v>
      </c>
      <c r="Q80" s="37">
        <f t="shared" si="18"/>
        <v>6.3527589999999998</v>
      </c>
      <c r="R80" s="37">
        <f t="shared" si="19"/>
        <v>8.1935070000000003</v>
      </c>
      <c r="S80" s="37">
        <f t="shared" si="20"/>
        <v>1.3233780000000002</v>
      </c>
      <c r="T80" s="37">
        <f t="shared" si="26"/>
        <v>27.23</v>
      </c>
    </row>
    <row r="81" spans="1:20">
      <c r="A81" s="8" t="s">
        <v>123</v>
      </c>
      <c r="B81" s="201">
        <v>27.23</v>
      </c>
      <c r="C81" s="201">
        <v>27.23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11.360355999999999</v>
      </c>
      <c r="J81" s="21">
        <f t="shared" si="22"/>
        <v>6.3527589999999998</v>
      </c>
      <c r="K81" s="21">
        <f t="shared" si="23"/>
        <v>8.1935070000000003</v>
      </c>
      <c r="L81" s="21">
        <f t="shared" si="24"/>
        <v>1.3233780000000002</v>
      </c>
      <c r="M81" s="156">
        <f t="shared" si="25"/>
        <v>27.23</v>
      </c>
      <c r="N81" s="22"/>
      <c r="P81" s="37">
        <f t="shared" si="17"/>
        <v>11.360355999999999</v>
      </c>
      <c r="Q81" s="37">
        <f t="shared" si="18"/>
        <v>6.3527589999999998</v>
      </c>
      <c r="R81" s="37">
        <f t="shared" si="19"/>
        <v>8.1935070000000003</v>
      </c>
      <c r="S81" s="37">
        <f t="shared" si="20"/>
        <v>1.3233780000000002</v>
      </c>
      <c r="T81" s="37">
        <f t="shared" si="26"/>
        <v>27.23</v>
      </c>
    </row>
    <row r="82" spans="1:20">
      <c r="A82" s="8" t="s">
        <v>124</v>
      </c>
      <c r="B82" s="201">
        <v>27.23</v>
      </c>
      <c r="C82" s="201">
        <v>27.23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11.360355999999999</v>
      </c>
      <c r="J82" s="21">
        <f t="shared" si="22"/>
        <v>6.3527589999999998</v>
      </c>
      <c r="K82" s="21">
        <f t="shared" si="23"/>
        <v>8.1935070000000003</v>
      </c>
      <c r="L82" s="21">
        <f t="shared" si="24"/>
        <v>1.3233780000000002</v>
      </c>
      <c r="M82" s="156">
        <f t="shared" si="25"/>
        <v>27.23</v>
      </c>
      <c r="N82" s="22"/>
      <c r="P82" s="37">
        <f t="shared" si="17"/>
        <v>11.360355999999999</v>
      </c>
      <c r="Q82" s="37">
        <f t="shared" si="18"/>
        <v>6.3527589999999998</v>
      </c>
      <c r="R82" s="37">
        <f t="shared" si="19"/>
        <v>8.1935070000000003</v>
      </c>
      <c r="S82" s="37">
        <f t="shared" si="20"/>
        <v>1.3233780000000002</v>
      </c>
      <c r="T82" s="37">
        <f t="shared" si="26"/>
        <v>27.23</v>
      </c>
    </row>
    <row r="83" spans="1:20">
      <c r="A83" s="8" t="s">
        <v>125</v>
      </c>
      <c r="B83" s="201">
        <v>27.23</v>
      </c>
      <c r="C83" s="201">
        <v>27.23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11.360355999999999</v>
      </c>
      <c r="J83" s="21">
        <f t="shared" si="22"/>
        <v>6.3527589999999998</v>
      </c>
      <c r="K83" s="21">
        <f t="shared" si="23"/>
        <v>8.1935070000000003</v>
      </c>
      <c r="L83" s="21">
        <f t="shared" si="24"/>
        <v>1.3233780000000002</v>
      </c>
      <c r="M83" s="156">
        <f t="shared" si="25"/>
        <v>27.23</v>
      </c>
      <c r="N83" s="22"/>
      <c r="P83" s="37">
        <f t="shared" si="17"/>
        <v>11.360355999999999</v>
      </c>
      <c r="Q83" s="37">
        <f t="shared" si="18"/>
        <v>6.3527589999999998</v>
      </c>
      <c r="R83" s="37">
        <f t="shared" si="19"/>
        <v>8.1935070000000003</v>
      </c>
      <c r="S83" s="37">
        <f t="shared" si="20"/>
        <v>1.3233780000000002</v>
      </c>
      <c r="T83" s="37">
        <f t="shared" si="26"/>
        <v>27.23</v>
      </c>
    </row>
    <row r="84" spans="1:20">
      <c r="A84" s="8" t="s">
        <v>126</v>
      </c>
      <c r="B84" s="201">
        <v>27.23</v>
      </c>
      <c r="C84" s="201">
        <v>27.23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11.360355999999999</v>
      </c>
      <c r="J84" s="21">
        <f t="shared" si="22"/>
        <v>6.3527589999999998</v>
      </c>
      <c r="K84" s="21">
        <f t="shared" si="23"/>
        <v>8.1935070000000003</v>
      </c>
      <c r="L84" s="21">
        <f t="shared" si="24"/>
        <v>1.3233780000000002</v>
      </c>
      <c r="M84" s="156">
        <f t="shared" si="25"/>
        <v>27.23</v>
      </c>
      <c r="N84" s="22"/>
      <c r="P84" s="37">
        <f t="shared" si="17"/>
        <v>11.360355999999999</v>
      </c>
      <c r="Q84" s="37">
        <f t="shared" si="18"/>
        <v>6.3527589999999998</v>
      </c>
      <c r="R84" s="37">
        <f t="shared" si="19"/>
        <v>8.1935070000000003</v>
      </c>
      <c r="S84" s="37">
        <f t="shared" si="20"/>
        <v>1.3233780000000002</v>
      </c>
      <c r="T84" s="37">
        <f t="shared" si="26"/>
        <v>27.23</v>
      </c>
    </row>
    <row r="85" spans="1:20">
      <c r="A85" s="8" t="s">
        <v>127</v>
      </c>
      <c r="B85" s="201">
        <v>27.23</v>
      </c>
      <c r="C85" s="201">
        <v>27.23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11.360355999999999</v>
      </c>
      <c r="J85" s="21">
        <f t="shared" si="22"/>
        <v>6.3527589999999998</v>
      </c>
      <c r="K85" s="21">
        <f t="shared" si="23"/>
        <v>8.1935070000000003</v>
      </c>
      <c r="L85" s="21">
        <f t="shared" si="24"/>
        <v>1.3233780000000002</v>
      </c>
      <c r="M85" s="156">
        <f t="shared" si="25"/>
        <v>27.23</v>
      </c>
      <c r="N85" s="22"/>
      <c r="P85" s="37">
        <f t="shared" si="17"/>
        <v>11.360355999999999</v>
      </c>
      <c r="Q85" s="37">
        <f t="shared" si="18"/>
        <v>6.3527589999999998</v>
      </c>
      <c r="R85" s="37">
        <f t="shared" si="19"/>
        <v>8.1935070000000003</v>
      </c>
      <c r="S85" s="37">
        <f t="shared" si="20"/>
        <v>1.3233780000000002</v>
      </c>
      <c r="T85" s="37">
        <f t="shared" si="26"/>
        <v>27.23</v>
      </c>
    </row>
    <row r="86" spans="1:20">
      <c r="A86" s="8" t="s">
        <v>128</v>
      </c>
      <c r="B86" s="201">
        <v>27.23</v>
      </c>
      <c r="C86" s="201">
        <v>27.23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11.360355999999999</v>
      </c>
      <c r="J86" s="21">
        <f t="shared" si="22"/>
        <v>6.3527589999999998</v>
      </c>
      <c r="K86" s="21">
        <f t="shared" si="23"/>
        <v>8.1935070000000003</v>
      </c>
      <c r="L86" s="21">
        <f t="shared" si="24"/>
        <v>1.3233780000000002</v>
      </c>
      <c r="M86" s="156">
        <f t="shared" si="25"/>
        <v>27.23</v>
      </c>
      <c r="N86" s="22"/>
      <c r="P86" s="37">
        <f t="shared" si="17"/>
        <v>11.360355999999999</v>
      </c>
      <c r="Q86" s="37">
        <f t="shared" si="18"/>
        <v>6.3527589999999998</v>
      </c>
      <c r="R86" s="37">
        <f t="shared" si="19"/>
        <v>8.1935070000000003</v>
      </c>
      <c r="S86" s="37">
        <f t="shared" si="20"/>
        <v>1.3233780000000002</v>
      </c>
      <c r="T86" s="37">
        <f t="shared" si="26"/>
        <v>27.23</v>
      </c>
    </row>
    <row r="87" spans="1:20">
      <c r="A87" s="8" t="s">
        <v>129</v>
      </c>
      <c r="B87" s="201">
        <v>27.23</v>
      </c>
      <c r="C87" s="201">
        <v>27.23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11.360355999999999</v>
      </c>
      <c r="J87" s="21">
        <f t="shared" si="22"/>
        <v>6.3527589999999998</v>
      </c>
      <c r="K87" s="21">
        <f t="shared" si="23"/>
        <v>8.1935070000000003</v>
      </c>
      <c r="L87" s="21">
        <f t="shared" si="24"/>
        <v>1.3233780000000002</v>
      </c>
      <c r="M87" s="156">
        <f t="shared" si="25"/>
        <v>27.23</v>
      </c>
      <c r="N87" s="22"/>
      <c r="P87" s="37">
        <f t="shared" si="17"/>
        <v>11.360355999999999</v>
      </c>
      <c r="Q87" s="37">
        <f t="shared" si="18"/>
        <v>6.3527589999999998</v>
      </c>
      <c r="R87" s="37">
        <f t="shared" si="19"/>
        <v>8.1935070000000003</v>
      </c>
      <c r="S87" s="37">
        <f t="shared" si="20"/>
        <v>1.3233780000000002</v>
      </c>
      <c r="T87" s="37">
        <f t="shared" si="26"/>
        <v>27.23</v>
      </c>
    </row>
    <row r="88" spans="1:20">
      <c r="A88" s="8" t="s">
        <v>130</v>
      </c>
      <c r="B88" s="201">
        <v>27.23</v>
      </c>
      <c r="C88" s="201">
        <v>27.23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11.360355999999999</v>
      </c>
      <c r="J88" s="21">
        <f t="shared" si="22"/>
        <v>6.3527589999999998</v>
      </c>
      <c r="K88" s="21">
        <f t="shared" si="23"/>
        <v>8.1935070000000003</v>
      </c>
      <c r="L88" s="21">
        <f t="shared" si="24"/>
        <v>1.3233780000000002</v>
      </c>
      <c r="M88" s="156">
        <f t="shared" si="25"/>
        <v>27.23</v>
      </c>
      <c r="N88" s="22"/>
      <c r="P88" s="37">
        <f t="shared" si="17"/>
        <v>11.360355999999999</v>
      </c>
      <c r="Q88" s="37">
        <f t="shared" si="18"/>
        <v>6.3527589999999998</v>
      </c>
      <c r="R88" s="37">
        <f t="shared" si="19"/>
        <v>8.1935070000000003</v>
      </c>
      <c r="S88" s="37">
        <f t="shared" si="20"/>
        <v>1.3233780000000002</v>
      </c>
      <c r="T88" s="37">
        <f t="shared" si="26"/>
        <v>27.23</v>
      </c>
    </row>
    <row r="89" spans="1:20">
      <c r="A89" s="8" t="s">
        <v>131</v>
      </c>
      <c r="B89" s="201">
        <v>27.23</v>
      </c>
      <c r="C89" s="201">
        <v>27.23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11.360355999999999</v>
      </c>
      <c r="J89" s="21">
        <f t="shared" si="22"/>
        <v>6.3527589999999998</v>
      </c>
      <c r="K89" s="21">
        <f t="shared" si="23"/>
        <v>8.1935070000000003</v>
      </c>
      <c r="L89" s="21">
        <f t="shared" si="24"/>
        <v>1.3233780000000002</v>
      </c>
      <c r="M89" s="156">
        <f t="shared" si="25"/>
        <v>27.23</v>
      </c>
      <c r="N89" s="22"/>
      <c r="P89" s="37">
        <f t="shared" si="17"/>
        <v>11.360355999999999</v>
      </c>
      <c r="Q89" s="37">
        <f t="shared" si="18"/>
        <v>6.3527589999999998</v>
      </c>
      <c r="R89" s="37">
        <f t="shared" si="19"/>
        <v>8.1935070000000003</v>
      </c>
      <c r="S89" s="37">
        <f t="shared" si="20"/>
        <v>1.3233780000000002</v>
      </c>
      <c r="T89" s="37">
        <f t="shared" si="26"/>
        <v>27.23</v>
      </c>
    </row>
    <row r="90" spans="1:20">
      <c r="A90" s="8" t="s">
        <v>132</v>
      </c>
      <c r="B90" s="201">
        <v>27.23</v>
      </c>
      <c r="C90" s="201">
        <v>27.23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11.360355999999999</v>
      </c>
      <c r="J90" s="21">
        <f t="shared" si="22"/>
        <v>6.3527589999999998</v>
      </c>
      <c r="K90" s="21">
        <f t="shared" si="23"/>
        <v>8.1935070000000003</v>
      </c>
      <c r="L90" s="21">
        <f t="shared" si="24"/>
        <v>1.3233780000000002</v>
      </c>
      <c r="M90" s="156">
        <f t="shared" si="25"/>
        <v>27.23</v>
      </c>
      <c r="N90" s="22"/>
      <c r="P90" s="37">
        <f t="shared" si="17"/>
        <v>11.360355999999999</v>
      </c>
      <c r="Q90" s="37">
        <f t="shared" si="18"/>
        <v>6.3527589999999998</v>
      </c>
      <c r="R90" s="37">
        <f t="shared" si="19"/>
        <v>8.1935070000000003</v>
      </c>
      <c r="S90" s="37">
        <f t="shared" si="20"/>
        <v>1.3233780000000002</v>
      </c>
      <c r="T90" s="37">
        <f t="shared" si="26"/>
        <v>27.23</v>
      </c>
    </row>
    <row r="91" spans="1:20">
      <c r="A91" s="8" t="s">
        <v>133</v>
      </c>
      <c r="B91" s="201">
        <v>27.23</v>
      </c>
      <c r="C91" s="201">
        <v>27.23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11.360355999999999</v>
      </c>
      <c r="J91" s="21">
        <f t="shared" si="22"/>
        <v>6.3527589999999998</v>
      </c>
      <c r="K91" s="21">
        <f t="shared" si="23"/>
        <v>8.1935070000000003</v>
      </c>
      <c r="L91" s="21">
        <f t="shared" si="24"/>
        <v>1.3233780000000002</v>
      </c>
      <c r="M91" s="156">
        <f t="shared" si="25"/>
        <v>27.23</v>
      </c>
      <c r="N91" s="22"/>
      <c r="P91" s="37">
        <f t="shared" si="17"/>
        <v>11.360355999999999</v>
      </c>
      <c r="Q91" s="37">
        <f t="shared" si="18"/>
        <v>6.3527589999999998</v>
      </c>
      <c r="R91" s="37">
        <f t="shared" si="19"/>
        <v>8.1935070000000003</v>
      </c>
      <c r="S91" s="37">
        <f t="shared" si="20"/>
        <v>1.3233780000000002</v>
      </c>
      <c r="T91" s="37">
        <f t="shared" si="26"/>
        <v>27.23</v>
      </c>
    </row>
    <row r="92" spans="1:20">
      <c r="A92" s="8" t="s">
        <v>134</v>
      </c>
      <c r="B92" s="201">
        <v>27.23</v>
      </c>
      <c r="C92" s="201">
        <v>27.23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11.360355999999999</v>
      </c>
      <c r="J92" s="21">
        <f t="shared" si="22"/>
        <v>6.3527589999999998</v>
      </c>
      <c r="K92" s="21">
        <f t="shared" si="23"/>
        <v>8.1935070000000003</v>
      </c>
      <c r="L92" s="21">
        <f t="shared" si="24"/>
        <v>1.3233780000000002</v>
      </c>
      <c r="M92" s="156">
        <f t="shared" si="25"/>
        <v>27.23</v>
      </c>
      <c r="N92" s="22"/>
      <c r="P92" s="37">
        <f t="shared" si="17"/>
        <v>11.360355999999999</v>
      </c>
      <c r="Q92" s="37">
        <f t="shared" si="18"/>
        <v>6.3527589999999998</v>
      </c>
      <c r="R92" s="37">
        <f t="shared" si="19"/>
        <v>8.1935070000000003</v>
      </c>
      <c r="S92" s="37">
        <f t="shared" si="20"/>
        <v>1.3233780000000002</v>
      </c>
      <c r="T92" s="37">
        <f t="shared" si="26"/>
        <v>27.23</v>
      </c>
    </row>
    <row r="93" spans="1:20">
      <c r="A93" s="8" t="s">
        <v>135</v>
      </c>
      <c r="B93" s="201">
        <v>27.23</v>
      </c>
      <c r="C93" s="201">
        <v>27.23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11.360355999999999</v>
      </c>
      <c r="J93" s="21">
        <f t="shared" si="22"/>
        <v>6.3527589999999998</v>
      </c>
      <c r="K93" s="21">
        <f t="shared" si="23"/>
        <v>8.1935070000000003</v>
      </c>
      <c r="L93" s="21">
        <f t="shared" si="24"/>
        <v>1.3233780000000002</v>
      </c>
      <c r="M93" s="156">
        <f t="shared" si="25"/>
        <v>27.23</v>
      </c>
      <c r="N93" s="22"/>
      <c r="P93" s="37">
        <f t="shared" si="17"/>
        <v>11.360355999999999</v>
      </c>
      <c r="Q93" s="37">
        <f t="shared" si="18"/>
        <v>6.3527589999999998</v>
      </c>
      <c r="R93" s="37">
        <f t="shared" si="19"/>
        <v>8.1935070000000003</v>
      </c>
      <c r="S93" s="37">
        <f t="shared" si="20"/>
        <v>1.3233780000000002</v>
      </c>
      <c r="T93" s="37">
        <f t="shared" si="26"/>
        <v>27.23</v>
      </c>
    </row>
    <row r="94" spans="1:20">
      <c r="A94" s="8" t="s">
        <v>136</v>
      </c>
      <c r="B94" s="201">
        <v>27.23</v>
      </c>
      <c r="C94" s="201">
        <v>27.23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11.360355999999999</v>
      </c>
      <c r="J94" s="21">
        <f t="shared" si="22"/>
        <v>6.3527589999999998</v>
      </c>
      <c r="K94" s="21">
        <f t="shared" si="23"/>
        <v>8.1935070000000003</v>
      </c>
      <c r="L94" s="21">
        <f t="shared" si="24"/>
        <v>1.3233780000000002</v>
      </c>
      <c r="M94" s="156">
        <f t="shared" si="25"/>
        <v>27.23</v>
      </c>
      <c r="N94" s="22"/>
      <c r="P94" s="37">
        <f t="shared" si="17"/>
        <v>11.360355999999999</v>
      </c>
      <c r="Q94" s="37">
        <f t="shared" si="18"/>
        <v>6.3527589999999998</v>
      </c>
      <c r="R94" s="37">
        <f t="shared" si="19"/>
        <v>8.1935070000000003</v>
      </c>
      <c r="S94" s="37">
        <f t="shared" si="20"/>
        <v>1.3233780000000002</v>
      </c>
      <c r="T94" s="37">
        <f t="shared" si="26"/>
        <v>27.23</v>
      </c>
    </row>
    <row r="95" spans="1:20">
      <c r="A95" s="8" t="s">
        <v>137</v>
      </c>
      <c r="B95" s="201">
        <v>27.23</v>
      </c>
      <c r="C95" s="201">
        <v>27.23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11.360355999999999</v>
      </c>
      <c r="J95" s="21">
        <f t="shared" si="22"/>
        <v>6.3527589999999998</v>
      </c>
      <c r="K95" s="21">
        <f t="shared" si="23"/>
        <v>8.1935070000000003</v>
      </c>
      <c r="L95" s="21">
        <f t="shared" si="24"/>
        <v>1.3233780000000002</v>
      </c>
      <c r="M95" s="156">
        <f t="shared" si="25"/>
        <v>27.23</v>
      </c>
      <c r="N95" s="22"/>
      <c r="P95" s="37">
        <f t="shared" si="17"/>
        <v>11.360355999999999</v>
      </c>
      <c r="Q95" s="37">
        <f t="shared" si="18"/>
        <v>6.3527589999999998</v>
      </c>
      <c r="R95" s="37">
        <f t="shared" si="19"/>
        <v>8.1935070000000003</v>
      </c>
      <c r="S95" s="37">
        <f t="shared" si="20"/>
        <v>1.3233780000000002</v>
      </c>
      <c r="T95" s="37">
        <f t="shared" si="26"/>
        <v>27.23</v>
      </c>
    </row>
    <row r="96" spans="1:20">
      <c r="A96" s="8" t="s">
        <v>138</v>
      </c>
      <c r="B96" s="201">
        <v>27.23</v>
      </c>
      <c r="C96" s="201">
        <v>27.23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11.360355999999999</v>
      </c>
      <c r="J96" s="21">
        <f t="shared" si="22"/>
        <v>6.3527589999999998</v>
      </c>
      <c r="K96" s="21">
        <f t="shared" si="23"/>
        <v>8.1935070000000003</v>
      </c>
      <c r="L96" s="21">
        <f t="shared" si="24"/>
        <v>1.3233780000000002</v>
      </c>
      <c r="M96" s="156">
        <f t="shared" si="25"/>
        <v>27.23</v>
      </c>
      <c r="N96" s="22"/>
      <c r="P96" s="37">
        <f t="shared" si="17"/>
        <v>11.360355999999999</v>
      </c>
      <c r="Q96" s="37">
        <f t="shared" si="18"/>
        <v>6.3527589999999998</v>
      </c>
      <c r="R96" s="37">
        <f t="shared" si="19"/>
        <v>8.1935070000000003</v>
      </c>
      <c r="S96" s="37">
        <f t="shared" si="20"/>
        <v>1.3233780000000002</v>
      </c>
      <c r="T96" s="37">
        <f t="shared" si="26"/>
        <v>27.23</v>
      </c>
    </row>
    <row r="97" spans="1:23">
      <c r="A97" s="8" t="s">
        <v>139</v>
      </c>
      <c r="B97" s="201">
        <v>27.23</v>
      </c>
      <c r="C97" s="201">
        <v>27.23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11.360355999999999</v>
      </c>
      <c r="J97" s="21">
        <f t="shared" si="22"/>
        <v>6.3527589999999998</v>
      </c>
      <c r="K97" s="21">
        <f t="shared" si="23"/>
        <v>8.1935070000000003</v>
      </c>
      <c r="L97" s="21">
        <f t="shared" si="24"/>
        <v>1.3233780000000002</v>
      </c>
      <c r="M97" s="156">
        <f t="shared" si="25"/>
        <v>27.23</v>
      </c>
      <c r="N97" s="22"/>
      <c r="P97" s="37">
        <f t="shared" si="17"/>
        <v>11.360355999999999</v>
      </c>
      <c r="Q97" s="37">
        <f t="shared" si="18"/>
        <v>6.3527589999999998</v>
      </c>
      <c r="R97" s="37">
        <f t="shared" si="19"/>
        <v>8.1935070000000003</v>
      </c>
      <c r="S97" s="37">
        <f t="shared" si="20"/>
        <v>1.3233780000000002</v>
      </c>
      <c r="T97" s="37">
        <f t="shared" si="26"/>
        <v>27.23</v>
      </c>
    </row>
    <row r="98" spans="1:23" ht="15.75" thickBot="1">
      <c r="A98" s="8" t="s">
        <v>140</v>
      </c>
      <c r="B98" s="201">
        <v>27.23</v>
      </c>
      <c r="C98" s="201">
        <v>27.23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11.360355999999999</v>
      </c>
      <c r="J98" s="21">
        <f t="shared" si="22"/>
        <v>6.3527589999999998</v>
      </c>
      <c r="K98" s="21">
        <f t="shared" si="23"/>
        <v>8.1935070000000003</v>
      </c>
      <c r="L98" s="21">
        <f t="shared" si="24"/>
        <v>1.3233780000000002</v>
      </c>
      <c r="M98" s="156">
        <f t="shared" si="25"/>
        <v>27.23</v>
      </c>
      <c r="N98" s="22"/>
      <c r="P98" s="37">
        <f t="shared" si="17"/>
        <v>11.360355999999999</v>
      </c>
      <c r="Q98" s="37">
        <f t="shared" si="18"/>
        <v>6.3527589999999998</v>
      </c>
      <c r="R98" s="37">
        <f t="shared" si="19"/>
        <v>8.1935070000000003</v>
      </c>
      <c r="S98" s="37">
        <f t="shared" si="20"/>
        <v>1.3233780000000002</v>
      </c>
      <c r="T98" s="37">
        <f t="shared" si="26"/>
        <v>27.23</v>
      </c>
    </row>
    <row r="99" spans="1:23" ht="15.75" thickBot="1">
      <c r="A99" s="8" t="s">
        <v>171</v>
      </c>
      <c r="B99" s="20">
        <f t="shared" ref="B99:H99" si="27">SUM(B3:B98)/4000</f>
        <v>0.65091000000000065</v>
      </c>
      <c r="C99" s="20">
        <f t="shared" si="27"/>
        <v>0.65091000000000065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0.27155965200000015</v>
      </c>
      <c r="J99" s="157">
        <f t="shared" ref="J99:L99" si="28">SUM(J3:J98)/4000</f>
        <v>0.15185730299999989</v>
      </c>
      <c r="K99" s="157">
        <f t="shared" si="28"/>
        <v>0.19585881899999991</v>
      </c>
      <c r="L99" s="157">
        <f t="shared" si="28"/>
        <v>3.1634226000000057E-2</v>
      </c>
      <c r="M99" s="158">
        <f>SUM(M3:M98)/4000</f>
        <v>0.65091000000000065</v>
      </c>
      <c r="N99" s="23"/>
      <c r="P99" s="37">
        <f>SUM(P3:P98)/4000</f>
        <v>0.27155965200000015</v>
      </c>
      <c r="Q99" s="37">
        <f t="shared" ref="Q99:S99" si="29">SUM(Q3:Q98)/4000</f>
        <v>0.15185730299999989</v>
      </c>
      <c r="R99" s="37">
        <f t="shared" si="29"/>
        <v>0.19585881899999991</v>
      </c>
      <c r="S99" s="37">
        <f t="shared" si="29"/>
        <v>3.1634226000000057E-2</v>
      </c>
      <c r="T99" s="37">
        <f t="shared" si="26"/>
        <v>0.65090999999999999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2" t="s">
        <v>223</v>
      </c>
      <c r="B1" s="222"/>
      <c r="C1" s="222"/>
      <c r="D1" s="222"/>
      <c r="E1" s="67"/>
      <c r="F1" s="6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499.09</v>
      </c>
      <c r="I3" s="53">
        <v>35.21</v>
      </c>
      <c r="J3" s="53">
        <v>110.03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644.33000000000004</v>
      </c>
      <c r="V3" s="74">
        <v>0</v>
      </c>
      <c r="W3">
        <v>499.09</v>
      </c>
      <c r="X3">
        <v>35.21</v>
      </c>
      <c r="Y3">
        <v>0</v>
      </c>
      <c r="Z3">
        <v>110.03</v>
      </c>
    </row>
    <row r="4" spans="1:26">
      <c r="D4" t="s">
        <v>439</v>
      </c>
      <c r="F4" t="s">
        <v>438</v>
      </c>
      <c r="G4" t="s">
        <v>46</v>
      </c>
      <c r="H4" s="73">
        <v>425.62</v>
      </c>
      <c r="I4" s="46">
        <v>33.39</v>
      </c>
      <c r="J4" s="46">
        <v>117.11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576.12</v>
      </c>
      <c r="V4" s="74">
        <v>0</v>
      </c>
      <c r="W4">
        <v>425.62</v>
      </c>
      <c r="X4">
        <v>33.39</v>
      </c>
      <c r="Y4">
        <v>0</v>
      </c>
      <c r="Z4">
        <v>117.11</v>
      </c>
    </row>
    <row r="5" spans="1:26">
      <c r="G5" t="s">
        <v>47</v>
      </c>
      <c r="H5" s="73">
        <v>397.8</v>
      </c>
      <c r="I5" s="46">
        <v>33.24</v>
      </c>
      <c r="J5" s="46">
        <v>131.36000000000001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562.4</v>
      </c>
      <c r="V5" s="74">
        <v>0</v>
      </c>
      <c r="W5">
        <v>397.8</v>
      </c>
      <c r="X5">
        <v>33.24</v>
      </c>
      <c r="Y5">
        <v>0</v>
      </c>
      <c r="Z5">
        <v>131.36000000000001</v>
      </c>
    </row>
    <row r="6" spans="1:26">
      <c r="G6" t="s">
        <v>48</v>
      </c>
      <c r="H6" s="73">
        <v>337.61</v>
      </c>
      <c r="I6" s="46">
        <v>0</v>
      </c>
      <c r="J6" s="46">
        <v>147.86000000000001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485.47</v>
      </c>
      <c r="V6" s="74">
        <v>0</v>
      </c>
      <c r="W6">
        <v>337.61</v>
      </c>
      <c r="X6">
        <v>0</v>
      </c>
      <c r="Y6">
        <v>0</v>
      </c>
      <c r="Z6">
        <v>147.86000000000001</v>
      </c>
    </row>
    <row r="7" spans="1:26">
      <c r="G7" t="s">
        <v>49</v>
      </c>
      <c r="H7" s="73">
        <v>439.85</v>
      </c>
      <c r="I7" s="46">
        <v>0</v>
      </c>
      <c r="J7" s="46">
        <v>160.47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600.32000000000005</v>
      </c>
      <c r="V7" s="74">
        <v>0</v>
      </c>
      <c r="W7">
        <v>439.85</v>
      </c>
      <c r="X7">
        <v>0</v>
      </c>
      <c r="Y7">
        <v>0</v>
      </c>
      <c r="Z7">
        <v>160.47</v>
      </c>
    </row>
    <row r="8" spans="1:26">
      <c r="G8" t="s">
        <v>50</v>
      </c>
      <c r="H8" s="73">
        <v>388.62</v>
      </c>
      <c r="I8" s="46">
        <v>0</v>
      </c>
      <c r="J8" s="46">
        <v>124.7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513.32000000000005</v>
      </c>
      <c r="V8" s="74">
        <v>0</v>
      </c>
      <c r="W8">
        <v>388.62</v>
      </c>
      <c r="X8">
        <v>0</v>
      </c>
      <c r="Y8">
        <v>0</v>
      </c>
      <c r="Z8">
        <v>124.7</v>
      </c>
    </row>
    <row r="9" spans="1:26">
      <c r="G9" t="s">
        <v>51</v>
      </c>
      <c r="H9" s="73">
        <v>341.25</v>
      </c>
      <c r="I9" s="46">
        <v>0</v>
      </c>
      <c r="J9" s="46">
        <v>104.4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445.65</v>
      </c>
      <c r="V9" s="74">
        <v>0</v>
      </c>
      <c r="W9">
        <v>341.25</v>
      </c>
      <c r="X9">
        <v>0</v>
      </c>
      <c r="Y9">
        <v>0</v>
      </c>
      <c r="Z9">
        <v>104.4</v>
      </c>
    </row>
    <row r="10" spans="1:26">
      <c r="G10" t="s">
        <v>52</v>
      </c>
      <c r="H10" s="73">
        <v>296.77999999999997</v>
      </c>
      <c r="I10" s="46">
        <v>0</v>
      </c>
      <c r="J10" s="46">
        <v>84.1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380.88</v>
      </c>
      <c r="V10" s="74">
        <v>0</v>
      </c>
      <c r="W10">
        <v>296.77999999999997</v>
      </c>
      <c r="X10">
        <v>0</v>
      </c>
      <c r="Y10">
        <v>0</v>
      </c>
      <c r="Z10">
        <v>84.1</v>
      </c>
    </row>
    <row r="11" spans="1:26">
      <c r="G11" t="s">
        <v>53</v>
      </c>
      <c r="H11" s="73">
        <v>256.18</v>
      </c>
      <c r="I11" s="46">
        <v>0</v>
      </c>
      <c r="J11" s="46">
        <v>39.630000000000003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295.81</v>
      </c>
      <c r="V11" s="74">
        <v>0</v>
      </c>
      <c r="W11">
        <v>256.18</v>
      </c>
      <c r="X11">
        <v>0</v>
      </c>
      <c r="Y11">
        <v>0</v>
      </c>
      <c r="Z11">
        <v>39.630000000000003</v>
      </c>
    </row>
    <row r="12" spans="1:26">
      <c r="G12" t="s">
        <v>54</v>
      </c>
      <c r="H12" s="73">
        <v>216.54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216.54</v>
      </c>
      <c r="V12" s="74">
        <v>0</v>
      </c>
      <c r="W12">
        <v>216.54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169.46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169.46</v>
      </c>
      <c r="V13" s="74">
        <v>0</v>
      </c>
      <c r="W13">
        <v>169.46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152.74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152.74</v>
      </c>
      <c r="V14" s="74">
        <v>0</v>
      </c>
      <c r="W14">
        <v>152.74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125.67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125.67</v>
      </c>
      <c r="V15" s="74">
        <v>0</v>
      </c>
      <c r="W15">
        <v>125.67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94.74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94.74</v>
      </c>
      <c r="V16" s="74">
        <v>0</v>
      </c>
      <c r="W16">
        <v>94.74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68.64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68.64</v>
      </c>
      <c r="V17" s="74">
        <v>0</v>
      </c>
      <c r="W17">
        <v>68.64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21.27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-15</v>
      </c>
      <c r="P18" s="46">
        <v>0</v>
      </c>
      <c r="Q18" s="46">
        <v>0</v>
      </c>
      <c r="R18" s="46">
        <v>0</v>
      </c>
      <c r="S18" s="74">
        <v>0</v>
      </c>
      <c r="U18" s="73">
        <v>21.27</v>
      </c>
      <c r="V18" s="74">
        <v>-15</v>
      </c>
      <c r="W18">
        <v>21.27</v>
      </c>
      <c r="X18">
        <v>-15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-35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-35</v>
      </c>
      <c r="W19">
        <v>0</v>
      </c>
      <c r="X19">
        <v>-35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0</v>
      </c>
      <c r="O20" s="46">
        <v>-45</v>
      </c>
      <c r="P20" s="46">
        <v>0</v>
      </c>
      <c r="Q20" s="46">
        <v>0</v>
      </c>
      <c r="R20" s="46">
        <v>0</v>
      </c>
      <c r="S20" s="74">
        <v>0</v>
      </c>
      <c r="U20" s="73">
        <v>0.1</v>
      </c>
      <c r="V20" s="74">
        <v>-45</v>
      </c>
      <c r="W20">
        <v>0</v>
      </c>
      <c r="X20">
        <v>-45</v>
      </c>
      <c r="Y20">
        <v>0.1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0.68</v>
      </c>
      <c r="N21" s="73">
        <v>0</v>
      </c>
      <c r="O21" s="46">
        <v>-55</v>
      </c>
      <c r="P21" s="46">
        <v>0</v>
      </c>
      <c r="Q21" s="46">
        <v>0</v>
      </c>
      <c r="R21" s="46">
        <v>0</v>
      </c>
      <c r="S21" s="74">
        <v>0</v>
      </c>
      <c r="U21" s="73">
        <v>0.68</v>
      </c>
      <c r="V21" s="74">
        <v>-55</v>
      </c>
      <c r="W21">
        <v>0</v>
      </c>
      <c r="X21">
        <v>-55</v>
      </c>
      <c r="Y21">
        <v>0.68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0.57999999999999996</v>
      </c>
      <c r="N22" s="73">
        <v>0</v>
      </c>
      <c r="O22" s="46">
        <v>-65</v>
      </c>
      <c r="P22" s="46">
        <v>0</v>
      </c>
      <c r="Q22" s="46">
        <v>0</v>
      </c>
      <c r="R22" s="46">
        <v>0</v>
      </c>
      <c r="S22" s="74">
        <v>0</v>
      </c>
      <c r="U22" s="73">
        <v>0.57999999999999996</v>
      </c>
      <c r="V22" s="74">
        <v>-65</v>
      </c>
      <c r="W22">
        <v>0</v>
      </c>
      <c r="X22">
        <v>-65</v>
      </c>
      <c r="Y22">
        <v>0.57999999999999996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4.25</v>
      </c>
      <c r="N23" s="73">
        <v>0</v>
      </c>
      <c r="O23" s="46">
        <v>-25</v>
      </c>
      <c r="P23" s="46">
        <v>0</v>
      </c>
      <c r="Q23" s="46">
        <v>0</v>
      </c>
      <c r="R23" s="46">
        <v>0</v>
      </c>
      <c r="S23" s="74">
        <v>0</v>
      </c>
      <c r="U23" s="73">
        <v>4.25</v>
      </c>
      <c r="V23" s="74">
        <v>-25</v>
      </c>
      <c r="W23">
        <v>0</v>
      </c>
      <c r="X23">
        <v>-25</v>
      </c>
      <c r="Y23">
        <v>4.25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3.77</v>
      </c>
      <c r="N24" s="73">
        <v>0</v>
      </c>
      <c r="O24" s="46">
        <v>-100</v>
      </c>
      <c r="P24" s="46">
        <v>0</v>
      </c>
      <c r="Q24" s="46">
        <v>0</v>
      </c>
      <c r="R24" s="46">
        <v>0</v>
      </c>
      <c r="S24" s="74">
        <v>0</v>
      </c>
      <c r="U24" s="73">
        <v>3.77</v>
      </c>
      <c r="V24" s="74">
        <v>-100</v>
      </c>
      <c r="W24">
        <v>0</v>
      </c>
      <c r="X24">
        <v>-100</v>
      </c>
      <c r="Y24">
        <v>3.77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2.5099999999999998</v>
      </c>
      <c r="N25" s="73">
        <v>0</v>
      </c>
      <c r="O25" s="46">
        <v>-120</v>
      </c>
      <c r="P25" s="46">
        <v>0</v>
      </c>
      <c r="Q25" s="46">
        <v>0</v>
      </c>
      <c r="R25" s="46">
        <v>0</v>
      </c>
      <c r="S25" s="74">
        <v>0</v>
      </c>
      <c r="U25" s="73">
        <v>2.5099999999999998</v>
      </c>
      <c r="V25" s="74">
        <v>-120</v>
      </c>
      <c r="W25">
        <v>0</v>
      </c>
      <c r="X25">
        <v>-120</v>
      </c>
      <c r="Y25">
        <v>2.5099999999999998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2.42</v>
      </c>
      <c r="N26" s="73">
        <v>0</v>
      </c>
      <c r="O26" s="46">
        <v>-135</v>
      </c>
      <c r="P26" s="46">
        <v>-12</v>
      </c>
      <c r="Q26" s="46">
        <v>0</v>
      </c>
      <c r="R26" s="46">
        <v>0</v>
      </c>
      <c r="S26" s="74">
        <v>0</v>
      </c>
      <c r="U26" s="73">
        <v>2.42</v>
      </c>
      <c r="V26" s="74">
        <v>-147</v>
      </c>
      <c r="W26">
        <v>0</v>
      </c>
      <c r="X26">
        <v>-135</v>
      </c>
      <c r="Y26">
        <v>2.42</v>
      </c>
      <c r="Z26">
        <v>-12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5.61</v>
      </c>
      <c r="N27" s="73">
        <v>0</v>
      </c>
      <c r="O27" s="46">
        <v>-130</v>
      </c>
      <c r="P27" s="46">
        <v>-26</v>
      </c>
      <c r="Q27" s="46">
        <v>0</v>
      </c>
      <c r="R27" s="46">
        <v>0</v>
      </c>
      <c r="S27" s="74">
        <v>0</v>
      </c>
      <c r="U27" s="73">
        <v>5.61</v>
      </c>
      <c r="V27" s="74">
        <v>-156</v>
      </c>
      <c r="W27">
        <v>0</v>
      </c>
      <c r="X27">
        <v>-130</v>
      </c>
      <c r="Y27">
        <v>5.61</v>
      </c>
      <c r="Z27">
        <v>-26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6.19</v>
      </c>
      <c r="N28" s="73">
        <v>0</v>
      </c>
      <c r="O28" s="46">
        <v>-153</v>
      </c>
      <c r="P28" s="46">
        <v>-42</v>
      </c>
      <c r="Q28" s="46">
        <v>0</v>
      </c>
      <c r="R28" s="46">
        <v>0</v>
      </c>
      <c r="S28" s="74">
        <v>0</v>
      </c>
      <c r="U28" s="73">
        <v>6.19</v>
      </c>
      <c r="V28" s="74">
        <v>-195</v>
      </c>
      <c r="W28">
        <v>0</v>
      </c>
      <c r="X28">
        <v>-153</v>
      </c>
      <c r="Y28">
        <v>6.19</v>
      </c>
      <c r="Z28">
        <v>-42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5.9</v>
      </c>
      <c r="N29" s="73">
        <v>0</v>
      </c>
      <c r="O29" s="46">
        <v>-145</v>
      </c>
      <c r="P29" s="46">
        <v>-74</v>
      </c>
      <c r="Q29" s="46">
        <v>0</v>
      </c>
      <c r="R29" s="46">
        <v>0</v>
      </c>
      <c r="S29" s="74">
        <v>0</v>
      </c>
      <c r="U29" s="73">
        <v>5.9</v>
      </c>
      <c r="V29" s="74">
        <v>-219</v>
      </c>
      <c r="W29">
        <v>0</v>
      </c>
      <c r="X29">
        <v>-145</v>
      </c>
      <c r="Y29">
        <v>5.9</v>
      </c>
      <c r="Z29">
        <v>-74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4.6399999999999997</v>
      </c>
      <c r="N30" s="73">
        <v>0</v>
      </c>
      <c r="O30" s="46">
        <v>-145</v>
      </c>
      <c r="P30" s="46">
        <v>-106</v>
      </c>
      <c r="Q30" s="46">
        <v>0</v>
      </c>
      <c r="R30" s="46">
        <v>0</v>
      </c>
      <c r="S30" s="74">
        <v>0</v>
      </c>
      <c r="U30" s="73">
        <v>4.6399999999999997</v>
      </c>
      <c r="V30" s="74">
        <v>-251</v>
      </c>
      <c r="W30">
        <v>0</v>
      </c>
      <c r="X30">
        <v>-145</v>
      </c>
      <c r="Y30">
        <v>4.6399999999999997</v>
      </c>
      <c r="Z30">
        <v>-106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0.87</v>
      </c>
      <c r="N31" s="73">
        <v>0</v>
      </c>
      <c r="O31" s="46">
        <v>-145</v>
      </c>
      <c r="P31" s="46">
        <v>-59</v>
      </c>
      <c r="Q31" s="46">
        <v>0</v>
      </c>
      <c r="R31" s="46">
        <v>0</v>
      </c>
      <c r="S31" s="74">
        <v>0</v>
      </c>
      <c r="U31" s="73">
        <v>0.87</v>
      </c>
      <c r="V31" s="74">
        <v>-204</v>
      </c>
      <c r="W31">
        <v>0</v>
      </c>
      <c r="X31">
        <v>-145</v>
      </c>
      <c r="Y31">
        <v>0.87</v>
      </c>
      <c r="Z31">
        <v>-59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0.57999999999999996</v>
      </c>
      <c r="N32" s="73">
        <v>0</v>
      </c>
      <c r="O32" s="46">
        <v>-125</v>
      </c>
      <c r="P32" s="46">
        <v>0</v>
      </c>
      <c r="Q32" s="46">
        <v>0</v>
      </c>
      <c r="R32" s="46">
        <v>0</v>
      </c>
      <c r="S32" s="74">
        <v>0</v>
      </c>
      <c r="U32" s="73">
        <v>0.57999999999999996</v>
      </c>
      <c r="V32" s="74">
        <v>-125</v>
      </c>
      <c r="W32">
        <v>0</v>
      </c>
      <c r="X32">
        <v>-125</v>
      </c>
      <c r="Y32">
        <v>0.57999999999999996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-124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-124</v>
      </c>
      <c r="W33">
        <v>0</v>
      </c>
      <c r="X33">
        <v>-124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-84</v>
      </c>
      <c r="O34" s="46">
        <v>-147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-231</v>
      </c>
      <c r="W34">
        <v>-84</v>
      </c>
      <c r="X34">
        <v>-147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-116</v>
      </c>
      <c r="O35" s="46">
        <v>-172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-288</v>
      </c>
      <c r="W35">
        <v>-116</v>
      </c>
      <c r="X35">
        <v>-172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-133</v>
      </c>
      <c r="O36" s="46">
        <v>-197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-330</v>
      </c>
      <c r="W36">
        <v>-133</v>
      </c>
      <c r="X36">
        <v>-197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-153</v>
      </c>
      <c r="O37" s="46">
        <v>-207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-360</v>
      </c>
      <c r="W37">
        <v>-153</v>
      </c>
      <c r="X37">
        <v>-207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-177</v>
      </c>
      <c r="O38" s="46">
        <v>-222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-399</v>
      </c>
      <c r="W38">
        <v>-177</v>
      </c>
      <c r="X38">
        <v>-222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-173</v>
      </c>
      <c r="O39" s="46">
        <v>-227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-400</v>
      </c>
      <c r="W39">
        <v>-173</v>
      </c>
      <c r="X39">
        <v>-227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-164</v>
      </c>
      <c r="O40" s="46">
        <v>-217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-381</v>
      </c>
      <c r="W40">
        <v>-164</v>
      </c>
      <c r="X40">
        <v>-217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-141</v>
      </c>
      <c r="O41" s="46">
        <v>-207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-348</v>
      </c>
      <c r="W41">
        <v>-141</v>
      </c>
      <c r="X41">
        <v>-207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-109</v>
      </c>
      <c r="O42" s="46">
        <v>-187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-296</v>
      </c>
      <c r="W42">
        <v>-109</v>
      </c>
      <c r="X42">
        <v>-187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-83</v>
      </c>
      <c r="O43" s="46">
        <v>-172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-255</v>
      </c>
      <c r="W43">
        <v>-83</v>
      </c>
      <c r="X43">
        <v>-172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8.6999999999999993</v>
      </c>
      <c r="K44" s="46">
        <v>0</v>
      </c>
      <c r="L44" s="46">
        <v>0</v>
      </c>
      <c r="M44" s="74">
        <v>0</v>
      </c>
      <c r="N44" s="73">
        <v>0</v>
      </c>
      <c r="O44" s="46">
        <v>-167</v>
      </c>
      <c r="P44" s="46">
        <v>0</v>
      </c>
      <c r="Q44" s="46">
        <v>0</v>
      </c>
      <c r="R44" s="46">
        <v>0</v>
      </c>
      <c r="S44" s="74">
        <v>0</v>
      </c>
      <c r="U44" s="73">
        <v>8.6999999999999993</v>
      </c>
      <c r="V44" s="74">
        <v>-167</v>
      </c>
      <c r="W44">
        <v>0</v>
      </c>
      <c r="X44">
        <v>-167</v>
      </c>
      <c r="Y44">
        <v>0</v>
      </c>
      <c r="Z44">
        <v>8.6999999999999993</v>
      </c>
    </row>
    <row r="45" spans="7:26">
      <c r="G45" t="s">
        <v>87</v>
      </c>
      <c r="H45" s="73">
        <v>0</v>
      </c>
      <c r="I45" s="46">
        <v>0</v>
      </c>
      <c r="J45" s="46">
        <v>24.17</v>
      </c>
      <c r="K45" s="46">
        <v>0</v>
      </c>
      <c r="L45" s="46">
        <v>0</v>
      </c>
      <c r="M45" s="74">
        <v>0</v>
      </c>
      <c r="N45" s="73">
        <v>0</v>
      </c>
      <c r="O45" s="46">
        <v>-152</v>
      </c>
      <c r="P45" s="46">
        <v>0</v>
      </c>
      <c r="Q45" s="46">
        <v>0</v>
      </c>
      <c r="R45" s="46">
        <v>0</v>
      </c>
      <c r="S45" s="74">
        <v>0</v>
      </c>
      <c r="U45" s="73">
        <v>24.17</v>
      </c>
      <c r="V45" s="74">
        <v>-152</v>
      </c>
      <c r="W45">
        <v>0</v>
      </c>
      <c r="X45">
        <v>-152</v>
      </c>
      <c r="Y45">
        <v>0</v>
      </c>
      <c r="Z45">
        <v>24.17</v>
      </c>
    </row>
    <row r="46" spans="7:26">
      <c r="G46" t="s">
        <v>88</v>
      </c>
      <c r="H46" s="73">
        <v>0</v>
      </c>
      <c r="I46" s="46">
        <v>0</v>
      </c>
      <c r="J46" s="46">
        <v>40.6</v>
      </c>
      <c r="K46" s="46">
        <v>0</v>
      </c>
      <c r="L46" s="46">
        <v>0</v>
      </c>
      <c r="M46" s="74">
        <v>0</v>
      </c>
      <c r="N46" s="73">
        <v>0</v>
      </c>
      <c r="O46" s="46">
        <v>-137</v>
      </c>
      <c r="P46" s="46">
        <v>0</v>
      </c>
      <c r="Q46" s="46">
        <v>0</v>
      </c>
      <c r="R46" s="46">
        <v>0</v>
      </c>
      <c r="S46" s="74">
        <v>0</v>
      </c>
      <c r="U46" s="73">
        <v>40.6</v>
      </c>
      <c r="V46" s="74">
        <v>-137</v>
      </c>
      <c r="W46">
        <v>0</v>
      </c>
      <c r="X46">
        <v>-137</v>
      </c>
      <c r="Y46">
        <v>0</v>
      </c>
      <c r="Z46">
        <v>40.6</v>
      </c>
    </row>
    <row r="47" spans="7:26">
      <c r="G47" t="s">
        <v>89</v>
      </c>
      <c r="H47" s="73">
        <v>0</v>
      </c>
      <c r="I47" s="46">
        <v>0</v>
      </c>
      <c r="J47" s="46">
        <v>62.84</v>
      </c>
      <c r="K47" s="46">
        <v>0</v>
      </c>
      <c r="L47" s="46">
        <v>0</v>
      </c>
      <c r="M47" s="74">
        <v>0</v>
      </c>
      <c r="N47" s="73">
        <v>0</v>
      </c>
      <c r="O47" s="46">
        <v>-107</v>
      </c>
      <c r="P47" s="46">
        <v>0</v>
      </c>
      <c r="Q47" s="46">
        <v>0</v>
      </c>
      <c r="R47" s="46">
        <v>0</v>
      </c>
      <c r="S47" s="74">
        <v>0</v>
      </c>
      <c r="U47" s="73">
        <v>62.84</v>
      </c>
      <c r="V47" s="74">
        <v>-107</v>
      </c>
      <c r="W47">
        <v>0</v>
      </c>
      <c r="X47">
        <v>-107</v>
      </c>
      <c r="Y47">
        <v>0</v>
      </c>
      <c r="Z47">
        <v>62.84</v>
      </c>
    </row>
    <row r="48" spans="7:26">
      <c r="G48" t="s">
        <v>90</v>
      </c>
      <c r="H48" s="73">
        <v>0</v>
      </c>
      <c r="I48" s="46">
        <v>0</v>
      </c>
      <c r="J48" s="46">
        <v>71.540000000000006</v>
      </c>
      <c r="K48" s="46">
        <v>0</v>
      </c>
      <c r="L48" s="46">
        <v>0</v>
      </c>
      <c r="M48" s="74">
        <v>0</v>
      </c>
      <c r="N48" s="73">
        <v>0</v>
      </c>
      <c r="O48" s="46">
        <v>-92</v>
      </c>
      <c r="P48" s="46">
        <v>0</v>
      </c>
      <c r="Q48" s="46">
        <v>0</v>
      </c>
      <c r="R48" s="46">
        <v>0</v>
      </c>
      <c r="S48" s="74">
        <v>0</v>
      </c>
      <c r="U48" s="73">
        <v>71.540000000000006</v>
      </c>
      <c r="V48" s="74">
        <v>-92</v>
      </c>
      <c r="W48">
        <v>0</v>
      </c>
      <c r="X48">
        <v>-92</v>
      </c>
      <c r="Y48">
        <v>0</v>
      </c>
      <c r="Z48">
        <v>71.540000000000006</v>
      </c>
    </row>
    <row r="49" spans="7:26">
      <c r="G49" t="s">
        <v>91</v>
      </c>
      <c r="H49" s="73">
        <v>0</v>
      </c>
      <c r="I49" s="46">
        <v>0</v>
      </c>
      <c r="J49" s="46">
        <v>94.74</v>
      </c>
      <c r="K49" s="46">
        <v>0</v>
      </c>
      <c r="L49" s="46">
        <v>0</v>
      </c>
      <c r="M49" s="74">
        <v>0</v>
      </c>
      <c r="N49" s="73">
        <v>0</v>
      </c>
      <c r="O49" s="46">
        <v>-77</v>
      </c>
      <c r="P49" s="46">
        <v>0</v>
      </c>
      <c r="Q49" s="46">
        <v>0</v>
      </c>
      <c r="R49" s="46">
        <v>0</v>
      </c>
      <c r="S49" s="74">
        <v>0</v>
      </c>
      <c r="U49" s="73">
        <v>94.74</v>
      </c>
      <c r="V49" s="74">
        <v>-77</v>
      </c>
      <c r="W49">
        <v>0</v>
      </c>
      <c r="X49">
        <v>-77</v>
      </c>
      <c r="Y49">
        <v>0</v>
      </c>
      <c r="Z49">
        <v>94.74</v>
      </c>
    </row>
    <row r="50" spans="7:26">
      <c r="G50" t="s">
        <v>92</v>
      </c>
      <c r="H50" s="73">
        <v>0</v>
      </c>
      <c r="I50" s="46">
        <v>0</v>
      </c>
      <c r="J50" s="46">
        <v>112.14</v>
      </c>
      <c r="K50" s="46">
        <v>0</v>
      </c>
      <c r="L50" s="46">
        <v>0</v>
      </c>
      <c r="M50" s="74">
        <v>0</v>
      </c>
      <c r="N50" s="73">
        <v>0</v>
      </c>
      <c r="O50" s="46">
        <v>-57</v>
      </c>
      <c r="P50" s="46">
        <v>0</v>
      </c>
      <c r="Q50" s="46">
        <v>0</v>
      </c>
      <c r="R50" s="46">
        <v>0</v>
      </c>
      <c r="S50" s="74">
        <v>0</v>
      </c>
      <c r="U50" s="73">
        <v>112.14</v>
      </c>
      <c r="V50" s="74">
        <v>-57</v>
      </c>
      <c r="W50">
        <v>0</v>
      </c>
      <c r="X50">
        <v>-57</v>
      </c>
      <c r="Y50">
        <v>0</v>
      </c>
      <c r="Z50">
        <v>112.14</v>
      </c>
    </row>
    <row r="51" spans="7:26">
      <c r="G51" t="s">
        <v>93</v>
      </c>
      <c r="H51" s="73">
        <v>0</v>
      </c>
      <c r="I51" s="46">
        <v>0</v>
      </c>
      <c r="J51" s="46">
        <v>136.30000000000001</v>
      </c>
      <c r="K51" s="46">
        <v>0</v>
      </c>
      <c r="L51" s="46">
        <v>0</v>
      </c>
      <c r="M51" s="74">
        <v>0</v>
      </c>
      <c r="N51" s="73">
        <v>0</v>
      </c>
      <c r="O51" s="46">
        <v>-37</v>
      </c>
      <c r="P51" s="46">
        <v>0</v>
      </c>
      <c r="Q51" s="46">
        <v>0</v>
      </c>
      <c r="R51" s="46">
        <v>0</v>
      </c>
      <c r="S51" s="74">
        <v>0</v>
      </c>
      <c r="U51" s="73">
        <v>136.30000000000001</v>
      </c>
      <c r="V51" s="74">
        <v>-37</v>
      </c>
      <c r="W51">
        <v>0</v>
      </c>
      <c r="X51">
        <v>-37</v>
      </c>
      <c r="Y51">
        <v>0</v>
      </c>
      <c r="Z51">
        <v>136.30000000000001</v>
      </c>
    </row>
    <row r="52" spans="7:26">
      <c r="G52" t="s">
        <v>94</v>
      </c>
      <c r="H52" s="73">
        <v>0</v>
      </c>
      <c r="I52" s="46">
        <v>0</v>
      </c>
      <c r="J52" s="46">
        <v>145.01</v>
      </c>
      <c r="K52" s="46">
        <v>0</v>
      </c>
      <c r="L52" s="46">
        <v>0</v>
      </c>
      <c r="M52" s="74">
        <v>0</v>
      </c>
      <c r="N52" s="73">
        <v>0</v>
      </c>
      <c r="O52" s="46">
        <v>-27</v>
      </c>
      <c r="P52" s="46">
        <v>0</v>
      </c>
      <c r="Q52" s="46">
        <v>0</v>
      </c>
      <c r="R52" s="46">
        <v>0</v>
      </c>
      <c r="S52" s="74">
        <v>0</v>
      </c>
      <c r="U52" s="73">
        <v>145</v>
      </c>
      <c r="V52" s="74">
        <v>-27</v>
      </c>
      <c r="W52">
        <v>0</v>
      </c>
      <c r="X52">
        <v>-27</v>
      </c>
      <c r="Y52">
        <v>0</v>
      </c>
      <c r="Z52">
        <v>145.01</v>
      </c>
    </row>
    <row r="53" spans="7:26">
      <c r="G53" t="s">
        <v>95</v>
      </c>
      <c r="H53" s="73">
        <v>0</v>
      </c>
      <c r="I53" s="46">
        <v>0</v>
      </c>
      <c r="J53" s="46">
        <v>157.57</v>
      </c>
      <c r="K53" s="46">
        <v>0</v>
      </c>
      <c r="L53" s="46">
        <v>0</v>
      </c>
      <c r="M53" s="74">
        <v>0</v>
      </c>
      <c r="N53" s="73">
        <v>0</v>
      </c>
      <c r="O53" s="46">
        <v>-17</v>
      </c>
      <c r="P53" s="46">
        <v>0</v>
      </c>
      <c r="Q53" s="46">
        <v>0</v>
      </c>
      <c r="R53" s="46">
        <v>0</v>
      </c>
      <c r="S53" s="74">
        <v>0</v>
      </c>
      <c r="U53" s="73">
        <v>157.57</v>
      </c>
      <c r="V53" s="74">
        <v>-17</v>
      </c>
      <c r="W53">
        <v>0</v>
      </c>
      <c r="X53">
        <v>-17</v>
      </c>
      <c r="Y53">
        <v>0</v>
      </c>
      <c r="Z53">
        <v>157.57</v>
      </c>
    </row>
    <row r="54" spans="7:26">
      <c r="G54" t="s">
        <v>96</v>
      </c>
      <c r="H54" s="73">
        <v>0</v>
      </c>
      <c r="I54" s="46">
        <v>0</v>
      </c>
      <c r="J54" s="46">
        <v>146.94</v>
      </c>
      <c r="K54" s="46">
        <v>0</v>
      </c>
      <c r="L54" s="46">
        <v>0</v>
      </c>
      <c r="M54" s="74">
        <v>0</v>
      </c>
      <c r="N54" s="73">
        <v>0</v>
      </c>
      <c r="O54" s="46">
        <v>-17</v>
      </c>
      <c r="P54" s="46">
        <v>0</v>
      </c>
      <c r="Q54" s="46">
        <v>0</v>
      </c>
      <c r="R54" s="46">
        <v>0</v>
      </c>
      <c r="S54" s="74">
        <v>0</v>
      </c>
      <c r="U54" s="73">
        <v>146.94</v>
      </c>
      <c r="V54" s="74">
        <v>-17</v>
      </c>
      <c r="W54">
        <v>0</v>
      </c>
      <c r="X54">
        <v>-17</v>
      </c>
      <c r="Y54">
        <v>0</v>
      </c>
      <c r="Z54">
        <v>146.94</v>
      </c>
    </row>
    <row r="55" spans="7:26">
      <c r="G55" t="s">
        <v>97</v>
      </c>
      <c r="H55" s="73">
        <v>0</v>
      </c>
      <c r="I55" s="46">
        <v>0</v>
      </c>
      <c r="J55" s="46">
        <v>54.14</v>
      </c>
      <c r="K55" s="46">
        <v>0</v>
      </c>
      <c r="L55" s="46">
        <v>0</v>
      </c>
      <c r="M55" s="74">
        <v>0</v>
      </c>
      <c r="N55" s="73">
        <v>0</v>
      </c>
      <c r="O55" s="46">
        <v>-22</v>
      </c>
      <c r="P55" s="46">
        <v>0</v>
      </c>
      <c r="Q55" s="46">
        <v>0</v>
      </c>
      <c r="R55" s="46">
        <v>0</v>
      </c>
      <c r="S55" s="74">
        <v>0</v>
      </c>
      <c r="U55" s="73">
        <v>54.14</v>
      </c>
      <c r="V55" s="74">
        <v>-22</v>
      </c>
      <c r="W55">
        <v>0</v>
      </c>
      <c r="X55">
        <v>-22</v>
      </c>
      <c r="Y55">
        <v>0</v>
      </c>
      <c r="Z55">
        <v>54.14</v>
      </c>
    </row>
    <row r="56" spans="7:26">
      <c r="G56" t="s">
        <v>98</v>
      </c>
      <c r="H56" s="73">
        <v>0</v>
      </c>
      <c r="I56" s="46">
        <v>0</v>
      </c>
      <c r="J56" s="46">
        <v>48.34</v>
      </c>
      <c r="K56" s="46">
        <v>0</v>
      </c>
      <c r="L56" s="46">
        <v>0</v>
      </c>
      <c r="M56" s="74">
        <v>0</v>
      </c>
      <c r="N56" s="73">
        <v>0</v>
      </c>
      <c r="O56" s="46">
        <v>-22</v>
      </c>
      <c r="P56" s="46">
        <v>0</v>
      </c>
      <c r="Q56" s="46">
        <v>0</v>
      </c>
      <c r="R56" s="46">
        <v>0</v>
      </c>
      <c r="S56" s="74">
        <v>0</v>
      </c>
      <c r="U56" s="73">
        <v>48.34</v>
      </c>
      <c r="V56" s="74">
        <v>-22</v>
      </c>
      <c r="W56">
        <v>0</v>
      </c>
      <c r="X56">
        <v>-22</v>
      </c>
      <c r="Y56">
        <v>0</v>
      </c>
      <c r="Z56">
        <v>48.34</v>
      </c>
    </row>
    <row r="57" spans="7:26">
      <c r="G57" t="s">
        <v>99</v>
      </c>
      <c r="H57" s="73">
        <v>0</v>
      </c>
      <c r="I57" s="46">
        <v>0</v>
      </c>
      <c r="J57" s="46">
        <v>100.54</v>
      </c>
      <c r="K57" s="46">
        <v>0</v>
      </c>
      <c r="L57" s="46">
        <v>0</v>
      </c>
      <c r="M57" s="74">
        <v>0</v>
      </c>
      <c r="N57" s="73">
        <v>0</v>
      </c>
      <c r="O57" s="46">
        <v>-12</v>
      </c>
      <c r="P57" s="46">
        <v>0</v>
      </c>
      <c r="Q57" s="46">
        <v>0</v>
      </c>
      <c r="R57" s="46">
        <v>0</v>
      </c>
      <c r="S57" s="74">
        <v>0</v>
      </c>
      <c r="U57" s="73">
        <v>100.54</v>
      </c>
      <c r="V57" s="74">
        <v>-12</v>
      </c>
      <c r="W57">
        <v>0</v>
      </c>
      <c r="X57">
        <v>-12</v>
      </c>
      <c r="Y57">
        <v>0</v>
      </c>
      <c r="Z57">
        <v>100.54</v>
      </c>
    </row>
    <row r="58" spans="7:26">
      <c r="G58" t="s">
        <v>100</v>
      </c>
      <c r="H58" s="73">
        <v>0</v>
      </c>
      <c r="I58" s="46">
        <v>0</v>
      </c>
      <c r="J58" s="46">
        <v>164.34</v>
      </c>
      <c r="K58" s="46">
        <v>0</v>
      </c>
      <c r="L58" s="46">
        <v>0</v>
      </c>
      <c r="M58" s="74">
        <v>0</v>
      </c>
      <c r="N58" s="73">
        <v>0</v>
      </c>
      <c r="O58" s="46">
        <v>-2</v>
      </c>
      <c r="P58" s="46">
        <v>0</v>
      </c>
      <c r="Q58" s="46">
        <v>0</v>
      </c>
      <c r="R58" s="46">
        <v>0</v>
      </c>
      <c r="S58" s="74">
        <v>0</v>
      </c>
      <c r="U58" s="73">
        <v>164.34</v>
      </c>
      <c r="V58" s="74">
        <v>-2</v>
      </c>
      <c r="W58">
        <v>0</v>
      </c>
      <c r="X58">
        <v>-2</v>
      </c>
      <c r="Y58">
        <v>0</v>
      </c>
      <c r="Z58">
        <v>164.34</v>
      </c>
    </row>
    <row r="59" spans="7:26">
      <c r="G59" t="s">
        <v>101</v>
      </c>
      <c r="H59" s="73">
        <v>0</v>
      </c>
      <c r="I59" s="46">
        <v>0</v>
      </c>
      <c r="J59" s="46">
        <v>208.81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208.81</v>
      </c>
      <c r="V59" s="74">
        <v>0</v>
      </c>
      <c r="W59">
        <v>0</v>
      </c>
      <c r="X59">
        <v>0</v>
      </c>
      <c r="Y59">
        <v>0</v>
      </c>
      <c r="Z59">
        <v>208.81</v>
      </c>
    </row>
    <row r="60" spans="7:26">
      <c r="G60" t="s">
        <v>102</v>
      </c>
      <c r="H60" s="73">
        <v>0</v>
      </c>
      <c r="I60" s="46">
        <v>0</v>
      </c>
      <c r="J60" s="46">
        <v>121.8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121.8</v>
      </c>
      <c r="V60" s="74">
        <v>0</v>
      </c>
      <c r="W60">
        <v>0</v>
      </c>
      <c r="X60">
        <v>0</v>
      </c>
      <c r="Y60">
        <v>0</v>
      </c>
      <c r="Z60">
        <v>121.8</v>
      </c>
    </row>
    <row r="61" spans="7:26">
      <c r="G61" t="s">
        <v>103</v>
      </c>
      <c r="H61" s="73">
        <v>0</v>
      </c>
      <c r="I61" s="46">
        <v>0</v>
      </c>
      <c r="J61" s="46">
        <v>148.87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148.87</v>
      </c>
      <c r="V61" s="74">
        <v>0</v>
      </c>
      <c r="W61">
        <v>0</v>
      </c>
      <c r="X61">
        <v>0</v>
      </c>
      <c r="Y61">
        <v>0</v>
      </c>
      <c r="Z61">
        <v>148.87</v>
      </c>
    </row>
    <row r="62" spans="7:26">
      <c r="G62" t="s">
        <v>104</v>
      </c>
      <c r="H62" s="73">
        <v>0</v>
      </c>
      <c r="I62" s="46">
        <v>0</v>
      </c>
      <c r="J62" s="46">
        <v>201.07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201.07</v>
      </c>
      <c r="V62" s="74">
        <v>0</v>
      </c>
      <c r="W62">
        <v>0</v>
      </c>
      <c r="X62">
        <v>0</v>
      </c>
      <c r="Y62">
        <v>0</v>
      </c>
      <c r="Z62">
        <v>201.07</v>
      </c>
    </row>
    <row r="63" spans="7:26">
      <c r="G63" t="s">
        <v>105</v>
      </c>
      <c r="H63" s="73">
        <v>0</v>
      </c>
      <c r="I63" s="46">
        <v>0</v>
      </c>
      <c r="J63" s="46">
        <v>227.17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227.17</v>
      </c>
      <c r="V63" s="74">
        <v>0</v>
      </c>
      <c r="W63">
        <v>0</v>
      </c>
      <c r="X63">
        <v>0</v>
      </c>
      <c r="Y63">
        <v>0</v>
      </c>
      <c r="Z63">
        <v>227.17</v>
      </c>
    </row>
    <row r="64" spans="7:26">
      <c r="G64" t="s">
        <v>106</v>
      </c>
      <c r="H64" s="73">
        <v>0</v>
      </c>
      <c r="I64" s="46">
        <v>0</v>
      </c>
      <c r="J64" s="46">
        <v>237.81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237.81</v>
      </c>
      <c r="V64" s="74">
        <v>0</v>
      </c>
      <c r="W64">
        <v>0</v>
      </c>
      <c r="X64">
        <v>0</v>
      </c>
      <c r="Y64">
        <v>0</v>
      </c>
      <c r="Z64">
        <v>237.81</v>
      </c>
    </row>
    <row r="65" spans="7:26">
      <c r="G65" t="s">
        <v>107</v>
      </c>
      <c r="H65" s="73">
        <v>26.1</v>
      </c>
      <c r="I65" s="46">
        <v>0</v>
      </c>
      <c r="J65" s="46">
        <v>236.84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262.94</v>
      </c>
      <c r="V65" s="74">
        <v>0</v>
      </c>
      <c r="W65">
        <v>26.1</v>
      </c>
      <c r="X65">
        <v>0</v>
      </c>
      <c r="Y65">
        <v>0</v>
      </c>
      <c r="Z65">
        <v>236.84</v>
      </c>
    </row>
    <row r="66" spans="7:26">
      <c r="G66" t="s">
        <v>108</v>
      </c>
      <c r="H66" s="73">
        <v>31.9</v>
      </c>
      <c r="I66" s="46">
        <v>0</v>
      </c>
      <c r="J66" s="46">
        <v>234.91</v>
      </c>
      <c r="K66" s="46">
        <v>0</v>
      </c>
      <c r="L66" s="46">
        <v>0</v>
      </c>
      <c r="M66" s="74">
        <v>0.19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267</v>
      </c>
      <c r="V66" s="74">
        <v>0</v>
      </c>
      <c r="W66">
        <v>31.9</v>
      </c>
      <c r="X66">
        <v>0</v>
      </c>
      <c r="Y66">
        <v>0.19</v>
      </c>
      <c r="Z66">
        <v>234.91</v>
      </c>
    </row>
    <row r="67" spans="7:26">
      <c r="G67" t="s">
        <v>109</v>
      </c>
      <c r="H67" s="73">
        <v>61.87</v>
      </c>
      <c r="I67" s="46">
        <v>0</v>
      </c>
      <c r="J67" s="46">
        <v>221.37</v>
      </c>
      <c r="K67" s="46">
        <v>0</v>
      </c>
      <c r="L67" s="46">
        <v>0</v>
      </c>
      <c r="M67" s="74">
        <v>4.0599999999999996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287.3</v>
      </c>
      <c r="V67" s="74">
        <v>0</v>
      </c>
      <c r="W67">
        <v>61.87</v>
      </c>
      <c r="X67">
        <v>0</v>
      </c>
      <c r="Y67">
        <v>4.0599999999999996</v>
      </c>
      <c r="Z67">
        <v>221.37</v>
      </c>
    </row>
    <row r="68" spans="7:26">
      <c r="G68" t="s">
        <v>110</v>
      </c>
      <c r="H68" s="73">
        <v>97.64</v>
      </c>
      <c r="I68" s="46">
        <v>0</v>
      </c>
      <c r="J68" s="46">
        <v>218.47</v>
      </c>
      <c r="K68" s="46">
        <v>0</v>
      </c>
      <c r="L68" s="46">
        <v>0</v>
      </c>
      <c r="M68" s="74">
        <v>2.61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318.72000000000003</v>
      </c>
      <c r="V68" s="74">
        <v>0</v>
      </c>
      <c r="W68">
        <v>97.64</v>
      </c>
      <c r="X68">
        <v>0</v>
      </c>
      <c r="Y68">
        <v>2.61</v>
      </c>
      <c r="Z68">
        <v>218.47</v>
      </c>
    </row>
    <row r="69" spans="7:26">
      <c r="G69" t="s">
        <v>111</v>
      </c>
      <c r="H69" s="73">
        <v>111.17</v>
      </c>
      <c r="I69" s="46">
        <v>0</v>
      </c>
      <c r="J69" s="46">
        <v>213.64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324.81</v>
      </c>
      <c r="V69" s="74">
        <v>0</v>
      </c>
      <c r="W69">
        <v>111.17</v>
      </c>
      <c r="X69">
        <v>0</v>
      </c>
      <c r="Y69">
        <v>0</v>
      </c>
      <c r="Z69">
        <v>213.64</v>
      </c>
    </row>
    <row r="70" spans="7:26">
      <c r="G70" t="s">
        <v>112</v>
      </c>
      <c r="H70" s="73">
        <v>113.1</v>
      </c>
      <c r="I70" s="46">
        <v>0</v>
      </c>
      <c r="J70" s="46">
        <v>205.91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319.01</v>
      </c>
      <c r="V70" s="74">
        <v>0</v>
      </c>
      <c r="W70">
        <v>113.1</v>
      </c>
      <c r="X70">
        <v>0</v>
      </c>
      <c r="Y70">
        <v>0</v>
      </c>
      <c r="Z70">
        <v>205.91</v>
      </c>
    </row>
    <row r="71" spans="7:26">
      <c r="G71" t="s">
        <v>113</v>
      </c>
      <c r="H71" s="73">
        <v>119.87</v>
      </c>
      <c r="I71" s="46">
        <v>0</v>
      </c>
      <c r="J71" s="46">
        <v>143.07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262.94</v>
      </c>
      <c r="V71" s="74">
        <v>0</v>
      </c>
      <c r="W71">
        <v>119.87</v>
      </c>
      <c r="X71">
        <v>0</v>
      </c>
      <c r="Y71">
        <v>0</v>
      </c>
      <c r="Z71">
        <v>143.07</v>
      </c>
    </row>
    <row r="72" spans="7:26">
      <c r="G72" t="s">
        <v>114</v>
      </c>
      <c r="H72" s="73">
        <v>116</v>
      </c>
      <c r="I72" s="46">
        <v>0</v>
      </c>
      <c r="J72" s="46">
        <v>137.28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253.28</v>
      </c>
      <c r="V72" s="74">
        <v>0</v>
      </c>
      <c r="W72">
        <v>116</v>
      </c>
      <c r="X72">
        <v>0</v>
      </c>
      <c r="Y72">
        <v>0</v>
      </c>
      <c r="Z72">
        <v>137.28</v>
      </c>
    </row>
    <row r="73" spans="7:26">
      <c r="G73" t="s">
        <v>115</v>
      </c>
      <c r="H73" s="73">
        <v>100.54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100.54</v>
      </c>
      <c r="V73" s="74">
        <v>0</v>
      </c>
      <c r="W73">
        <v>100.54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80.239999999999995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80.239999999999995</v>
      </c>
      <c r="V74" s="74">
        <v>0</v>
      </c>
      <c r="W74">
        <v>80.239999999999995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68.64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68.64</v>
      </c>
      <c r="V75" s="74">
        <v>0</v>
      </c>
      <c r="W75">
        <v>68.64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34.799999999999997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34.799999999999997</v>
      </c>
      <c r="V76" s="74">
        <v>0</v>
      </c>
      <c r="W76">
        <v>34.799999999999997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37.700000000000003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37.700000000000003</v>
      </c>
      <c r="V77" s="74">
        <v>0</v>
      </c>
      <c r="W77">
        <v>37.700000000000003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34.799999999999997</v>
      </c>
      <c r="I78" s="46">
        <v>0</v>
      </c>
      <c r="J78" s="46">
        <v>0</v>
      </c>
      <c r="K78" s="46">
        <v>0</v>
      </c>
      <c r="L78" s="46">
        <v>0</v>
      </c>
      <c r="M78" s="74">
        <v>1.84</v>
      </c>
      <c r="N78" s="73">
        <v>0</v>
      </c>
      <c r="O78" s="46">
        <v>-25</v>
      </c>
      <c r="P78" s="46">
        <v>0</v>
      </c>
      <c r="Q78" s="46">
        <v>0</v>
      </c>
      <c r="R78" s="46">
        <v>0</v>
      </c>
      <c r="S78" s="74">
        <v>0</v>
      </c>
      <c r="U78" s="73">
        <v>36.64</v>
      </c>
      <c r="V78" s="74">
        <v>-25</v>
      </c>
      <c r="W78">
        <v>34.799999999999997</v>
      </c>
      <c r="X78">
        <v>-25</v>
      </c>
      <c r="Y78">
        <v>1.84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2.0299999999999998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2.0299999999999998</v>
      </c>
      <c r="V79" s="74">
        <v>0</v>
      </c>
      <c r="W79">
        <v>0</v>
      </c>
      <c r="X79">
        <v>0</v>
      </c>
      <c r="Y79">
        <v>2.0299999999999998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2.8</v>
      </c>
      <c r="V80" s="74">
        <v>0</v>
      </c>
      <c r="W80">
        <v>0</v>
      </c>
      <c r="X80">
        <v>0</v>
      </c>
      <c r="Y80">
        <v>2.8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2.2799999999999998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2.2799999999999998</v>
      </c>
      <c r="V81" s="74">
        <v>0</v>
      </c>
      <c r="W81">
        <v>0</v>
      </c>
      <c r="X81">
        <v>0</v>
      </c>
      <c r="Y81">
        <v>2.2799999999999998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73">
        <v>58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-55</v>
      </c>
      <c r="P84" s="46">
        <v>0</v>
      </c>
      <c r="Q84" s="46">
        <v>0</v>
      </c>
      <c r="R84" s="46">
        <v>0</v>
      </c>
      <c r="S84" s="74">
        <v>0</v>
      </c>
      <c r="U84" s="73">
        <v>58</v>
      </c>
      <c r="V84" s="74">
        <v>-55</v>
      </c>
      <c r="W84">
        <v>58</v>
      </c>
      <c r="X84">
        <v>-55</v>
      </c>
      <c r="Y84">
        <v>0</v>
      </c>
      <c r="Z84">
        <v>0</v>
      </c>
    </row>
    <row r="85" spans="7:26">
      <c r="G85" t="s">
        <v>127</v>
      </c>
      <c r="H85" s="73">
        <v>57.04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57.04</v>
      </c>
      <c r="V85" s="74">
        <v>0</v>
      </c>
      <c r="W85">
        <v>57.04</v>
      </c>
      <c r="X85">
        <v>0</v>
      </c>
      <c r="Y85">
        <v>0</v>
      </c>
      <c r="Z85">
        <v>0</v>
      </c>
    </row>
    <row r="86" spans="7:26">
      <c r="G86" t="s">
        <v>128</v>
      </c>
      <c r="H86" s="73">
        <v>95.7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95.7</v>
      </c>
      <c r="V86" s="74">
        <v>0</v>
      </c>
      <c r="W86">
        <v>95.7</v>
      </c>
      <c r="X86">
        <v>0</v>
      </c>
      <c r="Y86">
        <v>0</v>
      </c>
      <c r="Z86">
        <v>0</v>
      </c>
    </row>
    <row r="87" spans="7:26">
      <c r="G87" t="s">
        <v>129</v>
      </c>
      <c r="H87" s="73">
        <v>156.61000000000001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156.61000000000001</v>
      </c>
      <c r="V87" s="74">
        <v>0</v>
      </c>
      <c r="W87">
        <v>156.61000000000001</v>
      </c>
      <c r="X87">
        <v>0</v>
      </c>
      <c r="Y87">
        <v>0</v>
      </c>
      <c r="Z87">
        <v>0</v>
      </c>
    </row>
    <row r="88" spans="7:26">
      <c r="G88" t="s">
        <v>130</v>
      </c>
      <c r="H88" s="73">
        <v>188.95</v>
      </c>
      <c r="I88" s="46">
        <v>0</v>
      </c>
      <c r="J88" s="46">
        <v>0</v>
      </c>
      <c r="K88" s="46">
        <v>0</v>
      </c>
      <c r="L88" s="46">
        <v>0</v>
      </c>
      <c r="M88" s="74">
        <v>3.05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192</v>
      </c>
      <c r="V88" s="74">
        <v>0</v>
      </c>
      <c r="W88">
        <v>188.95</v>
      </c>
      <c r="X88">
        <v>0</v>
      </c>
      <c r="Y88">
        <v>3.05</v>
      </c>
      <c r="Z88">
        <v>0</v>
      </c>
    </row>
    <row r="89" spans="7:26">
      <c r="G89" t="s">
        <v>131</v>
      </c>
      <c r="H89" s="73">
        <v>75.599999999999994</v>
      </c>
      <c r="I89" s="46">
        <v>0</v>
      </c>
      <c r="J89" s="46">
        <v>0</v>
      </c>
      <c r="K89" s="46">
        <v>0</v>
      </c>
      <c r="L89" s="46">
        <v>0</v>
      </c>
      <c r="M89" s="74">
        <v>1.91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77.510000000000005</v>
      </c>
      <c r="V89" s="74">
        <v>0</v>
      </c>
      <c r="W89">
        <v>75.599999999999994</v>
      </c>
      <c r="X89">
        <v>0</v>
      </c>
      <c r="Y89">
        <v>1.91</v>
      </c>
      <c r="Z89">
        <v>0</v>
      </c>
    </row>
    <row r="90" spans="7:26">
      <c r="G90" t="s">
        <v>132</v>
      </c>
      <c r="H90" s="73">
        <v>109.66</v>
      </c>
      <c r="I90" s="46">
        <v>11.01</v>
      </c>
      <c r="J90" s="46">
        <v>0</v>
      </c>
      <c r="K90" s="46">
        <v>0</v>
      </c>
      <c r="L90" s="46">
        <v>0</v>
      </c>
      <c r="M90" s="74">
        <v>1.1000000000000001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121.77</v>
      </c>
      <c r="V90" s="74">
        <v>0</v>
      </c>
      <c r="W90">
        <v>109.66</v>
      </c>
      <c r="X90">
        <v>11.01</v>
      </c>
      <c r="Y90">
        <v>1.1000000000000001</v>
      </c>
      <c r="Z90">
        <v>0</v>
      </c>
    </row>
    <row r="91" spans="7:26">
      <c r="G91" t="s">
        <v>133</v>
      </c>
      <c r="H91" s="73">
        <v>155.71</v>
      </c>
      <c r="I91" s="46">
        <v>7.77</v>
      </c>
      <c r="J91" s="46">
        <v>38.840000000000003</v>
      </c>
      <c r="K91" s="46">
        <v>0</v>
      </c>
      <c r="L91" s="46">
        <v>0</v>
      </c>
      <c r="M91" s="74">
        <v>1.0900000000000001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203.41</v>
      </c>
      <c r="V91" s="74">
        <v>0</v>
      </c>
      <c r="W91">
        <v>155.71</v>
      </c>
      <c r="X91">
        <v>7.77</v>
      </c>
      <c r="Y91">
        <v>1.0900000000000001</v>
      </c>
      <c r="Z91">
        <v>38.840000000000003</v>
      </c>
    </row>
    <row r="92" spans="7:26">
      <c r="G92" t="s">
        <v>134</v>
      </c>
      <c r="H92" s="73">
        <v>182.64</v>
      </c>
      <c r="I92" s="46">
        <v>15.59</v>
      </c>
      <c r="J92" s="46">
        <v>47.6</v>
      </c>
      <c r="K92" s="46">
        <v>0</v>
      </c>
      <c r="L92" s="46">
        <v>0</v>
      </c>
      <c r="M92" s="74">
        <v>0.9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246.73</v>
      </c>
      <c r="V92" s="74">
        <v>0</v>
      </c>
      <c r="W92">
        <v>182.64</v>
      </c>
      <c r="X92">
        <v>15.59</v>
      </c>
      <c r="Y92">
        <v>0.9</v>
      </c>
      <c r="Z92">
        <v>47.6</v>
      </c>
    </row>
    <row r="93" spans="7:26">
      <c r="G93" t="s">
        <v>135</v>
      </c>
      <c r="H93" s="73">
        <v>208.46</v>
      </c>
      <c r="I93" s="46">
        <v>18.34</v>
      </c>
      <c r="J93" s="46">
        <v>79.510000000000005</v>
      </c>
      <c r="K93" s="46">
        <v>0</v>
      </c>
      <c r="L93" s="46">
        <v>0</v>
      </c>
      <c r="M93" s="74">
        <v>0.48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306.79000000000002</v>
      </c>
      <c r="V93" s="74">
        <v>0</v>
      </c>
      <c r="W93">
        <v>208.46</v>
      </c>
      <c r="X93">
        <v>18.34</v>
      </c>
      <c r="Y93">
        <v>0.48</v>
      </c>
      <c r="Z93">
        <v>79.510000000000005</v>
      </c>
    </row>
    <row r="94" spans="7:26">
      <c r="G94" t="s">
        <v>136</v>
      </c>
      <c r="H94" s="73">
        <v>191.11</v>
      </c>
      <c r="I94" s="46">
        <v>21.23</v>
      </c>
      <c r="J94" s="46">
        <v>82.53</v>
      </c>
      <c r="K94" s="46">
        <v>0</v>
      </c>
      <c r="L94" s="46">
        <v>0</v>
      </c>
      <c r="M94" s="74">
        <v>0.76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295.63</v>
      </c>
      <c r="V94" s="74">
        <v>0</v>
      </c>
      <c r="W94">
        <v>191.11</v>
      </c>
      <c r="X94">
        <v>21.23</v>
      </c>
      <c r="Y94">
        <v>0.76</v>
      </c>
      <c r="Z94">
        <v>82.53</v>
      </c>
    </row>
    <row r="95" spans="7:26">
      <c r="G95" t="s">
        <v>137</v>
      </c>
      <c r="H95" s="73">
        <v>254.05</v>
      </c>
      <c r="I95" s="46">
        <v>22.63</v>
      </c>
      <c r="J95" s="46">
        <v>76.31</v>
      </c>
      <c r="K95" s="46">
        <v>0</v>
      </c>
      <c r="L95" s="46">
        <v>0</v>
      </c>
      <c r="M95" s="74">
        <v>0.44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353.43</v>
      </c>
      <c r="V95" s="74">
        <v>0</v>
      </c>
      <c r="W95">
        <v>254.05</v>
      </c>
      <c r="X95">
        <v>22.63</v>
      </c>
      <c r="Y95">
        <v>0.44</v>
      </c>
      <c r="Z95">
        <v>76.31</v>
      </c>
    </row>
    <row r="96" spans="7:26">
      <c r="G96" t="s">
        <v>138</v>
      </c>
      <c r="H96" s="73">
        <v>245.08</v>
      </c>
      <c r="I96" s="46">
        <v>22.2</v>
      </c>
      <c r="J96" s="46">
        <v>76.03</v>
      </c>
      <c r="K96" s="46">
        <v>0</v>
      </c>
      <c r="L96" s="46">
        <v>0</v>
      </c>
      <c r="M96" s="74">
        <v>0.34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343.65</v>
      </c>
      <c r="V96" s="74">
        <v>0</v>
      </c>
      <c r="W96">
        <v>245.08</v>
      </c>
      <c r="X96">
        <v>22.2</v>
      </c>
      <c r="Y96">
        <v>0.34</v>
      </c>
      <c r="Z96">
        <v>76.03</v>
      </c>
    </row>
    <row r="97" spans="1:83">
      <c r="G97" t="s">
        <v>139</v>
      </c>
      <c r="H97" s="73">
        <v>231.82</v>
      </c>
      <c r="I97" s="46">
        <v>24.83</v>
      </c>
      <c r="J97" s="46">
        <v>80.31</v>
      </c>
      <c r="K97" s="46">
        <v>0</v>
      </c>
      <c r="L97" s="46">
        <v>0</v>
      </c>
      <c r="M97" s="74">
        <v>0.35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337.31</v>
      </c>
      <c r="V97" s="74">
        <v>0</v>
      </c>
      <c r="W97">
        <v>231.82</v>
      </c>
      <c r="X97">
        <v>24.83</v>
      </c>
      <c r="Y97">
        <v>0.35</v>
      </c>
      <c r="Z97">
        <v>80.31</v>
      </c>
    </row>
    <row r="98" spans="1:83">
      <c r="G98" t="s">
        <v>140</v>
      </c>
      <c r="H98" s="73">
        <v>251.61</v>
      </c>
      <c r="I98" s="46">
        <v>27.27</v>
      </c>
      <c r="J98" s="46">
        <v>88.49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367.37</v>
      </c>
      <c r="V98" s="74">
        <v>0</v>
      </c>
      <c r="W98">
        <v>251.61</v>
      </c>
      <c r="X98">
        <v>27.27</v>
      </c>
      <c r="Y98">
        <v>0</v>
      </c>
      <c r="Z98">
        <v>88.49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1.9320675</v>
      </c>
      <c r="I99" s="69">
        <f t="shared" ref="I99:BQ99" si="1">SUM(I3:I98)/4000</f>
        <v>6.8177499999999988E-2</v>
      </c>
      <c r="J99" s="69">
        <f t="shared" si="1"/>
        <v>1.4285525000000003</v>
      </c>
      <c r="K99" s="69">
        <f t="shared" si="1"/>
        <v>0</v>
      </c>
      <c r="L99" s="69">
        <f t="shared" si="1"/>
        <v>0</v>
      </c>
      <c r="M99" s="69">
        <f t="shared" si="1"/>
        <v>1.6082499999999996E-2</v>
      </c>
      <c r="N99" s="68">
        <f t="shared" si="1"/>
        <v>-0.33324999999999999</v>
      </c>
      <c r="O99" s="69">
        <f t="shared" si="1"/>
        <v>-1.1355</v>
      </c>
      <c r="P99" s="69">
        <f t="shared" si="1"/>
        <v>-7.9750000000000001E-2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3.4448775000000009</v>
      </c>
      <c r="V99" s="70">
        <f t="shared" si="1"/>
        <v>-1.5485</v>
      </c>
      <c r="W99">
        <f t="shared" si="1"/>
        <v>1.5988174999999998</v>
      </c>
      <c r="X99">
        <f t="shared" si="1"/>
        <v>-1.0673224999999997</v>
      </c>
      <c r="Y99">
        <f t="shared" si="1"/>
        <v>1.6082499999999996E-2</v>
      </c>
      <c r="Z99">
        <f t="shared" si="1"/>
        <v>1.3488025000000001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22" t="s">
        <v>223</v>
      </c>
      <c r="B1" s="222"/>
      <c r="C1" s="222"/>
      <c r="D1" s="222"/>
      <c r="E1" s="67"/>
      <c r="F1" s="6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9</v>
      </c>
      <c r="W1" t="s">
        <v>553</v>
      </c>
      <c r="X1" t="s">
        <v>18</v>
      </c>
      <c r="Y1" t="s">
        <v>536</v>
      </c>
      <c r="Z1" t="s">
        <v>557</v>
      </c>
      <c r="AA1" t="s">
        <v>559</v>
      </c>
      <c r="AB1" t="s">
        <v>18</v>
      </c>
      <c r="AC1" t="s">
        <v>574</v>
      </c>
      <c r="AD1" t="s">
        <v>563</v>
      </c>
      <c r="AE1" t="s">
        <v>547</v>
      </c>
      <c r="AF1" t="s">
        <v>563</v>
      </c>
      <c r="AG1" t="s">
        <v>545</v>
      </c>
      <c r="AH1" t="s">
        <v>566</v>
      </c>
      <c r="AI1" t="s">
        <v>551</v>
      </c>
      <c r="AJ1" t="s">
        <v>540</v>
      </c>
      <c r="AK1" t="s">
        <v>561</v>
      </c>
      <c r="AL1" t="s">
        <v>534</v>
      </c>
      <c r="AM1" t="s">
        <v>553</v>
      </c>
      <c r="AN1" t="s">
        <v>542</v>
      </c>
      <c r="AO1" t="s">
        <v>549</v>
      </c>
      <c r="AP1" t="s">
        <v>555</v>
      </c>
      <c r="AQ1" t="s">
        <v>568</v>
      </c>
      <c r="AR1" t="s">
        <v>553</v>
      </c>
      <c r="AS1" t="s">
        <v>572</v>
      </c>
      <c r="AT1" t="s">
        <v>598</v>
      </c>
      <c r="AU1" t="s">
        <v>563</v>
      </c>
      <c r="AV1" t="s">
        <v>555</v>
      </c>
      <c r="AW1" t="s">
        <v>591</v>
      </c>
      <c r="AX1" t="s">
        <v>451</v>
      </c>
      <c r="AY1" t="s">
        <v>542</v>
      </c>
      <c r="AZ1" t="s">
        <v>545</v>
      </c>
      <c r="BA1" t="s">
        <v>582</v>
      </c>
      <c r="BB1" t="s">
        <v>566</v>
      </c>
      <c r="BC1" t="s">
        <v>579</v>
      </c>
      <c r="BD1" t="s">
        <v>540</v>
      </c>
      <c r="BE1" t="s">
        <v>559</v>
      </c>
      <c r="BF1" t="s">
        <v>561</v>
      </c>
      <c r="BG1" t="s">
        <v>594</v>
      </c>
      <c r="BH1" t="s">
        <v>534</v>
      </c>
      <c r="BI1" t="s">
        <v>549</v>
      </c>
      <c r="BJ1" t="s">
        <v>551</v>
      </c>
      <c r="BK1" t="s">
        <v>557</v>
      </c>
    </row>
    <row r="2" spans="1:6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45426</v>
      </c>
      <c r="W2" s="28" t="s">
        <v>240</v>
      </c>
      <c r="X2" t="s">
        <v>149</v>
      </c>
      <c r="Y2" t="s">
        <v>537</v>
      </c>
      <c r="Z2" t="s">
        <v>145</v>
      </c>
      <c r="AA2" t="s">
        <v>145</v>
      </c>
      <c r="AB2" t="s">
        <v>149</v>
      </c>
      <c r="AC2" t="s">
        <v>369</v>
      </c>
      <c r="AD2" t="s">
        <v>146</v>
      </c>
      <c r="AE2" t="s">
        <v>146</v>
      </c>
      <c r="AF2" t="s">
        <v>146</v>
      </c>
      <c r="AG2" t="s">
        <v>145</v>
      </c>
      <c r="AH2" t="s">
        <v>145</v>
      </c>
      <c r="AI2" t="s">
        <v>145</v>
      </c>
      <c r="AJ2" t="s">
        <v>145</v>
      </c>
      <c r="AK2" t="s">
        <v>145</v>
      </c>
      <c r="AL2" t="s">
        <v>145</v>
      </c>
      <c r="AM2" t="s">
        <v>240</v>
      </c>
      <c r="AN2" t="s">
        <v>145</v>
      </c>
      <c r="AO2" t="s">
        <v>145</v>
      </c>
      <c r="AP2" t="s">
        <v>145</v>
      </c>
      <c r="AQ2" t="s">
        <v>149</v>
      </c>
      <c r="AR2" t="s">
        <v>240</v>
      </c>
      <c r="AS2" t="s">
        <v>358</v>
      </c>
      <c r="AT2" t="s">
        <v>146</v>
      </c>
      <c r="AU2" t="s">
        <v>146</v>
      </c>
      <c r="AV2" t="s">
        <v>145</v>
      </c>
      <c r="AW2" t="s">
        <v>148</v>
      </c>
      <c r="AX2" t="s">
        <v>586</v>
      </c>
      <c r="AY2" t="s">
        <v>145</v>
      </c>
      <c r="AZ2" t="s">
        <v>145</v>
      </c>
      <c r="BA2" t="s">
        <v>145</v>
      </c>
      <c r="BB2" t="s">
        <v>145</v>
      </c>
      <c r="BC2" t="s">
        <v>149</v>
      </c>
      <c r="BD2" t="s">
        <v>145</v>
      </c>
      <c r="BE2" t="s">
        <v>145</v>
      </c>
      <c r="BF2" t="s">
        <v>145</v>
      </c>
      <c r="BG2" t="s">
        <v>149</v>
      </c>
      <c r="BH2" t="s">
        <v>145</v>
      </c>
      <c r="BI2" t="s">
        <v>145</v>
      </c>
      <c r="BJ2" t="s">
        <v>145</v>
      </c>
      <c r="BK2" t="s">
        <v>145</v>
      </c>
    </row>
    <row r="3" spans="1:6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366.9</v>
      </c>
      <c r="I3" s="53">
        <v>76.56</v>
      </c>
      <c r="J3" s="53">
        <v>250.01000000000002</v>
      </c>
      <c r="K3" s="53">
        <v>29.07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600</v>
      </c>
      <c r="W3">
        <v>0</v>
      </c>
      <c r="X3">
        <v>116</v>
      </c>
      <c r="Y3">
        <v>2</v>
      </c>
      <c r="Z3">
        <v>0</v>
      </c>
      <c r="AA3">
        <v>0</v>
      </c>
      <c r="AB3">
        <v>67.67</v>
      </c>
      <c r="AC3">
        <v>0</v>
      </c>
      <c r="AD3">
        <v>66.89</v>
      </c>
      <c r="AE3">
        <v>9.67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4.83</v>
      </c>
      <c r="AN3">
        <v>0</v>
      </c>
      <c r="AO3">
        <v>0</v>
      </c>
      <c r="AP3">
        <v>0</v>
      </c>
      <c r="AQ3">
        <v>52.59</v>
      </c>
      <c r="AR3">
        <v>1.93</v>
      </c>
      <c r="AS3">
        <v>0.53</v>
      </c>
      <c r="AT3">
        <v>0</v>
      </c>
      <c r="AU3">
        <v>0</v>
      </c>
      <c r="AV3">
        <v>6.77</v>
      </c>
      <c r="AW3">
        <v>29.07</v>
      </c>
      <c r="AX3">
        <v>0</v>
      </c>
      <c r="AY3">
        <v>48.34</v>
      </c>
      <c r="AZ3">
        <v>19.329999999999998</v>
      </c>
      <c r="BA3">
        <v>48.34</v>
      </c>
      <c r="BB3">
        <v>5.8</v>
      </c>
      <c r="BC3">
        <v>13.75</v>
      </c>
      <c r="BD3">
        <v>19.329999999999998</v>
      </c>
      <c r="BE3">
        <v>39.630000000000003</v>
      </c>
      <c r="BF3">
        <v>14.5</v>
      </c>
      <c r="BG3">
        <v>0</v>
      </c>
      <c r="BH3">
        <v>48.34</v>
      </c>
      <c r="BI3">
        <v>46.4</v>
      </c>
      <c r="BJ3">
        <v>4.83</v>
      </c>
      <c r="BK3">
        <v>58</v>
      </c>
    </row>
    <row r="4" spans="1:63">
      <c r="A4" t="s">
        <v>234</v>
      </c>
      <c r="B4" t="s">
        <v>226</v>
      </c>
      <c r="C4" t="s">
        <v>228</v>
      </c>
      <c r="G4" t="s">
        <v>46</v>
      </c>
      <c r="H4" s="73">
        <v>366.9</v>
      </c>
      <c r="I4" s="46">
        <v>76.56</v>
      </c>
      <c r="J4" s="46">
        <v>250.01000000000002</v>
      </c>
      <c r="K4" s="46">
        <v>29.07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601</v>
      </c>
      <c r="W4">
        <v>0</v>
      </c>
      <c r="X4">
        <v>116</v>
      </c>
      <c r="Y4">
        <v>2</v>
      </c>
      <c r="Z4">
        <v>0</v>
      </c>
      <c r="AA4">
        <v>0</v>
      </c>
      <c r="AB4">
        <v>67.67</v>
      </c>
      <c r="AC4">
        <v>0</v>
      </c>
      <c r="AD4">
        <v>66.89</v>
      </c>
      <c r="AE4">
        <v>9.67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4.83</v>
      </c>
      <c r="AN4">
        <v>0</v>
      </c>
      <c r="AO4">
        <v>0</v>
      </c>
      <c r="AP4">
        <v>0</v>
      </c>
      <c r="AQ4">
        <v>52.59</v>
      </c>
      <c r="AR4">
        <v>1.93</v>
      </c>
      <c r="AS4">
        <v>0.53</v>
      </c>
      <c r="AT4">
        <v>0</v>
      </c>
      <c r="AU4">
        <v>0</v>
      </c>
      <c r="AV4">
        <v>6.77</v>
      </c>
      <c r="AW4">
        <v>29.07</v>
      </c>
      <c r="AX4">
        <v>0</v>
      </c>
      <c r="AY4">
        <v>48.34</v>
      </c>
      <c r="AZ4">
        <v>19.329999999999998</v>
      </c>
      <c r="BA4">
        <v>48.34</v>
      </c>
      <c r="BB4">
        <v>5.8</v>
      </c>
      <c r="BC4">
        <v>13.75</v>
      </c>
      <c r="BD4">
        <v>19.329999999999998</v>
      </c>
      <c r="BE4">
        <v>39.630000000000003</v>
      </c>
      <c r="BF4">
        <v>14.5</v>
      </c>
      <c r="BG4">
        <v>0</v>
      </c>
      <c r="BH4">
        <v>48.34</v>
      </c>
      <c r="BI4">
        <v>46.4</v>
      </c>
      <c r="BJ4">
        <v>4.83</v>
      </c>
      <c r="BK4">
        <v>58</v>
      </c>
    </row>
    <row r="5" spans="1:63">
      <c r="A5" t="s">
        <v>235</v>
      </c>
      <c r="B5" t="s">
        <v>227</v>
      </c>
      <c r="C5" t="s">
        <v>229</v>
      </c>
      <c r="G5" t="s">
        <v>47</v>
      </c>
      <c r="H5" s="73">
        <v>366.9</v>
      </c>
      <c r="I5" s="46">
        <v>76.56</v>
      </c>
      <c r="J5" s="46">
        <v>250.01000000000002</v>
      </c>
      <c r="K5" s="46">
        <v>29.07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600</v>
      </c>
      <c r="W5">
        <v>0</v>
      </c>
      <c r="X5">
        <v>116</v>
      </c>
      <c r="Y5">
        <v>2</v>
      </c>
      <c r="Z5">
        <v>0</v>
      </c>
      <c r="AA5">
        <v>0</v>
      </c>
      <c r="AB5">
        <v>67.67</v>
      </c>
      <c r="AC5">
        <v>0</v>
      </c>
      <c r="AD5">
        <v>66.89</v>
      </c>
      <c r="AE5">
        <v>9.67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4.83</v>
      </c>
      <c r="AN5">
        <v>0</v>
      </c>
      <c r="AO5">
        <v>0</v>
      </c>
      <c r="AP5">
        <v>0</v>
      </c>
      <c r="AQ5">
        <v>52.59</v>
      </c>
      <c r="AR5">
        <v>1.93</v>
      </c>
      <c r="AS5">
        <v>0.53</v>
      </c>
      <c r="AT5">
        <v>0</v>
      </c>
      <c r="AU5">
        <v>0</v>
      </c>
      <c r="AV5">
        <v>6.77</v>
      </c>
      <c r="AW5">
        <v>29.07</v>
      </c>
      <c r="AX5">
        <v>0</v>
      </c>
      <c r="AY5">
        <v>48.34</v>
      </c>
      <c r="AZ5">
        <v>19.329999999999998</v>
      </c>
      <c r="BA5">
        <v>48.34</v>
      </c>
      <c r="BB5">
        <v>5.8</v>
      </c>
      <c r="BC5">
        <v>13.75</v>
      </c>
      <c r="BD5">
        <v>19.329999999999998</v>
      </c>
      <c r="BE5">
        <v>39.630000000000003</v>
      </c>
      <c r="BF5">
        <v>14.5</v>
      </c>
      <c r="BG5">
        <v>0</v>
      </c>
      <c r="BH5">
        <v>48.34</v>
      </c>
      <c r="BI5">
        <v>46.4</v>
      </c>
      <c r="BJ5">
        <v>4.83</v>
      </c>
      <c r="BK5">
        <v>58</v>
      </c>
    </row>
    <row r="6" spans="1:63">
      <c r="A6" t="s">
        <v>236</v>
      </c>
      <c r="B6" t="s">
        <v>258</v>
      </c>
      <c r="C6" t="s">
        <v>230</v>
      </c>
      <c r="G6" t="s">
        <v>48</v>
      </c>
      <c r="H6" s="73">
        <v>366.9</v>
      </c>
      <c r="I6" s="46">
        <v>76.56</v>
      </c>
      <c r="J6" s="46">
        <v>250.01000000000002</v>
      </c>
      <c r="K6" s="46">
        <v>29.07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601</v>
      </c>
      <c r="W6">
        <v>0</v>
      </c>
      <c r="X6">
        <v>116</v>
      </c>
      <c r="Y6">
        <v>2</v>
      </c>
      <c r="Z6">
        <v>0</v>
      </c>
      <c r="AA6">
        <v>0</v>
      </c>
      <c r="AB6">
        <v>67.67</v>
      </c>
      <c r="AC6">
        <v>0</v>
      </c>
      <c r="AD6">
        <v>66.89</v>
      </c>
      <c r="AE6">
        <v>9.67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4.83</v>
      </c>
      <c r="AN6">
        <v>0</v>
      </c>
      <c r="AO6">
        <v>0</v>
      </c>
      <c r="AP6">
        <v>0</v>
      </c>
      <c r="AQ6">
        <v>52.59</v>
      </c>
      <c r="AR6">
        <v>1.93</v>
      </c>
      <c r="AS6">
        <v>0.53</v>
      </c>
      <c r="AT6">
        <v>0</v>
      </c>
      <c r="AU6">
        <v>0</v>
      </c>
      <c r="AV6">
        <v>6.77</v>
      </c>
      <c r="AW6">
        <v>29.07</v>
      </c>
      <c r="AX6">
        <v>0</v>
      </c>
      <c r="AY6">
        <v>48.34</v>
      </c>
      <c r="AZ6">
        <v>19.329999999999998</v>
      </c>
      <c r="BA6">
        <v>48.34</v>
      </c>
      <c r="BB6">
        <v>5.8</v>
      </c>
      <c r="BC6">
        <v>13.75</v>
      </c>
      <c r="BD6">
        <v>19.329999999999998</v>
      </c>
      <c r="BE6">
        <v>39.630000000000003</v>
      </c>
      <c r="BF6">
        <v>14.5</v>
      </c>
      <c r="BG6">
        <v>0</v>
      </c>
      <c r="BH6">
        <v>48.34</v>
      </c>
      <c r="BI6">
        <v>46.4</v>
      </c>
      <c r="BJ6">
        <v>4.83</v>
      </c>
      <c r="BK6">
        <v>58</v>
      </c>
    </row>
    <row r="7" spans="1:63">
      <c r="A7" t="s">
        <v>237</v>
      </c>
      <c r="B7" t="s">
        <v>280</v>
      </c>
      <c r="C7" t="s">
        <v>259</v>
      </c>
      <c r="G7" t="s">
        <v>49</v>
      </c>
      <c r="H7" s="73">
        <v>366.84999999999997</v>
      </c>
      <c r="I7" s="46">
        <v>76.56</v>
      </c>
      <c r="J7" s="46">
        <v>250.01000000000002</v>
      </c>
      <c r="K7" s="46">
        <v>29.07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T7" t="s">
        <v>600</v>
      </c>
      <c r="W7">
        <v>0</v>
      </c>
      <c r="X7">
        <v>116</v>
      </c>
      <c r="Y7">
        <v>2</v>
      </c>
      <c r="Z7">
        <v>0</v>
      </c>
      <c r="AA7">
        <v>0</v>
      </c>
      <c r="AB7">
        <v>67.67</v>
      </c>
      <c r="AC7">
        <v>0</v>
      </c>
      <c r="AD7">
        <v>66.89</v>
      </c>
      <c r="AE7">
        <v>9.67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4.83</v>
      </c>
      <c r="AN7">
        <v>0</v>
      </c>
      <c r="AO7">
        <v>0</v>
      </c>
      <c r="AP7">
        <v>0</v>
      </c>
      <c r="AQ7">
        <v>52.59</v>
      </c>
      <c r="AR7">
        <v>1.93</v>
      </c>
      <c r="AS7">
        <v>0.48</v>
      </c>
      <c r="AT7">
        <v>0</v>
      </c>
      <c r="AU7">
        <v>0</v>
      </c>
      <c r="AV7">
        <v>6.77</v>
      </c>
      <c r="AW7">
        <v>29.07</v>
      </c>
      <c r="AX7">
        <v>0</v>
      </c>
      <c r="AY7">
        <v>48.34</v>
      </c>
      <c r="AZ7">
        <v>19.329999999999998</v>
      </c>
      <c r="BA7">
        <v>48.34</v>
      </c>
      <c r="BB7">
        <v>5.8</v>
      </c>
      <c r="BC7">
        <v>13.75</v>
      </c>
      <c r="BD7">
        <v>19.329999999999998</v>
      </c>
      <c r="BE7">
        <v>39.630000000000003</v>
      </c>
      <c r="BF7">
        <v>14.5</v>
      </c>
      <c r="BG7">
        <v>0</v>
      </c>
      <c r="BH7">
        <v>48.34</v>
      </c>
      <c r="BI7">
        <v>46.4</v>
      </c>
      <c r="BJ7">
        <v>4.83</v>
      </c>
      <c r="BK7">
        <v>58</v>
      </c>
    </row>
    <row r="8" spans="1:63">
      <c r="A8" t="s">
        <v>238</v>
      </c>
      <c r="B8" t="s">
        <v>315</v>
      </c>
      <c r="C8" t="s">
        <v>231</v>
      </c>
      <c r="G8" t="s">
        <v>50</v>
      </c>
      <c r="H8" s="73">
        <v>366.84999999999997</v>
      </c>
      <c r="I8" s="46">
        <v>76.56</v>
      </c>
      <c r="J8" s="46">
        <v>250.01000000000002</v>
      </c>
      <c r="K8" s="46">
        <v>29.07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T8" t="s">
        <v>601</v>
      </c>
      <c r="W8">
        <v>0</v>
      </c>
      <c r="X8">
        <v>116</v>
      </c>
      <c r="Y8">
        <v>2</v>
      </c>
      <c r="Z8">
        <v>0</v>
      </c>
      <c r="AA8">
        <v>0</v>
      </c>
      <c r="AB8">
        <v>67.67</v>
      </c>
      <c r="AC8">
        <v>0</v>
      </c>
      <c r="AD8">
        <v>66.89</v>
      </c>
      <c r="AE8">
        <v>9.67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4.83</v>
      </c>
      <c r="AN8">
        <v>0</v>
      </c>
      <c r="AO8">
        <v>0</v>
      </c>
      <c r="AP8">
        <v>0</v>
      </c>
      <c r="AQ8">
        <v>52.59</v>
      </c>
      <c r="AR8">
        <v>1.93</v>
      </c>
      <c r="AS8">
        <v>0.48</v>
      </c>
      <c r="AT8">
        <v>0</v>
      </c>
      <c r="AU8">
        <v>0</v>
      </c>
      <c r="AV8">
        <v>6.77</v>
      </c>
      <c r="AW8">
        <v>29.07</v>
      </c>
      <c r="AX8">
        <v>0</v>
      </c>
      <c r="AY8">
        <v>48.34</v>
      </c>
      <c r="AZ8">
        <v>19.329999999999998</v>
      </c>
      <c r="BA8">
        <v>48.34</v>
      </c>
      <c r="BB8">
        <v>5.8</v>
      </c>
      <c r="BC8">
        <v>13.75</v>
      </c>
      <c r="BD8">
        <v>19.329999999999998</v>
      </c>
      <c r="BE8">
        <v>39.630000000000003</v>
      </c>
      <c r="BF8">
        <v>14.5</v>
      </c>
      <c r="BG8">
        <v>0</v>
      </c>
      <c r="BH8">
        <v>48.34</v>
      </c>
      <c r="BI8">
        <v>46.4</v>
      </c>
      <c r="BJ8">
        <v>4.83</v>
      </c>
      <c r="BK8">
        <v>58</v>
      </c>
    </row>
    <row r="9" spans="1:63">
      <c r="A9" t="s">
        <v>239</v>
      </c>
      <c r="B9" t="s">
        <v>335</v>
      </c>
      <c r="C9" t="s">
        <v>232</v>
      </c>
      <c r="G9" t="s">
        <v>51</v>
      </c>
      <c r="H9" s="73">
        <v>366.84999999999997</v>
      </c>
      <c r="I9" s="46">
        <v>76.56</v>
      </c>
      <c r="J9" s="46">
        <v>250.01000000000002</v>
      </c>
      <c r="K9" s="46">
        <v>29.07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116</v>
      </c>
      <c r="Y9">
        <v>2</v>
      </c>
      <c r="Z9">
        <v>0</v>
      </c>
      <c r="AA9">
        <v>0</v>
      </c>
      <c r="AB9">
        <v>67.67</v>
      </c>
      <c r="AC9">
        <v>0</v>
      </c>
      <c r="AD9">
        <v>66.89</v>
      </c>
      <c r="AE9">
        <v>9.67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4.83</v>
      </c>
      <c r="AN9">
        <v>0</v>
      </c>
      <c r="AO9">
        <v>0</v>
      </c>
      <c r="AP9">
        <v>0</v>
      </c>
      <c r="AQ9">
        <v>52.59</v>
      </c>
      <c r="AR9">
        <v>1.93</v>
      </c>
      <c r="AS9">
        <v>0.48</v>
      </c>
      <c r="AT9">
        <v>0</v>
      </c>
      <c r="AU9">
        <v>0</v>
      </c>
      <c r="AV9">
        <v>6.77</v>
      </c>
      <c r="AW9">
        <v>29.07</v>
      </c>
      <c r="AX9">
        <v>0</v>
      </c>
      <c r="AY9">
        <v>48.34</v>
      </c>
      <c r="AZ9">
        <v>19.329999999999998</v>
      </c>
      <c r="BA9">
        <v>48.34</v>
      </c>
      <c r="BB9">
        <v>5.8</v>
      </c>
      <c r="BC9">
        <v>13.75</v>
      </c>
      <c r="BD9">
        <v>19.329999999999998</v>
      </c>
      <c r="BE9">
        <v>39.630000000000003</v>
      </c>
      <c r="BF9">
        <v>14.5</v>
      </c>
      <c r="BG9">
        <v>0</v>
      </c>
      <c r="BH9">
        <v>48.34</v>
      </c>
      <c r="BI9">
        <v>46.4</v>
      </c>
      <c r="BJ9">
        <v>4.83</v>
      </c>
      <c r="BK9">
        <v>58</v>
      </c>
    </row>
    <row r="10" spans="1:63">
      <c r="A10" t="s">
        <v>260</v>
      </c>
      <c r="C10" t="s">
        <v>233</v>
      </c>
      <c r="G10" t="s">
        <v>52</v>
      </c>
      <c r="H10" s="73">
        <v>366.84999999999997</v>
      </c>
      <c r="I10" s="46">
        <v>76.56</v>
      </c>
      <c r="J10" s="46">
        <v>250.01000000000002</v>
      </c>
      <c r="K10" s="46">
        <v>29.07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116</v>
      </c>
      <c r="Y10">
        <v>2</v>
      </c>
      <c r="Z10">
        <v>0</v>
      </c>
      <c r="AA10">
        <v>0</v>
      </c>
      <c r="AB10">
        <v>67.67</v>
      </c>
      <c r="AC10">
        <v>0</v>
      </c>
      <c r="AD10">
        <v>66.89</v>
      </c>
      <c r="AE10">
        <v>9.67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4.83</v>
      </c>
      <c r="AN10">
        <v>0</v>
      </c>
      <c r="AO10">
        <v>0</v>
      </c>
      <c r="AP10">
        <v>0</v>
      </c>
      <c r="AQ10">
        <v>52.59</v>
      </c>
      <c r="AR10">
        <v>1.93</v>
      </c>
      <c r="AS10">
        <v>0.48</v>
      </c>
      <c r="AT10">
        <v>0</v>
      </c>
      <c r="AU10">
        <v>0</v>
      </c>
      <c r="AV10">
        <v>6.77</v>
      </c>
      <c r="AW10">
        <v>29.07</v>
      </c>
      <c r="AX10">
        <v>0</v>
      </c>
      <c r="AY10">
        <v>48.34</v>
      </c>
      <c r="AZ10">
        <v>19.329999999999998</v>
      </c>
      <c r="BA10">
        <v>48.34</v>
      </c>
      <c r="BB10">
        <v>5.8</v>
      </c>
      <c r="BC10">
        <v>13.75</v>
      </c>
      <c r="BD10">
        <v>19.329999999999998</v>
      </c>
      <c r="BE10">
        <v>39.630000000000003</v>
      </c>
      <c r="BF10">
        <v>14.5</v>
      </c>
      <c r="BG10">
        <v>0</v>
      </c>
      <c r="BH10">
        <v>48.34</v>
      </c>
      <c r="BI10">
        <v>46.4</v>
      </c>
      <c r="BJ10">
        <v>4.83</v>
      </c>
      <c r="BK10">
        <v>58</v>
      </c>
    </row>
    <row r="11" spans="1:63">
      <c r="A11" t="s">
        <v>240</v>
      </c>
      <c r="C11" t="s">
        <v>316</v>
      </c>
      <c r="G11" t="s">
        <v>53</v>
      </c>
      <c r="H11" s="73">
        <v>366.84999999999997</v>
      </c>
      <c r="I11" s="46">
        <v>76.56</v>
      </c>
      <c r="J11" s="46">
        <v>249.92000000000002</v>
      </c>
      <c r="K11" s="46">
        <v>29.07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116</v>
      </c>
      <c r="Y11">
        <v>2</v>
      </c>
      <c r="Z11">
        <v>0</v>
      </c>
      <c r="AA11">
        <v>0</v>
      </c>
      <c r="AB11">
        <v>67.67</v>
      </c>
      <c r="AC11">
        <v>0</v>
      </c>
      <c r="AD11">
        <v>66.89</v>
      </c>
      <c r="AE11">
        <v>9.67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4.83</v>
      </c>
      <c r="AN11">
        <v>0</v>
      </c>
      <c r="AO11">
        <v>0</v>
      </c>
      <c r="AP11">
        <v>0</v>
      </c>
      <c r="AQ11">
        <v>52.59</v>
      </c>
      <c r="AR11">
        <v>1.93</v>
      </c>
      <c r="AS11">
        <v>0.48</v>
      </c>
      <c r="AT11">
        <v>0</v>
      </c>
      <c r="AU11">
        <v>0</v>
      </c>
      <c r="AV11">
        <v>6.77</v>
      </c>
      <c r="AW11">
        <v>29.07</v>
      </c>
      <c r="AX11">
        <v>0</v>
      </c>
      <c r="AY11">
        <v>48.34</v>
      </c>
      <c r="AZ11">
        <v>19.329999999999998</v>
      </c>
      <c r="BA11">
        <v>48.34</v>
      </c>
      <c r="BB11">
        <v>5.8</v>
      </c>
      <c r="BC11">
        <v>13.66</v>
      </c>
      <c r="BD11">
        <v>19.329999999999998</v>
      </c>
      <c r="BE11">
        <v>39.630000000000003</v>
      </c>
      <c r="BF11">
        <v>14.5</v>
      </c>
      <c r="BG11">
        <v>0</v>
      </c>
      <c r="BH11">
        <v>48.34</v>
      </c>
      <c r="BI11">
        <v>46.4</v>
      </c>
      <c r="BJ11">
        <v>4.83</v>
      </c>
      <c r="BK11">
        <v>58</v>
      </c>
    </row>
    <row r="12" spans="1:63">
      <c r="A12" t="s">
        <v>241</v>
      </c>
      <c r="C12" t="s">
        <v>336</v>
      </c>
      <c r="G12" t="s">
        <v>54</v>
      </c>
      <c r="H12" s="73">
        <v>366.84999999999997</v>
      </c>
      <c r="I12" s="46">
        <v>76.56</v>
      </c>
      <c r="J12" s="46">
        <v>249.92000000000002</v>
      </c>
      <c r="K12" s="46">
        <v>29.07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116</v>
      </c>
      <c r="Y12">
        <v>2</v>
      </c>
      <c r="Z12">
        <v>0</v>
      </c>
      <c r="AA12">
        <v>0</v>
      </c>
      <c r="AB12">
        <v>67.67</v>
      </c>
      <c r="AC12">
        <v>0</v>
      </c>
      <c r="AD12">
        <v>66.89</v>
      </c>
      <c r="AE12">
        <v>9.67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4.83</v>
      </c>
      <c r="AN12">
        <v>0</v>
      </c>
      <c r="AO12">
        <v>0</v>
      </c>
      <c r="AP12">
        <v>0</v>
      </c>
      <c r="AQ12">
        <v>52.59</v>
      </c>
      <c r="AR12">
        <v>1.93</v>
      </c>
      <c r="AS12">
        <v>0.48</v>
      </c>
      <c r="AT12">
        <v>0</v>
      </c>
      <c r="AU12">
        <v>0</v>
      </c>
      <c r="AV12">
        <v>6.77</v>
      </c>
      <c r="AW12">
        <v>29.07</v>
      </c>
      <c r="AX12">
        <v>0</v>
      </c>
      <c r="AY12">
        <v>48.34</v>
      </c>
      <c r="AZ12">
        <v>19.329999999999998</v>
      </c>
      <c r="BA12">
        <v>48.34</v>
      </c>
      <c r="BB12">
        <v>5.8</v>
      </c>
      <c r="BC12">
        <v>13.66</v>
      </c>
      <c r="BD12">
        <v>19.329999999999998</v>
      </c>
      <c r="BE12">
        <v>39.630000000000003</v>
      </c>
      <c r="BF12">
        <v>14.5</v>
      </c>
      <c r="BG12">
        <v>0</v>
      </c>
      <c r="BH12">
        <v>48.34</v>
      </c>
      <c r="BI12">
        <v>46.4</v>
      </c>
      <c r="BJ12">
        <v>4.83</v>
      </c>
      <c r="BK12">
        <v>58</v>
      </c>
    </row>
    <row r="13" spans="1:63">
      <c r="A13" t="s">
        <v>242</v>
      </c>
      <c r="G13" t="s">
        <v>55</v>
      </c>
      <c r="H13" s="73">
        <v>366.84999999999997</v>
      </c>
      <c r="I13" s="46">
        <v>76.56</v>
      </c>
      <c r="J13" s="46">
        <v>249.92000000000002</v>
      </c>
      <c r="K13" s="46">
        <v>29.07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116</v>
      </c>
      <c r="Y13">
        <v>2</v>
      </c>
      <c r="Z13">
        <v>0</v>
      </c>
      <c r="AA13">
        <v>0</v>
      </c>
      <c r="AB13">
        <v>67.67</v>
      </c>
      <c r="AC13">
        <v>0</v>
      </c>
      <c r="AD13">
        <v>66.89</v>
      </c>
      <c r="AE13">
        <v>9.67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4.83</v>
      </c>
      <c r="AN13">
        <v>0</v>
      </c>
      <c r="AO13">
        <v>0</v>
      </c>
      <c r="AP13">
        <v>0</v>
      </c>
      <c r="AQ13">
        <v>52.59</v>
      </c>
      <c r="AR13">
        <v>1.93</v>
      </c>
      <c r="AS13">
        <v>0.48</v>
      </c>
      <c r="AT13">
        <v>0</v>
      </c>
      <c r="AU13">
        <v>0</v>
      </c>
      <c r="AV13">
        <v>6.77</v>
      </c>
      <c r="AW13">
        <v>29.07</v>
      </c>
      <c r="AX13">
        <v>0</v>
      </c>
      <c r="AY13">
        <v>48.34</v>
      </c>
      <c r="AZ13">
        <v>19.329999999999998</v>
      </c>
      <c r="BA13">
        <v>48.34</v>
      </c>
      <c r="BB13">
        <v>5.8</v>
      </c>
      <c r="BC13">
        <v>13.66</v>
      </c>
      <c r="BD13">
        <v>19.329999999999998</v>
      </c>
      <c r="BE13">
        <v>39.630000000000003</v>
      </c>
      <c r="BF13">
        <v>14.5</v>
      </c>
      <c r="BG13">
        <v>0</v>
      </c>
      <c r="BH13">
        <v>48.34</v>
      </c>
      <c r="BI13">
        <v>46.4</v>
      </c>
      <c r="BJ13">
        <v>4.83</v>
      </c>
      <c r="BK13">
        <v>58</v>
      </c>
    </row>
    <row r="14" spans="1:63">
      <c r="A14" t="s">
        <v>243</v>
      </c>
      <c r="G14" t="s">
        <v>56</v>
      </c>
      <c r="H14" s="73">
        <v>366.84999999999997</v>
      </c>
      <c r="I14" s="46">
        <v>76.56</v>
      </c>
      <c r="J14" s="46">
        <v>249.92000000000002</v>
      </c>
      <c r="K14" s="46">
        <v>29.07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116</v>
      </c>
      <c r="Y14">
        <v>2</v>
      </c>
      <c r="Z14">
        <v>0</v>
      </c>
      <c r="AA14">
        <v>0</v>
      </c>
      <c r="AB14">
        <v>67.67</v>
      </c>
      <c r="AC14">
        <v>0</v>
      </c>
      <c r="AD14">
        <v>66.89</v>
      </c>
      <c r="AE14">
        <v>9.67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4.83</v>
      </c>
      <c r="AN14">
        <v>0</v>
      </c>
      <c r="AO14">
        <v>0</v>
      </c>
      <c r="AP14">
        <v>0</v>
      </c>
      <c r="AQ14">
        <v>52.59</v>
      </c>
      <c r="AR14">
        <v>1.93</v>
      </c>
      <c r="AS14">
        <v>0.48</v>
      </c>
      <c r="AT14">
        <v>0</v>
      </c>
      <c r="AU14">
        <v>0</v>
      </c>
      <c r="AV14">
        <v>6.77</v>
      </c>
      <c r="AW14">
        <v>29.07</v>
      </c>
      <c r="AX14">
        <v>0</v>
      </c>
      <c r="AY14">
        <v>48.34</v>
      </c>
      <c r="AZ14">
        <v>19.329999999999998</v>
      </c>
      <c r="BA14">
        <v>48.34</v>
      </c>
      <c r="BB14">
        <v>5.8</v>
      </c>
      <c r="BC14">
        <v>13.66</v>
      </c>
      <c r="BD14">
        <v>19.329999999999998</v>
      </c>
      <c r="BE14">
        <v>39.630000000000003</v>
      </c>
      <c r="BF14">
        <v>14.5</v>
      </c>
      <c r="BG14">
        <v>0</v>
      </c>
      <c r="BH14">
        <v>48.34</v>
      </c>
      <c r="BI14">
        <v>46.4</v>
      </c>
      <c r="BJ14">
        <v>4.83</v>
      </c>
      <c r="BK14">
        <v>58</v>
      </c>
    </row>
    <row r="15" spans="1:63">
      <c r="A15" t="s">
        <v>244</v>
      </c>
      <c r="G15" t="s">
        <v>57</v>
      </c>
      <c r="H15" s="73">
        <v>366.84999999999997</v>
      </c>
      <c r="I15" s="46">
        <v>76.56</v>
      </c>
      <c r="J15" s="46">
        <v>249.82000000000002</v>
      </c>
      <c r="K15" s="46">
        <v>29.07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116</v>
      </c>
      <c r="Y15">
        <v>2</v>
      </c>
      <c r="Z15">
        <v>0</v>
      </c>
      <c r="AA15">
        <v>0</v>
      </c>
      <c r="AB15">
        <v>67.67</v>
      </c>
      <c r="AC15">
        <v>0</v>
      </c>
      <c r="AD15">
        <v>66.89</v>
      </c>
      <c r="AE15">
        <v>9.67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4.83</v>
      </c>
      <c r="AN15">
        <v>0</v>
      </c>
      <c r="AO15">
        <v>0</v>
      </c>
      <c r="AP15">
        <v>0</v>
      </c>
      <c r="AQ15">
        <v>52.59</v>
      </c>
      <c r="AR15">
        <v>1.93</v>
      </c>
      <c r="AS15">
        <v>0.48</v>
      </c>
      <c r="AT15">
        <v>0</v>
      </c>
      <c r="AU15">
        <v>0</v>
      </c>
      <c r="AV15">
        <v>6.77</v>
      </c>
      <c r="AW15">
        <v>29.07</v>
      </c>
      <c r="AX15">
        <v>0</v>
      </c>
      <c r="AY15">
        <v>48.34</v>
      </c>
      <c r="AZ15">
        <v>19.329999999999998</v>
      </c>
      <c r="BA15">
        <v>48.34</v>
      </c>
      <c r="BB15">
        <v>5.8</v>
      </c>
      <c r="BC15">
        <v>13.56</v>
      </c>
      <c r="BD15">
        <v>19.329999999999998</v>
      </c>
      <c r="BE15">
        <v>39.630000000000003</v>
      </c>
      <c r="BF15">
        <v>14.5</v>
      </c>
      <c r="BG15">
        <v>0</v>
      </c>
      <c r="BH15">
        <v>48.34</v>
      </c>
      <c r="BI15">
        <v>46.4</v>
      </c>
      <c r="BJ15">
        <v>4.83</v>
      </c>
      <c r="BK15">
        <v>58</v>
      </c>
    </row>
    <row r="16" spans="1:63">
      <c r="A16" t="s">
        <v>245</v>
      </c>
      <c r="G16" t="s">
        <v>58</v>
      </c>
      <c r="H16" s="73">
        <v>366.84999999999997</v>
      </c>
      <c r="I16" s="46">
        <v>76.56</v>
      </c>
      <c r="J16" s="46">
        <v>249.82000000000002</v>
      </c>
      <c r="K16" s="46">
        <v>29.07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116</v>
      </c>
      <c r="Y16">
        <v>2</v>
      </c>
      <c r="Z16">
        <v>0</v>
      </c>
      <c r="AA16">
        <v>0</v>
      </c>
      <c r="AB16">
        <v>67.67</v>
      </c>
      <c r="AC16">
        <v>0</v>
      </c>
      <c r="AD16">
        <v>66.89</v>
      </c>
      <c r="AE16">
        <v>9.67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4.83</v>
      </c>
      <c r="AN16">
        <v>0</v>
      </c>
      <c r="AO16">
        <v>0</v>
      </c>
      <c r="AP16">
        <v>0</v>
      </c>
      <c r="AQ16">
        <v>52.59</v>
      </c>
      <c r="AR16">
        <v>1.93</v>
      </c>
      <c r="AS16">
        <v>0.48</v>
      </c>
      <c r="AT16">
        <v>0</v>
      </c>
      <c r="AU16">
        <v>0</v>
      </c>
      <c r="AV16">
        <v>6.77</v>
      </c>
      <c r="AW16">
        <v>29.07</v>
      </c>
      <c r="AX16">
        <v>0</v>
      </c>
      <c r="AY16">
        <v>48.34</v>
      </c>
      <c r="AZ16">
        <v>19.329999999999998</v>
      </c>
      <c r="BA16">
        <v>48.34</v>
      </c>
      <c r="BB16">
        <v>5.8</v>
      </c>
      <c r="BC16">
        <v>13.56</v>
      </c>
      <c r="BD16">
        <v>19.329999999999998</v>
      </c>
      <c r="BE16">
        <v>39.630000000000003</v>
      </c>
      <c r="BF16">
        <v>14.5</v>
      </c>
      <c r="BG16">
        <v>0</v>
      </c>
      <c r="BH16">
        <v>48.34</v>
      </c>
      <c r="BI16">
        <v>46.4</v>
      </c>
      <c r="BJ16">
        <v>4.83</v>
      </c>
      <c r="BK16">
        <v>58</v>
      </c>
    </row>
    <row r="17" spans="1:63">
      <c r="A17" t="s">
        <v>246</v>
      </c>
      <c r="G17" t="s">
        <v>59</v>
      </c>
      <c r="H17" s="73">
        <v>366.84999999999997</v>
      </c>
      <c r="I17" s="46">
        <v>76.56</v>
      </c>
      <c r="J17" s="46">
        <v>249.82000000000002</v>
      </c>
      <c r="K17" s="46">
        <v>29.07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116</v>
      </c>
      <c r="Y17">
        <v>2</v>
      </c>
      <c r="Z17">
        <v>0</v>
      </c>
      <c r="AA17">
        <v>0</v>
      </c>
      <c r="AB17">
        <v>67.67</v>
      </c>
      <c r="AC17">
        <v>0</v>
      </c>
      <c r="AD17">
        <v>66.89</v>
      </c>
      <c r="AE17">
        <v>9.67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4.83</v>
      </c>
      <c r="AN17">
        <v>0</v>
      </c>
      <c r="AO17">
        <v>0</v>
      </c>
      <c r="AP17">
        <v>0</v>
      </c>
      <c r="AQ17">
        <v>52.59</v>
      </c>
      <c r="AR17">
        <v>1.93</v>
      </c>
      <c r="AS17">
        <v>0.48</v>
      </c>
      <c r="AT17">
        <v>0</v>
      </c>
      <c r="AU17">
        <v>0</v>
      </c>
      <c r="AV17">
        <v>6.77</v>
      </c>
      <c r="AW17">
        <v>29.07</v>
      </c>
      <c r="AX17">
        <v>0</v>
      </c>
      <c r="AY17">
        <v>48.34</v>
      </c>
      <c r="AZ17">
        <v>19.329999999999998</v>
      </c>
      <c r="BA17">
        <v>48.34</v>
      </c>
      <c r="BB17">
        <v>5.8</v>
      </c>
      <c r="BC17">
        <v>13.56</v>
      </c>
      <c r="BD17">
        <v>19.329999999999998</v>
      </c>
      <c r="BE17">
        <v>39.630000000000003</v>
      </c>
      <c r="BF17">
        <v>14.5</v>
      </c>
      <c r="BG17">
        <v>0</v>
      </c>
      <c r="BH17">
        <v>48.34</v>
      </c>
      <c r="BI17">
        <v>46.4</v>
      </c>
      <c r="BJ17">
        <v>4.83</v>
      </c>
      <c r="BK17">
        <v>58</v>
      </c>
    </row>
    <row r="18" spans="1:63">
      <c r="A18" t="s">
        <v>247</v>
      </c>
      <c r="G18" t="s">
        <v>60</v>
      </c>
      <c r="H18" s="73">
        <v>366.84999999999997</v>
      </c>
      <c r="I18" s="46">
        <v>76.56</v>
      </c>
      <c r="J18" s="46">
        <v>249.82000000000002</v>
      </c>
      <c r="K18" s="46">
        <v>29.07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116</v>
      </c>
      <c r="Y18">
        <v>2</v>
      </c>
      <c r="Z18">
        <v>0</v>
      </c>
      <c r="AA18">
        <v>0</v>
      </c>
      <c r="AB18">
        <v>67.67</v>
      </c>
      <c r="AC18">
        <v>0</v>
      </c>
      <c r="AD18">
        <v>66.89</v>
      </c>
      <c r="AE18">
        <v>9.67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4.83</v>
      </c>
      <c r="AN18">
        <v>0</v>
      </c>
      <c r="AO18">
        <v>0</v>
      </c>
      <c r="AP18">
        <v>0</v>
      </c>
      <c r="AQ18">
        <v>52.59</v>
      </c>
      <c r="AR18">
        <v>1.93</v>
      </c>
      <c r="AS18">
        <v>0.48</v>
      </c>
      <c r="AT18">
        <v>0</v>
      </c>
      <c r="AU18">
        <v>0</v>
      </c>
      <c r="AV18">
        <v>6.77</v>
      </c>
      <c r="AW18">
        <v>29.07</v>
      </c>
      <c r="AX18">
        <v>0</v>
      </c>
      <c r="AY18">
        <v>48.34</v>
      </c>
      <c r="AZ18">
        <v>19.329999999999998</v>
      </c>
      <c r="BA18">
        <v>48.34</v>
      </c>
      <c r="BB18">
        <v>5.8</v>
      </c>
      <c r="BC18">
        <v>13.56</v>
      </c>
      <c r="BD18">
        <v>19.329999999999998</v>
      </c>
      <c r="BE18">
        <v>39.630000000000003</v>
      </c>
      <c r="BF18">
        <v>14.5</v>
      </c>
      <c r="BG18">
        <v>0</v>
      </c>
      <c r="BH18">
        <v>48.34</v>
      </c>
      <c r="BI18">
        <v>46.4</v>
      </c>
      <c r="BJ18">
        <v>4.83</v>
      </c>
      <c r="BK18">
        <v>58</v>
      </c>
    </row>
    <row r="19" spans="1:63">
      <c r="A19" t="s">
        <v>261</v>
      </c>
      <c r="G19" t="s">
        <v>61</v>
      </c>
      <c r="H19" s="73">
        <v>366.84999999999997</v>
      </c>
      <c r="I19" s="46">
        <v>76.56</v>
      </c>
      <c r="J19" s="46">
        <v>249.74</v>
      </c>
      <c r="K19" s="46">
        <v>29.07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116</v>
      </c>
      <c r="Y19">
        <v>2</v>
      </c>
      <c r="Z19">
        <v>0</v>
      </c>
      <c r="AA19">
        <v>0</v>
      </c>
      <c r="AB19">
        <v>67.67</v>
      </c>
      <c r="AC19">
        <v>0</v>
      </c>
      <c r="AD19">
        <v>66.89</v>
      </c>
      <c r="AE19">
        <v>9.67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4.83</v>
      </c>
      <c r="AN19">
        <v>0</v>
      </c>
      <c r="AO19">
        <v>0</v>
      </c>
      <c r="AP19">
        <v>0</v>
      </c>
      <c r="AQ19">
        <v>52.59</v>
      </c>
      <c r="AR19">
        <v>1.93</v>
      </c>
      <c r="AS19">
        <v>0.48</v>
      </c>
      <c r="AT19">
        <v>0</v>
      </c>
      <c r="AU19">
        <v>0</v>
      </c>
      <c r="AV19">
        <v>6.77</v>
      </c>
      <c r="AW19">
        <v>29.07</v>
      </c>
      <c r="AX19">
        <v>0</v>
      </c>
      <c r="AY19">
        <v>48.34</v>
      </c>
      <c r="AZ19">
        <v>19.329999999999998</v>
      </c>
      <c r="BA19">
        <v>48.34</v>
      </c>
      <c r="BB19">
        <v>5.8</v>
      </c>
      <c r="BC19">
        <v>13.48</v>
      </c>
      <c r="BD19">
        <v>19.329999999999998</v>
      </c>
      <c r="BE19">
        <v>39.630000000000003</v>
      </c>
      <c r="BF19">
        <v>14.5</v>
      </c>
      <c r="BG19">
        <v>0</v>
      </c>
      <c r="BH19">
        <v>48.34</v>
      </c>
      <c r="BI19">
        <v>46.4</v>
      </c>
      <c r="BJ19">
        <v>4.83</v>
      </c>
      <c r="BK19">
        <v>58</v>
      </c>
    </row>
    <row r="20" spans="1:63">
      <c r="A20" t="s">
        <v>262</v>
      </c>
      <c r="G20" t="s">
        <v>62</v>
      </c>
      <c r="H20" s="73">
        <v>366.84999999999997</v>
      </c>
      <c r="I20" s="46">
        <v>76.56</v>
      </c>
      <c r="J20" s="46">
        <v>249.74</v>
      </c>
      <c r="K20" s="46">
        <v>29.07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116</v>
      </c>
      <c r="Y20">
        <v>2</v>
      </c>
      <c r="Z20">
        <v>0</v>
      </c>
      <c r="AA20">
        <v>0</v>
      </c>
      <c r="AB20">
        <v>67.67</v>
      </c>
      <c r="AC20">
        <v>0</v>
      </c>
      <c r="AD20">
        <v>66.89</v>
      </c>
      <c r="AE20">
        <v>9.67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4.83</v>
      </c>
      <c r="AN20">
        <v>0</v>
      </c>
      <c r="AO20">
        <v>0</v>
      </c>
      <c r="AP20">
        <v>0</v>
      </c>
      <c r="AQ20">
        <v>52.59</v>
      </c>
      <c r="AR20">
        <v>1.93</v>
      </c>
      <c r="AS20">
        <v>0.48</v>
      </c>
      <c r="AT20">
        <v>0</v>
      </c>
      <c r="AU20">
        <v>0</v>
      </c>
      <c r="AV20">
        <v>6.77</v>
      </c>
      <c r="AW20">
        <v>29.07</v>
      </c>
      <c r="AX20">
        <v>0</v>
      </c>
      <c r="AY20">
        <v>48.34</v>
      </c>
      <c r="AZ20">
        <v>19.329999999999998</v>
      </c>
      <c r="BA20">
        <v>48.34</v>
      </c>
      <c r="BB20">
        <v>5.8</v>
      </c>
      <c r="BC20">
        <v>13.48</v>
      </c>
      <c r="BD20">
        <v>19.329999999999998</v>
      </c>
      <c r="BE20">
        <v>39.630000000000003</v>
      </c>
      <c r="BF20">
        <v>14.5</v>
      </c>
      <c r="BG20">
        <v>0</v>
      </c>
      <c r="BH20">
        <v>48.34</v>
      </c>
      <c r="BI20">
        <v>46.4</v>
      </c>
      <c r="BJ20">
        <v>4.83</v>
      </c>
      <c r="BK20">
        <v>58</v>
      </c>
    </row>
    <row r="21" spans="1:63">
      <c r="A21" t="s">
        <v>248</v>
      </c>
      <c r="G21" t="s">
        <v>63</v>
      </c>
      <c r="H21" s="73">
        <v>366.84999999999997</v>
      </c>
      <c r="I21" s="46">
        <v>76.56</v>
      </c>
      <c r="J21" s="46">
        <v>249.74</v>
      </c>
      <c r="K21" s="46">
        <v>29.07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116</v>
      </c>
      <c r="Y21">
        <v>2</v>
      </c>
      <c r="Z21">
        <v>0</v>
      </c>
      <c r="AA21">
        <v>0</v>
      </c>
      <c r="AB21">
        <v>67.67</v>
      </c>
      <c r="AC21">
        <v>0</v>
      </c>
      <c r="AD21">
        <v>66.89</v>
      </c>
      <c r="AE21">
        <v>9.67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4.83</v>
      </c>
      <c r="AN21">
        <v>0</v>
      </c>
      <c r="AO21">
        <v>0</v>
      </c>
      <c r="AP21">
        <v>0</v>
      </c>
      <c r="AQ21">
        <v>52.59</v>
      </c>
      <c r="AR21">
        <v>1.93</v>
      </c>
      <c r="AS21">
        <v>0.48</v>
      </c>
      <c r="AT21">
        <v>0</v>
      </c>
      <c r="AU21">
        <v>0</v>
      </c>
      <c r="AV21">
        <v>6.77</v>
      </c>
      <c r="AW21">
        <v>29.07</v>
      </c>
      <c r="AX21">
        <v>0</v>
      </c>
      <c r="AY21">
        <v>48.34</v>
      </c>
      <c r="AZ21">
        <v>19.329999999999998</v>
      </c>
      <c r="BA21">
        <v>48.34</v>
      </c>
      <c r="BB21">
        <v>5.8</v>
      </c>
      <c r="BC21">
        <v>13.48</v>
      </c>
      <c r="BD21">
        <v>19.329999999999998</v>
      </c>
      <c r="BE21">
        <v>39.630000000000003</v>
      </c>
      <c r="BF21">
        <v>14.5</v>
      </c>
      <c r="BG21">
        <v>0</v>
      </c>
      <c r="BH21">
        <v>48.34</v>
      </c>
      <c r="BI21">
        <v>46.4</v>
      </c>
      <c r="BJ21">
        <v>4.83</v>
      </c>
      <c r="BK21">
        <v>58</v>
      </c>
    </row>
    <row r="22" spans="1:63">
      <c r="A22" t="s">
        <v>249</v>
      </c>
      <c r="G22" t="s">
        <v>64</v>
      </c>
      <c r="H22" s="73">
        <v>366.84999999999997</v>
      </c>
      <c r="I22" s="46">
        <v>76.56</v>
      </c>
      <c r="J22" s="46">
        <v>249.74</v>
      </c>
      <c r="K22" s="46">
        <v>29.07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116</v>
      </c>
      <c r="Y22">
        <v>2</v>
      </c>
      <c r="Z22">
        <v>0</v>
      </c>
      <c r="AA22">
        <v>0</v>
      </c>
      <c r="AB22">
        <v>67.67</v>
      </c>
      <c r="AC22">
        <v>0</v>
      </c>
      <c r="AD22">
        <v>66.89</v>
      </c>
      <c r="AE22">
        <v>9.67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4.83</v>
      </c>
      <c r="AN22">
        <v>0</v>
      </c>
      <c r="AO22">
        <v>0</v>
      </c>
      <c r="AP22">
        <v>0</v>
      </c>
      <c r="AQ22">
        <v>52.59</v>
      </c>
      <c r="AR22">
        <v>1.93</v>
      </c>
      <c r="AS22">
        <v>0.48</v>
      </c>
      <c r="AT22">
        <v>0</v>
      </c>
      <c r="AU22">
        <v>0</v>
      </c>
      <c r="AV22">
        <v>6.77</v>
      </c>
      <c r="AW22">
        <v>29.07</v>
      </c>
      <c r="AX22">
        <v>0</v>
      </c>
      <c r="AY22">
        <v>48.34</v>
      </c>
      <c r="AZ22">
        <v>19.329999999999998</v>
      </c>
      <c r="BA22">
        <v>48.34</v>
      </c>
      <c r="BB22">
        <v>5.8</v>
      </c>
      <c r="BC22">
        <v>13.48</v>
      </c>
      <c r="BD22">
        <v>19.329999999999998</v>
      </c>
      <c r="BE22">
        <v>39.630000000000003</v>
      </c>
      <c r="BF22">
        <v>14.5</v>
      </c>
      <c r="BG22">
        <v>0</v>
      </c>
      <c r="BH22">
        <v>48.34</v>
      </c>
      <c r="BI22">
        <v>46.4</v>
      </c>
      <c r="BJ22">
        <v>4.83</v>
      </c>
      <c r="BK22">
        <v>58</v>
      </c>
    </row>
    <row r="23" spans="1:63">
      <c r="A23" t="s">
        <v>250</v>
      </c>
      <c r="G23" t="s">
        <v>65</v>
      </c>
      <c r="H23" s="73">
        <v>366.84999999999997</v>
      </c>
      <c r="I23" s="46">
        <v>76.56</v>
      </c>
      <c r="J23" s="46">
        <v>249.64000000000001</v>
      </c>
      <c r="K23" s="46">
        <v>29.07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116</v>
      </c>
      <c r="Y23">
        <v>0</v>
      </c>
      <c r="Z23">
        <v>0</v>
      </c>
      <c r="AA23">
        <v>0</v>
      </c>
      <c r="AB23">
        <v>67.67</v>
      </c>
      <c r="AC23">
        <v>0</v>
      </c>
      <c r="AD23">
        <v>0</v>
      </c>
      <c r="AE23">
        <v>9.67</v>
      </c>
      <c r="AF23">
        <v>66.89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4.83</v>
      </c>
      <c r="AN23">
        <v>0</v>
      </c>
      <c r="AO23">
        <v>0</v>
      </c>
      <c r="AP23">
        <v>0</v>
      </c>
      <c r="AQ23">
        <v>52.59</v>
      </c>
      <c r="AR23">
        <v>1.93</v>
      </c>
      <c r="AS23">
        <v>0.48</v>
      </c>
      <c r="AT23">
        <v>0</v>
      </c>
      <c r="AU23">
        <v>0</v>
      </c>
      <c r="AV23">
        <v>6.77</v>
      </c>
      <c r="AW23">
        <v>29.07</v>
      </c>
      <c r="AX23">
        <v>0</v>
      </c>
      <c r="AY23">
        <v>48.34</v>
      </c>
      <c r="AZ23">
        <v>19.329999999999998</v>
      </c>
      <c r="BA23">
        <v>48.34</v>
      </c>
      <c r="BB23">
        <v>5.8</v>
      </c>
      <c r="BC23">
        <v>13.38</v>
      </c>
      <c r="BD23">
        <v>19.329999999999998</v>
      </c>
      <c r="BE23">
        <v>39.630000000000003</v>
      </c>
      <c r="BF23">
        <v>14.5</v>
      </c>
      <c r="BG23">
        <v>0</v>
      </c>
      <c r="BH23">
        <v>48.34</v>
      </c>
      <c r="BI23">
        <v>46.4</v>
      </c>
      <c r="BJ23">
        <v>4.83</v>
      </c>
      <c r="BK23">
        <v>58</v>
      </c>
    </row>
    <row r="24" spans="1:63">
      <c r="A24" t="s">
        <v>251</v>
      </c>
      <c r="G24" t="s">
        <v>66</v>
      </c>
      <c r="H24" s="73">
        <v>366.84999999999997</v>
      </c>
      <c r="I24" s="46">
        <v>76.56</v>
      </c>
      <c r="J24" s="46">
        <v>249.64000000000001</v>
      </c>
      <c r="K24" s="46">
        <v>29.07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116</v>
      </c>
      <c r="Y24">
        <v>0</v>
      </c>
      <c r="Z24">
        <v>0</v>
      </c>
      <c r="AA24">
        <v>0</v>
      </c>
      <c r="AB24">
        <v>67.67</v>
      </c>
      <c r="AC24">
        <v>0</v>
      </c>
      <c r="AD24">
        <v>0</v>
      </c>
      <c r="AE24">
        <v>9.67</v>
      </c>
      <c r="AF24">
        <v>66.89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4.83</v>
      </c>
      <c r="AN24">
        <v>0</v>
      </c>
      <c r="AO24">
        <v>0</v>
      </c>
      <c r="AP24">
        <v>0</v>
      </c>
      <c r="AQ24">
        <v>52.59</v>
      </c>
      <c r="AR24">
        <v>1.93</v>
      </c>
      <c r="AS24">
        <v>0.48</v>
      </c>
      <c r="AT24">
        <v>0</v>
      </c>
      <c r="AU24">
        <v>0</v>
      </c>
      <c r="AV24">
        <v>6.77</v>
      </c>
      <c r="AW24">
        <v>29.07</v>
      </c>
      <c r="AX24">
        <v>0</v>
      </c>
      <c r="AY24">
        <v>48.34</v>
      </c>
      <c r="AZ24">
        <v>19.329999999999998</v>
      </c>
      <c r="BA24">
        <v>48.34</v>
      </c>
      <c r="BB24">
        <v>5.8</v>
      </c>
      <c r="BC24">
        <v>13.38</v>
      </c>
      <c r="BD24">
        <v>19.329999999999998</v>
      </c>
      <c r="BE24">
        <v>39.630000000000003</v>
      </c>
      <c r="BF24">
        <v>14.5</v>
      </c>
      <c r="BG24">
        <v>0</v>
      </c>
      <c r="BH24">
        <v>48.34</v>
      </c>
      <c r="BI24">
        <v>46.4</v>
      </c>
      <c r="BJ24">
        <v>4.83</v>
      </c>
      <c r="BK24">
        <v>58</v>
      </c>
    </row>
    <row r="25" spans="1:63">
      <c r="A25" t="s">
        <v>252</v>
      </c>
      <c r="G25" t="s">
        <v>67</v>
      </c>
      <c r="H25" s="73">
        <v>366.84999999999997</v>
      </c>
      <c r="I25" s="46">
        <v>76.56</v>
      </c>
      <c r="J25" s="46">
        <v>249.64000000000001</v>
      </c>
      <c r="K25" s="46">
        <v>29.07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116</v>
      </c>
      <c r="Y25">
        <v>0</v>
      </c>
      <c r="Z25">
        <v>0</v>
      </c>
      <c r="AA25">
        <v>0</v>
      </c>
      <c r="AB25">
        <v>67.67</v>
      </c>
      <c r="AC25">
        <v>0</v>
      </c>
      <c r="AD25">
        <v>0</v>
      </c>
      <c r="AE25">
        <v>9.67</v>
      </c>
      <c r="AF25">
        <v>66.89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4.83</v>
      </c>
      <c r="AN25">
        <v>0</v>
      </c>
      <c r="AO25">
        <v>0</v>
      </c>
      <c r="AP25">
        <v>0</v>
      </c>
      <c r="AQ25">
        <v>52.59</v>
      </c>
      <c r="AR25">
        <v>1.93</v>
      </c>
      <c r="AS25">
        <v>0.48</v>
      </c>
      <c r="AT25">
        <v>0</v>
      </c>
      <c r="AU25">
        <v>0</v>
      </c>
      <c r="AV25">
        <v>6.77</v>
      </c>
      <c r="AW25">
        <v>29.07</v>
      </c>
      <c r="AX25">
        <v>0</v>
      </c>
      <c r="AY25">
        <v>48.34</v>
      </c>
      <c r="AZ25">
        <v>19.329999999999998</v>
      </c>
      <c r="BA25">
        <v>48.34</v>
      </c>
      <c r="BB25">
        <v>5.8</v>
      </c>
      <c r="BC25">
        <v>13.38</v>
      </c>
      <c r="BD25">
        <v>19.329999999999998</v>
      </c>
      <c r="BE25">
        <v>39.630000000000003</v>
      </c>
      <c r="BF25">
        <v>14.5</v>
      </c>
      <c r="BG25">
        <v>0</v>
      </c>
      <c r="BH25">
        <v>48.34</v>
      </c>
      <c r="BI25">
        <v>46.4</v>
      </c>
      <c r="BJ25">
        <v>4.83</v>
      </c>
      <c r="BK25">
        <v>58</v>
      </c>
    </row>
    <row r="26" spans="1:63">
      <c r="A26" t="s">
        <v>253</v>
      </c>
      <c r="G26" t="s">
        <v>68</v>
      </c>
      <c r="H26" s="73">
        <v>366.84999999999997</v>
      </c>
      <c r="I26" s="46">
        <v>76.56</v>
      </c>
      <c r="J26" s="46">
        <v>249.64000000000001</v>
      </c>
      <c r="K26" s="46">
        <v>29.07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116</v>
      </c>
      <c r="Y26">
        <v>0</v>
      </c>
      <c r="Z26">
        <v>0</v>
      </c>
      <c r="AA26">
        <v>0</v>
      </c>
      <c r="AB26">
        <v>67.67</v>
      </c>
      <c r="AC26">
        <v>0</v>
      </c>
      <c r="AD26">
        <v>0</v>
      </c>
      <c r="AE26">
        <v>9.67</v>
      </c>
      <c r="AF26">
        <v>66.89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4.83</v>
      </c>
      <c r="AN26">
        <v>0</v>
      </c>
      <c r="AO26">
        <v>0</v>
      </c>
      <c r="AP26">
        <v>0</v>
      </c>
      <c r="AQ26">
        <v>52.59</v>
      </c>
      <c r="AR26">
        <v>1.93</v>
      </c>
      <c r="AS26">
        <v>0.48</v>
      </c>
      <c r="AT26">
        <v>0</v>
      </c>
      <c r="AU26">
        <v>0</v>
      </c>
      <c r="AV26">
        <v>6.77</v>
      </c>
      <c r="AW26">
        <v>29.07</v>
      </c>
      <c r="AX26">
        <v>0</v>
      </c>
      <c r="AY26">
        <v>48.34</v>
      </c>
      <c r="AZ26">
        <v>19.329999999999998</v>
      </c>
      <c r="BA26">
        <v>48.34</v>
      </c>
      <c r="BB26">
        <v>5.8</v>
      </c>
      <c r="BC26">
        <v>13.38</v>
      </c>
      <c r="BD26">
        <v>19.329999999999998</v>
      </c>
      <c r="BE26">
        <v>39.630000000000003</v>
      </c>
      <c r="BF26">
        <v>14.5</v>
      </c>
      <c r="BG26">
        <v>0</v>
      </c>
      <c r="BH26">
        <v>48.34</v>
      </c>
      <c r="BI26">
        <v>46.4</v>
      </c>
      <c r="BJ26">
        <v>4.83</v>
      </c>
      <c r="BK26">
        <v>58</v>
      </c>
    </row>
    <row r="27" spans="1:63">
      <c r="A27" t="s">
        <v>254</v>
      </c>
      <c r="G27" t="s">
        <v>69</v>
      </c>
      <c r="H27" s="73">
        <v>366.9</v>
      </c>
      <c r="I27" s="46">
        <v>66.89</v>
      </c>
      <c r="J27" s="46">
        <v>249.55</v>
      </c>
      <c r="K27" s="46">
        <v>29.07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116</v>
      </c>
      <c r="Y27">
        <v>0</v>
      </c>
      <c r="Z27">
        <v>0</v>
      </c>
      <c r="AA27">
        <v>0</v>
      </c>
      <c r="AB27">
        <v>67.67</v>
      </c>
      <c r="AC27">
        <v>0</v>
      </c>
      <c r="AD27">
        <v>0</v>
      </c>
      <c r="AE27">
        <v>0</v>
      </c>
      <c r="AF27">
        <v>66.89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4.83</v>
      </c>
      <c r="AN27">
        <v>0</v>
      </c>
      <c r="AO27">
        <v>0</v>
      </c>
      <c r="AP27">
        <v>0</v>
      </c>
      <c r="AQ27">
        <v>52.59</v>
      </c>
      <c r="AR27">
        <v>1.93</v>
      </c>
      <c r="AS27">
        <v>0.53</v>
      </c>
      <c r="AT27">
        <v>0</v>
      </c>
      <c r="AU27">
        <v>0</v>
      </c>
      <c r="AV27">
        <v>6.77</v>
      </c>
      <c r="AW27">
        <v>29.07</v>
      </c>
      <c r="AX27">
        <v>0</v>
      </c>
      <c r="AY27">
        <v>48.34</v>
      </c>
      <c r="AZ27">
        <v>19.329999999999998</v>
      </c>
      <c r="BA27">
        <v>48.34</v>
      </c>
      <c r="BB27">
        <v>5.8</v>
      </c>
      <c r="BC27">
        <v>13.29</v>
      </c>
      <c r="BD27">
        <v>19.329999999999998</v>
      </c>
      <c r="BE27">
        <v>39.630000000000003</v>
      </c>
      <c r="BF27">
        <v>14.5</v>
      </c>
      <c r="BG27">
        <v>0</v>
      </c>
      <c r="BH27">
        <v>48.34</v>
      </c>
      <c r="BI27">
        <v>46.4</v>
      </c>
      <c r="BJ27">
        <v>4.83</v>
      </c>
      <c r="BK27">
        <v>58</v>
      </c>
    </row>
    <row r="28" spans="1:63">
      <c r="A28" t="s">
        <v>255</v>
      </c>
      <c r="G28" t="s">
        <v>70</v>
      </c>
      <c r="H28" s="73">
        <v>366.9</v>
      </c>
      <c r="I28" s="46">
        <v>66.89</v>
      </c>
      <c r="J28" s="46">
        <v>249.55</v>
      </c>
      <c r="K28" s="46">
        <v>29.07</v>
      </c>
      <c r="L28" s="46">
        <v>0.33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116</v>
      </c>
      <c r="Y28">
        <v>0</v>
      </c>
      <c r="Z28">
        <v>0</v>
      </c>
      <c r="AA28">
        <v>0</v>
      </c>
      <c r="AB28">
        <v>67.67</v>
      </c>
      <c r="AC28">
        <v>0.33</v>
      </c>
      <c r="AD28">
        <v>0</v>
      </c>
      <c r="AE28">
        <v>0</v>
      </c>
      <c r="AF28">
        <v>66.89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4.83</v>
      </c>
      <c r="AN28">
        <v>0</v>
      </c>
      <c r="AO28">
        <v>0</v>
      </c>
      <c r="AP28">
        <v>0</v>
      </c>
      <c r="AQ28">
        <v>52.59</v>
      </c>
      <c r="AR28">
        <v>1.93</v>
      </c>
      <c r="AS28">
        <v>0.53</v>
      </c>
      <c r="AT28">
        <v>0</v>
      </c>
      <c r="AU28">
        <v>0</v>
      </c>
      <c r="AV28">
        <v>6.77</v>
      </c>
      <c r="AW28">
        <v>29.07</v>
      </c>
      <c r="AX28">
        <v>0</v>
      </c>
      <c r="AY28">
        <v>48.34</v>
      </c>
      <c r="AZ28">
        <v>19.329999999999998</v>
      </c>
      <c r="BA28">
        <v>48.34</v>
      </c>
      <c r="BB28">
        <v>5.8</v>
      </c>
      <c r="BC28">
        <v>13.29</v>
      </c>
      <c r="BD28">
        <v>19.329999999999998</v>
      </c>
      <c r="BE28">
        <v>39.630000000000003</v>
      </c>
      <c r="BF28">
        <v>14.5</v>
      </c>
      <c r="BG28">
        <v>0</v>
      </c>
      <c r="BH28">
        <v>48.34</v>
      </c>
      <c r="BI28">
        <v>46.4</v>
      </c>
      <c r="BJ28">
        <v>4.83</v>
      </c>
      <c r="BK28">
        <v>58</v>
      </c>
    </row>
    <row r="29" spans="1:63">
      <c r="A29" t="s">
        <v>263</v>
      </c>
      <c r="G29" t="s">
        <v>71</v>
      </c>
      <c r="H29" s="73">
        <v>366.9</v>
      </c>
      <c r="I29" s="46">
        <v>66.89</v>
      </c>
      <c r="J29" s="46">
        <v>249.55</v>
      </c>
      <c r="K29" s="46">
        <v>29.07</v>
      </c>
      <c r="L29" s="46">
        <v>0.88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116</v>
      </c>
      <c r="Y29">
        <v>0</v>
      </c>
      <c r="Z29">
        <v>0</v>
      </c>
      <c r="AA29">
        <v>0</v>
      </c>
      <c r="AB29">
        <v>67.67</v>
      </c>
      <c r="AC29">
        <v>0.88</v>
      </c>
      <c r="AD29">
        <v>0</v>
      </c>
      <c r="AE29">
        <v>0</v>
      </c>
      <c r="AF29">
        <v>66.89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4.83</v>
      </c>
      <c r="AN29">
        <v>0</v>
      </c>
      <c r="AO29">
        <v>0</v>
      </c>
      <c r="AP29">
        <v>0</v>
      </c>
      <c r="AQ29">
        <v>52.59</v>
      </c>
      <c r="AR29">
        <v>1.93</v>
      </c>
      <c r="AS29">
        <v>0.53</v>
      </c>
      <c r="AT29">
        <v>0</v>
      </c>
      <c r="AU29">
        <v>0</v>
      </c>
      <c r="AV29">
        <v>6.77</v>
      </c>
      <c r="AW29">
        <v>29.07</v>
      </c>
      <c r="AX29">
        <v>0</v>
      </c>
      <c r="AY29">
        <v>48.34</v>
      </c>
      <c r="AZ29">
        <v>19.329999999999998</v>
      </c>
      <c r="BA29">
        <v>48.34</v>
      </c>
      <c r="BB29">
        <v>5.8</v>
      </c>
      <c r="BC29">
        <v>13.29</v>
      </c>
      <c r="BD29">
        <v>19.329999999999998</v>
      </c>
      <c r="BE29">
        <v>39.630000000000003</v>
      </c>
      <c r="BF29">
        <v>14.5</v>
      </c>
      <c r="BG29">
        <v>0</v>
      </c>
      <c r="BH29">
        <v>48.34</v>
      </c>
      <c r="BI29">
        <v>46.4</v>
      </c>
      <c r="BJ29">
        <v>4.83</v>
      </c>
      <c r="BK29">
        <v>58</v>
      </c>
    </row>
    <row r="30" spans="1:63">
      <c r="A30" t="s">
        <v>264</v>
      </c>
      <c r="G30" t="s">
        <v>72</v>
      </c>
      <c r="H30" s="73">
        <v>366.9</v>
      </c>
      <c r="I30" s="46">
        <v>66.89</v>
      </c>
      <c r="J30" s="46">
        <v>249.55</v>
      </c>
      <c r="K30" s="46">
        <v>29.07</v>
      </c>
      <c r="L30" s="46">
        <v>1.08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116</v>
      </c>
      <c r="Y30">
        <v>0</v>
      </c>
      <c r="Z30">
        <v>0</v>
      </c>
      <c r="AA30">
        <v>0</v>
      </c>
      <c r="AB30">
        <v>67.67</v>
      </c>
      <c r="AC30">
        <v>1.08</v>
      </c>
      <c r="AD30">
        <v>0</v>
      </c>
      <c r="AE30">
        <v>0</v>
      </c>
      <c r="AF30">
        <v>66.89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4.83</v>
      </c>
      <c r="AN30">
        <v>0</v>
      </c>
      <c r="AO30">
        <v>0</v>
      </c>
      <c r="AP30">
        <v>0</v>
      </c>
      <c r="AQ30">
        <v>52.59</v>
      </c>
      <c r="AR30">
        <v>1.93</v>
      </c>
      <c r="AS30">
        <v>0.53</v>
      </c>
      <c r="AT30">
        <v>0</v>
      </c>
      <c r="AU30">
        <v>0</v>
      </c>
      <c r="AV30">
        <v>6.77</v>
      </c>
      <c r="AW30">
        <v>29.07</v>
      </c>
      <c r="AX30">
        <v>0</v>
      </c>
      <c r="AY30">
        <v>48.34</v>
      </c>
      <c r="AZ30">
        <v>19.329999999999998</v>
      </c>
      <c r="BA30">
        <v>48.34</v>
      </c>
      <c r="BB30">
        <v>5.8</v>
      </c>
      <c r="BC30">
        <v>13.29</v>
      </c>
      <c r="BD30">
        <v>19.329999999999998</v>
      </c>
      <c r="BE30">
        <v>39.630000000000003</v>
      </c>
      <c r="BF30">
        <v>14.5</v>
      </c>
      <c r="BG30">
        <v>0</v>
      </c>
      <c r="BH30">
        <v>48.34</v>
      </c>
      <c r="BI30">
        <v>46.4</v>
      </c>
      <c r="BJ30">
        <v>4.83</v>
      </c>
      <c r="BK30">
        <v>58</v>
      </c>
    </row>
    <row r="31" spans="1:63">
      <c r="A31" t="s">
        <v>274</v>
      </c>
      <c r="G31" t="s">
        <v>73</v>
      </c>
      <c r="H31" s="73">
        <v>367</v>
      </c>
      <c r="I31" s="46">
        <v>66.89</v>
      </c>
      <c r="J31" s="46">
        <v>249.55</v>
      </c>
      <c r="K31" s="46">
        <v>29.07</v>
      </c>
      <c r="L31" s="46">
        <v>1.37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116</v>
      </c>
      <c r="Y31">
        <v>0</v>
      </c>
      <c r="Z31">
        <v>0</v>
      </c>
      <c r="AA31">
        <v>0</v>
      </c>
      <c r="AB31">
        <v>67.67</v>
      </c>
      <c r="AC31">
        <v>1.37</v>
      </c>
      <c r="AD31">
        <v>0</v>
      </c>
      <c r="AE31">
        <v>0</v>
      </c>
      <c r="AF31">
        <v>66.89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4.83</v>
      </c>
      <c r="AN31">
        <v>0</v>
      </c>
      <c r="AO31">
        <v>0</v>
      </c>
      <c r="AP31">
        <v>0</v>
      </c>
      <c r="AQ31">
        <v>52.59</v>
      </c>
      <c r="AR31">
        <v>1.93</v>
      </c>
      <c r="AS31">
        <v>0.63</v>
      </c>
      <c r="AT31">
        <v>0</v>
      </c>
      <c r="AU31">
        <v>0</v>
      </c>
      <c r="AV31">
        <v>6.77</v>
      </c>
      <c r="AW31">
        <v>29.07</v>
      </c>
      <c r="AX31">
        <v>0</v>
      </c>
      <c r="AY31">
        <v>48.34</v>
      </c>
      <c r="AZ31">
        <v>19.329999999999998</v>
      </c>
      <c r="BA31">
        <v>48.34</v>
      </c>
      <c r="BB31">
        <v>5.8</v>
      </c>
      <c r="BC31">
        <v>13.29</v>
      </c>
      <c r="BD31">
        <v>19.329999999999998</v>
      </c>
      <c r="BE31">
        <v>39.630000000000003</v>
      </c>
      <c r="BF31">
        <v>14.5</v>
      </c>
      <c r="BG31">
        <v>0</v>
      </c>
      <c r="BH31">
        <v>48.34</v>
      </c>
      <c r="BI31">
        <v>46.4</v>
      </c>
      <c r="BJ31">
        <v>4.83</v>
      </c>
      <c r="BK31">
        <v>58</v>
      </c>
    </row>
    <row r="32" spans="1:63">
      <c r="A32" t="s">
        <v>275</v>
      </c>
      <c r="G32" t="s">
        <v>74</v>
      </c>
      <c r="H32" s="73">
        <v>367</v>
      </c>
      <c r="I32" s="46">
        <v>66.89</v>
      </c>
      <c r="J32" s="46">
        <v>249.55</v>
      </c>
      <c r="K32" s="46">
        <v>29.07</v>
      </c>
      <c r="L32" s="46">
        <v>1.95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116</v>
      </c>
      <c r="Y32">
        <v>0</v>
      </c>
      <c r="Z32">
        <v>0</v>
      </c>
      <c r="AA32">
        <v>0</v>
      </c>
      <c r="AB32">
        <v>67.67</v>
      </c>
      <c r="AC32">
        <v>1.95</v>
      </c>
      <c r="AD32">
        <v>0</v>
      </c>
      <c r="AE32">
        <v>0</v>
      </c>
      <c r="AF32">
        <v>66.89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4.83</v>
      </c>
      <c r="AN32">
        <v>0</v>
      </c>
      <c r="AO32">
        <v>0</v>
      </c>
      <c r="AP32">
        <v>0</v>
      </c>
      <c r="AQ32">
        <v>52.59</v>
      </c>
      <c r="AR32">
        <v>1.93</v>
      </c>
      <c r="AS32">
        <v>0.63</v>
      </c>
      <c r="AT32">
        <v>0</v>
      </c>
      <c r="AU32">
        <v>0</v>
      </c>
      <c r="AV32">
        <v>6.77</v>
      </c>
      <c r="AW32">
        <v>29.07</v>
      </c>
      <c r="AX32">
        <v>0</v>
      </c>
      <c r="AY32">
        <v>48.34</v>
      </c>
      <c r="AZ32">
        <v>19.329999999999998</v>
      </c>
      <c r="BA32">
        <v>48.34</v>
      </c>
      <c r="BB32">
        <v>5.8</v>
      </c>
      <c r="BC32">
        <v>13.29</v>
      </c>
      <c r="BD32">
        <v>19.329999999999998</v>
      </c>
      <c r="BE32">
        <v>39.630000000000003</v>
      </c>
      <c r="BF32">
        <v>14.5</v>
      </c>
      <c r="BG32">
        <v>0</v>
      </c>
      <c r="BH32">
        <v>48.34</v>
      </c>
      <c r="BI32">
        <v>46.4</v>
      </c>
      <c r="BJ32">
        <v>4.83</v>
      </c>
      <c r="BK32">
        <v>58</v>
      </c>
    </row>
    <row r="33" spans="1:63">
      <c r="A33" t="s">
        <v>276</v>
      </c>
      <c r="G33" t="s">
        <v>75</v>
      </c>
      <c r="H33" s="73">
        <v>367</v>
      </c>
      <c r="I33" s="46">
        <v>66.89</v>
      </c>
      <c r="J33" s="46">
        <v>249.55</v>
      </c>
      <c r="K33" s="46">
        <v>29.07</v>
      </c>
      <c r="L33" s="46">
        <v>3.06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116</v>
      </c>
      <c r="Y33">
        <v>0</v>
      </c>
      <c r="Z33">
        <v>0</v>
      </c>
      <c r="AA33">
        <v>0</v>
      </c>
      <c r="AB33">
        <v>67.67</v>
      </c>
      <c r="AC33">
        <v>3.06</v>
      </c>
      <c r="AD33">
        <v>0</v>
      </c>
      <c r="AE33">
        <v>0</v>
      </c>
      <c r="AF33">
        <v>66.89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4.83</v>
      </c>
      <c r="AN33">
        <v>0</v>
      </c>
      <c r="AO33">
        <v>0</v>
      </c>
      <c r="AP33">
        <v>0</v>
      </c>
      <c r="AQ33">
        <v>52.59</v>
      </c>
      <c r="AR33">
        <v>1.93</v>
      </c>
      <c r="AS33">
        <v>0.63</v>
      </c>
      <c r="AT33">
        <v>0</v>
      </c>
      <c r="AU33">
        <v>0</v>
      </c>
      <c r="AV33">
        <v>6.77</v>
      </c>
      <c r="AW33">
        <v>29.07</v>
      </c>
      <c r="AX33">
        <v>0</v>
      </c>
      <c r="AY33">
        <v>48.34</v>
      </c>
      <c r="AZ33">
        <v>19.329999999999998</v>
      </c>
      <c r="BA33">
        <v>48.34</v>
      </c>
      <c r="BB33">
        <v>5.8</v>
      </c>
      <c r="BC33">
        <v>13.29</v>
      </c>
      <c r="BD33">
        <v>19.329999999999998</v>
      </c>
      <c r="BE33">
        <v>39.630000000000003</v>
      </c>
      <c r="BF33">
        <v>14.5</v>
      </c>
      <c r="BG33">
        <v>0</v>
      </c>
      <c r="BH33">
        <v>48.34</v>
      </c>
      <c r="BI33">
        <v>46.4</v>
      </c>
      <c r="BJ33">
        <v>4.83</v>
      </c>
      <c r="BK33">
        <v>58</v>
      </c>
    </row>
    <row r="34" spans="1:63">
      <c r="A34" t="s">
        <v>277</v>
      </c>
      <c r="G34" t="s">
        <v>76</v>
      </c>
      <c r="H34" s="73">
        <v>367</v>
      </c>
      <c r="I34" s="46">
        <v>66.89</v>
      </c>
      <c r="J34" s="46">
        <v>249.55</v>
      </c>
      <c r="K34" s="46">
        <v>29.07</v>
      </c>
      <c r="L34" s="46">
        <v>3.86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116</v>
      </c>
      <c r="Y34">
        <v>0</v>
      </c>
      <c r="Z34">
        <v>0</v>
      </c>
      <c r="AA34">
        <v>0</v>
      </c>
      <c r="AB34">
        <v>67.67</v>
      </c>
      <c r="AC34">
        <v>3.86</v>
      </c>
      <c r="AD34">
        <v>0</v>
      </c>
      <c r="AE34">
        <v>0</v>
      </c>
      <c r="AF34">
        <v>66.89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4.83</v>
      </c>
      <c r="AN34">
        <v>0</v>
      </c>
      <c r="AO34">
        <v>0</v>
      </c>
      <c r="AP34">
        <v>0</v>
      </c>
      <c r="AQ34">
        <v>52.59</v>
      </c>
      <c r="AR34">
        <v>1.93</v>
      </c>
      <c r="AS34">
        <v>0.63</v>
      </c>
      <c r="AT34">
        <v>0</v>
      </c>
      <c r="AU34">
        <v>0</v>
      </c>
      <c r="AV34">
        <v>6.77</v>
      </c>
      <c r="AW34">
        <v>29.07</v>
      </c>
      <c r="AX34">
        <v>0</v>
      </c>
      <c r="AY34">
        <v>48.34</v>
      </c>
      <c r="AZ34">
        <v>19.329999999999998</v>
      </c>
      <c r="BA34">
        <v>48.34</v>
      </c>
      <c r="BB34">
        <v>5.8</v>
      </c>
      <c r="BC34">
        <v>13.29</v>
      </c>
      <c r="BD34">
        <v>19.329999999999998</v>
      </c>
      <c r="BE34">
        <v>39.630000000000003</v>
      </c>
      <c r="BF34">
        <v>14.5</v>
      </c>
      <c r="BG34">
        <v>0</v>
      </c>
      <c r="BH34">
        <v>48.34</v>
      </c>
      <c r="BI34">
        <v>46.4</v>
      </c>
      <c r="BJ34">
        <v>4.83</v>
      </c>
      <c r="BK34">
        <v>58</v>
      </c>
    </row>
    <row r="35" spans="1:63">
      <c r="A35" t="s">
        <v>279</v>
      </c>
      <c r="G35" t="s">
        <v>77</v>
      </c>
      <c r="H35" s="73">
        <v>367.34</v>
      </c>
      <c r="I35" s="46">
        <v>66.89</v>
      </c>
      <c r="J35" s="46">
        <v>249.55</v>
      </c>
      <c r="K35" s="46">
        <v>29.07</v>
      </c>
      <c r="L35" s="46">
        <v>3.29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116</v>
      </c>
      <c r="Y35">
        <v>0</v>
      </c>
      <c r="Z35">
        <v>0</v>
      </c>
      <c r="AA35">
        <v>0</v>
      </c>
      <c r="AB35">
        <v>67.67</v>
      </c>
      <c r="AC35">
        <v>3.29</v>
      </c>
      <c r="AD35">
        <v>0</v>
      </c>
      <c r="AE35">
        <v>0</v>
      </c>
      <c r="AF35">
        <v>66.89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4.83</v>
      </c>
      <c r="AN35">
        <v>0</v>
      </c>
      <c r="AO35">
        <v>0</v>
      </c>
      <c r="AP35">
        <v>0</v>
      </c>
      <c r="AQ35">
        <v>52.59</v>
      </c>
      <c r="AR35">
        <v>1.93</v>
      </c>
      <c r="AS35">
        <v>0.97</v>
      </c>
      <c r="AT35">
        <v>0</v>
      </c>
      <c r="AU35">
        <v>0</v>
      </c>
      <c r="AV35">
        <v>6.77</v>
      </c>
      <c r="AW35">
        <v>29.07</v>
      </c>
      <c r="AX35">
        <v>0</v>
      </c>
      <c r="AY35">
        <v>48.34</v>
      </c>
      <c r="AZ35">
        <v>19.329999999999998</v>
      </c>
      <c r="BA35">
        <v>48.34</v>
      </c>
      <c r="BB35">
        <v>5.8</v>
      </c>
      <c r="BC35">
        <v>13.29</v>
      </c>
      <c r="BD35">
        <v>19.329999999999998</v>
      </c>
      <c r="BE35">
        <v>39.630000000000003</v>
      </c>
      <c r="BF35">
        <v>14.5</v>
      </c>
      <c r="BG35">
        <v>0</v>
      </c>
      <c r="BH35">
        <v>48.34</v>
      </c>
      <c r="BI35">
        <v>46.4</v>
      </c>
      <c r="BJ35">
        <v>4.83</v>
      </c>
      <c r="BK35">
        <v>58</v>
      </c>
    </row>
    <row r="36" spans="1:63">
      <c r="A36" t="s">
        <v>309</v>
      </c>
      <c r="G36" t="s">
        <v>78</v>
      </c>
      <c r="H36" s="73">
        <v>367.34</v>
      </c>
      <c r="I36" s="46">
        <v>66.89</v>
      </c>
      <c r="J36" s="46">
        <v>249.55</v>
      </c>
      <c r="K36" s="46">
        <v>29.07</v>
      </c>
      <c r="L36" s="46">
        <v>3.68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116</v>
      </c>
      <c r="Y36">
        <v>0</v>
      </c>
      <c r="Z36">
        <v>0</v>
      </c>
      <c r="AA36">
        <v>0</v>
      </c>
      <c r="AB36">
        <v>67.67</v>
      </c>
      <c r="AC36">
        <v>3.68</v>
      </c>
      <c r="AD36">
        <v>0</v>
      </c>
      <c r="AE36">
        <v>0</v>
      </c>
      <c r="AF36">
        <v>66.89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4.83</v>
      </c>
      <c r="AN36">
        <v>0</v>
      </c>
      <c r="AO36">
        <v>0</v>
      </c>
      <c r="AP36">
        <v>0</v>
      </c>
      <c r="AQ36">
        <v>52.59</v>
      </c>
      <c r="AR36">
        <v>1.93</v>
      </c>
      <c r="AS36">
        <v>0.97</v>
      </c>
      <c r="AT36">
        <v>0</v>
      </c>
      <c r="AU36">
        <v>0</v>
      </c>
      <c r="AV36">
        <v>6.77</v>
      </c>
      <c r="AW36">
        <v>29.07</v>
      </c>
      <c r="AX36">
        <v>0</v>
      </c>
      <c r="AY36">
        <v>48.34</v>
      </c>
      <c r="AZ36">
        <v>19.329999999999998</v>
      </c>
      <c r="BA36">
        <v>48.34</v>
      </c>
      <c r="BB36">
        <v>5.8</v>
      </c>
      <c r="BC36">
        <v>13.29</v>
      </c>
      <c r="BD36">
        <v>19.329999999999998</v>
      </c>
      <c r="BE36">
        <v>39.630000000000003</v>
      </c>
      <c r="BF36">
        <v>14.5</v>
      </c>
      <c r="BG36">
        <v>0</v>
      </c>
      <c r="BH36">
        <v>48.34</v>
      </c>
      <c r="BI36">
        <v>46.4</v>
      </c>
      <c r="BJ36">
        <v>4.83</v>
      </c>
      <c r="BK36">
        <v>58</v>
      </c>
    </row>
    <row r="37" spans="1:63">
      <c r="A37" t="s">
        <v>310</v>
      </c>
      <c r="G37" t="s">
        <v>79</v>
      </c>
      <c r="H37" s="73">
        <v>367.34</v>
      </c>
      <c r="I37" s="46">
        <v>66.89</v>
      </c>
      <c r="J37" s="46">
        <v>249.55</v>
      </c>
      <c r="K37" s="46">
        <v>29.07</v>
      </c>
      <c r="L37" s="46">
        <v>4.24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116</v>
      </c>
      <c r="Y37">
        <v>0</v>
      </c>
      <c r="Z37">
        <v>0</v>
      </c>
      <c r="AA37">
        <v>0</v>
      </c>
      <c r="AB37">
        <v>67.67</v>
      </c>
      <c r="AC37">
        <v>4.24</v>
      </c>
      <c r="AD37">
        <v>0</v>
      </c>
      <c r="AE37">
        <v>0</v>
      </c>
      <c r="AF37">
        <v>66.89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4.83</v>
      </c>
      <c r="AN37">
        <v>0</v>
      </c>
      <c r="AO37">
        <v>0</v>
      </c>
      <c r="AP37">
        <v>0</v>
      </c>
      <c r="AQ37">
        <v>52.59</v>
      </c>
      <c r="AR37">
        <v>1.93</v>
      </c>
      <c r="AS37">
        <v>0.97</v>
      </c>
      <c r="AT37">
        <v>0</v>
      </c>
      <c r="AU37">
        <v>0</v>
      </c>
      <c r="AV37">
        <v>6.77</v>
      </c>
      <c r="AW37">
        <v>29.07</v>
      </c>
      <c r="AX37">
        <v>0</v>
      </c>
      <c r="AY37">
        <v>48.34</v>
      </c>
      <c r="AZ37">
        <v>19.329999999999998</v>
      </c>
      <c r="BA37">
        <v>48.34</v>
      </c>
      <c r="BB37">
        <v>5.8</v>
      </c>
      <c r="BC37">
        <v>13.29</v>
      </c>
      <c r="BD37">
        <v>19.329999999999998</v>
      </c>
      <c r="BE37">
        <v>39.630000000000003</v>
      </c>
      <c r="BF37">
        <v>14.5</v>
      </c>
      <c r="BG37">
        <v>0</v>
      </c>
      <c r="BH37">
        <v>48.34</v>
      </c>
      <c r="BI37">
        <v>46.4</v>
      </c>
      <c r="BJ37">
        <v>4.83</v>
      </c>
      <c r="BK37">
        <v>58</v>
      </c>
    </row>
    <row r="38" spans="1:63">
      <c r="A38" t="s">
        <v>311</v>
      </c>
      <c r="G38" t="s">
        <v>80</v>
      </c>
      <c r="H38" s="73">
        <v>367.34</v>
      </c>
      <c r="I38" s="46">
        <v>66.89</v>
      </c>
      <c r="J38" s="46">
        <v>249.55</v>
      </c>
      <c r="K38" s="46">
        <v>29.07</v>
      </c>
      <c r="L38" s="46">
        <v>4.5999999999999996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116</v>
      </c>
      <c r="Y38">
        <v>0</v>
      </c>
      <c r="Z38">
        <v>0</v>
      </c>
      <c r="AA38">
        <v>0</v>
      </c>
      <c r="AB38">
        <v>67.67</v>
      </c>
      <c r="AC38">
        <v>4.5999999999999996</v>
      </c>
      <c r="AD38">
        <v>0</v>
      </c>
      <c r="AE38">
        <v>0</v>
      </c>
      <c r="AF38">
        <v>66.89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4.83</v>
      </c>
      <c r="AN38">
        <v>0</v>
      </c>
      <c r="AO38">
        <v>0</v>
      </c>
      <c r="AP38">
        <v>0</v>
      </c>
      <c r="AQ38">
        <v>52.59</v>
      </c>
      <c r="AR38">
        <v>1.93</v>
      </c>
      <c r="AS38">
        <v>0.97</v>
      </c>
      <c r="AT38">
        <v>0</v>
      </c>
      <c r="AU38">
        <v>0</v>
      </c>
      <c r="AV38">
        <v>6.77</v>
      </c>
      <c r="AW38">
        <v>29.07</v>
      </c>
      <c r="AX38">
        <v>0</v>
      </c>
      <c r="AY38">
        <v>48.34</v>
      </c>
      <c r="AZ38">
        <v>19.329999999999998</v>
      </c>
      <c r="BA38">
        <v>48.34</v>
      </c>
      <c r="BB38">
        <v>5.8</v>
      </c>
      <c r="BC38">
        <v>13.29</v>
      </c>
      <c r="BD38">
        <v>19.329999999999998</v>
      </c>
      <c r="BE38">
        <v>39.630000000000003</v>
      </c>
      <c r="BF38">
        <v>14.5</v>
      </c>
      <c r="BG38">
        <v>0</v>
      </c>
      <c r="BH38">
        <v>48.34</v>
      </c>
      <c r="BI38">
        <v>46.4</v>
      </c>
      <c r="BJ38">
        <v>4.83</v>
      </c>
      <c r="BK38">
        <v>58</v>
      </c>
    </row>
    <row r="39" spans="1:63">
      <c r="A39" t="s">
        <v>312</v>
      </c>
      <c r="G39" t="s">
        <v>81</v>
      </c>
      <c r="H39" s="73">
        <v>367.34</v>
      </c>
      <c r="I39" s="46">
        <v>66.89</v>
      </c>
      <c r="J39" s="46">
        <v>249.46</v>
      </c>
      <c r="K39" s="46">
        <v>29.07</v>
      </c>
      <c r="L39" s="46">
        <v>3.45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116</v>
      </c>
      <c r="Y39">
        <v>0</v>
      </c>
      <c r="Z39">
        <v>0</v>
      </c>
      <c r="AA39">
        <v>0</v>
      </c>
      <c r="AB39">
        <v>67.67</v>
      </c>
      <c r="AC39">
        <v>3.45</v>
      </c>
      <c r="AD39">
        <v>0</v>
      </c>
      <c r="AE39">
        <v>0</v>
      </c>
      <c r="AF39">
        <v>66.89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4.83</v>
      </c>
      <c r="AN39">
        <v>0</v>
      </c>
      <c r="AO39">
        <v>0</v>
      </c>
      <c r="AP39">
        <v>0</v>
      </c>
      <c r="AQ39">
        <v>52.59</v>
      </c>
      <c r="AR39">
        <v>1.93</v>
      </c>
      <c r="AS39">
        <v>0.97</v>
      </c>
      <c r="AT39">
        <v>0</v>
      </c>
      <c r="AU39">
        <v>0</v>
      </c>
      <c r="AV39">
        <v>6.77</v>
      </c>
      <c r="AW39">
        <v>29.07</v>
      </c>
      <c r="AX39">
        <v>0</v>
      </c>
      <c r="AY39">
        <v>48.34</v>
      </c>
      <c r="AZ39">
        <v>19.329999999999998</v>
      </c>
      <c r="BA39">
        <v>48.34</v>
      </c>
      <c r="BB39">
        <v>5.8</v>
      </c>
      <c r="BC39">
        <v>13.2</v>
      </c>
      <c r="BD39">
        <v>19.329999999999998</v>
      </c>
      <c r="BE39">
        <v>39.630000000000003</v>
      </c>
      <c r="BF39">
        <v>14.5</v>
      </c>
      <c r="BG39">
        <v>0</v>
      </c>
      <c r="BH39">
        <v>48.34</v>
      </c>
      <c r="BI39">
        <v>46.4</v>
      </c>
      <c r="BJ39">
        <v>4.83</v>
      </c>
      <c r="BK39">
        <v>58</v>
      </c>
    </row>
    <row r="40" spans="1:63">
      <c r="A40" t="s">
        <v>329</v>
      </c>
      <c r="G40" t="s">
        <v>82</v>
      </c>
      <c r="H40" s="73">
        <v>367.34</v>
      </c>
      <c r="I40" s="46">
        <v>66.89</v>
      </c>
      <c r="J40" s="46">
        <v>249.46</v>
      </c>
      <c r="K40" s="46">
        <v>29.07</v>
      </c>
      <c r="L40" s="46">
        <v>5.03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116</v>
      </c>
      <c r="Y40">
        <v>0</v>
      </c>
      <c r="Z40">
        <v>0</v>
      </c>
      <c r="AA40">
        <v>0</v>
      </c>
      <c r="AB40">
        <v>67.67</v>
      </c>
      <c r="AC40">
        <v>5.03</v>
      </c>
      <c r="AD40">
        <v>0</v>
      </c>
      <c r="AE40">
        <v>0</v>
      </c>
      <c r="AF40">
        <v>66.89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4.83</v>
      </c>
      <c r="AN40">
        <v>0</v>
      </c>
      <c r="AO40">
        <v>0</v>
      </c>
      <c r="AP40">
        <v>0</v>
      </c>
      <c r="AQ40">
        <v>52.59</v>
      </c>
      <c r="AR40">
        <v>1.93</v>
      </c>
      <c r="AS40">
        <v>0.97</v>
      </c>
      <c r="AT40">
        <v>0</v>
      </c>
      <c r="AU40">
        <v>0</v>
      </c>
      <c r="AV40">
        <v>6.77</v>
      </c>
      <c r="AW40">
        <v>29.07</v>
      </c>
      <c r="AX40">
        <v>0</v>
      </c>
      <c r="AY40">
        <v>48.34</v>
      </c>
      <c r="AZ40">
        <v>19.329999999999998</v>
      </c>
      <c r="BA40">
        <v>48.34</v>
      </c>
      <c r="BB40">
        <v>5.8</v>
      </c>
      <c r="BC40">
        <v>13.2</v>
      </c>
      <c r="BD40">
        <v>19.329999999999998</v>
      </c>
      <c r="BE40">
        <v>39.630000000000003</v>
      </c>
      <c r="BF40">
        <v>14.5</v>
      </c>
      <c r="BG40">
        <v>0</v>
      </c>
      <c r="BH40">
        <v>48.34</v>
      </c>
      <c r="BI40">
        <v>46.4</v>
      </c>
      <c r="BJ40">
        <v>4.83</v>
      </c>
      <c r="BK40">
        <v>58</v>
      </c>
    </row>
    <row r="41" spans="1:63">
      <c r="A41" t="s">
        <v>330</v>
      </c>
      <c r="G41" t="s">
        <v>83</v>
      </c>
      <c r="H41" s="73">
        <v>367.34</v>
      </c>
      <c r="I41" s="46">
        <v>66.89</v>
      </c>
      <c r="J41" s="46">
        <v>249.46</v>
      </c>
      <c r="K41" s="46">
        <v>29.07</v>
      </c>
      <c r="L41" s="46">
        <v>7.47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116</v>
      </c>
      <c r="Y41">
        <v>0</v>
      </c>
      <c r="Z41">
        <v>0</v>
      </c>
      <c r="AA41">
        <v>0</v>
      </c>
      <c r="AB41">
        <v>67.67</v>
      </c>
      <c r="AC41">
        <v>7.47</v>
      </c>
      <c r="AD41">
        <v>0</v>
      </c>
      <c r="AE41">
        <v>0</v>
      </c>
      <c r="AF41">
        <v>66.89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4.83</v>
      </c>
      <c r="AN41">
        <v>0</v>
      </c>
      <c r="AO41">
        <v>0</v>
      </c>
      <c r="AP41">
        <v>0</v>
      </c>
      <c r="AQ41">
        <v>52.59</v>
      </c>
      <c r="AR41">
        <v>1.93</v>
      </c>
      <c r="AS41">
        <v>0.97</v>
      </c>
      <c r="AT41">
        <v>0</v>
      </c>
      <c r="AU41">
        <v>0</v>
      </c>
      <c r="AV41">
        <v>6.77</v>
      </c>
      <c r="AW41">
        <v>29.07</v>
      </c>
      <c r="AX41">
        <v>0</v>
      </c>
      <c r="AY41">
        <v>48.34</v>
      </c>
      <c r="AZ41">
        <v>19.329999999999998</v>
      </c>
      <c r="BA41">
        <v>48.34</v>
      </c>
      <c r="BB41">
        <v>5.8</v>
      </c>
      <c r="BC41">
        <v>13.2</v>
      </c>
      <c r="BD41">
        <v>19.329999999999998</v>
      </c>
      <c r="BE41">
        <v>39.630000000000003</v>
      </c>
      <c r="BF41">
        <v>14.5</v>
      </c>
      <c r="BG41">
        <v>0</v>
      </c>
      <c r="BH41">
        <v>48.34</v>
      </c>
      <c r="BI41">
        <v>46.4</v>
      </c>
      <c r="BJ41">
        <v>4.83</v>
      </c>
      <c r="BK41">
        <v>58</v>
      </c>
    </row>
    <row r="42" spans="1:63">
      <c r="A42" t="s">
        <v>331</v>
      </c>
      <c r="G42" t="s">
        <v>84</v>
      </c>
      <c r="H42" s="73">
        <v>367.34</v>
      </c>
      <c r="I42" s="46">
        <v>66.89</v>
      </c>
      <c r="J42" s="46">
        <v>249.46</v>
      </c>
      <c r="K42" s="46">
        <v>29.07</v>
      </c>
      <c r="L42" s="46">
        <v>7.43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116</v>
      </c>
      <c r="Y42">
        <v>0</v>
      </c>
      <c r="Z42">
        <v>0</v>
      </c>
      <c r="AA42">
        <v>0</v>
      </c>
      <c r="AB42">
        <v>67.67</v>
      </c>
      <c r="AC42">
        <v>7.43</v>
      </c>
      <c r="AD42">
        <v>0</v>
      </c>
      <c r="AE42">
        <v>0</v>
      </c>
      <c r="AF42">
        <v>66.89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4.83</v>
      </c>
      <c r="AN42">
        <v>0</v>
      </c>
      <c r="AO42">
        <v>0</v>
      </c>
      <c r="AP42">
        <v>0</v>
      </c>
      <c r="AQ42">
        <v>52.59</v>
      </c>
      <c r="AR42">
        <v>1.93</v>
      </c>
      <c r="AS42">
        <v>0.97</v>
      </c>
      <c r="AT42">
        <v>0</v>
      </c>
      <c r="AU42">
        <v>0</v>
      </c>
      <c r="AV42">
        <v>6.77</v>
      </c>
      <c r="AW42">
        <v>29.07</v>
      </c>
      <c r="AX42">
        <v>0</v>
      </c>
      <c r="AY42">
        <v>48.34</v>
      </c>
      <c r="AZ42">
        <v>19.329999999999998</v>
      </c>
      <c r="BA42">
        <v>48.34</v>
      </c>
      <c r="BB42">
        <v>5.8</v>
      </c>
      <c r="BC42">
        <v>13.2</v>
      </c>
      <c r="BD42">
        <v>19.329999999999998</v>
      </c>
      <c r="BE42">
        <v>39.630000000000003</v>
      </c>
      <c r="BF42">
        <v>14.5</v>
      </c>
      <c r="BG42">
        <v>0</v>
      </c>
      <c r="BH42">
        <v>48.34</v>
      </c>
      <c r="BI42">
        <v>46.4</v>
      </c>
      <c r="BJ42">
        <v>4.83</v>
      </c>
      <c r="BK42">
        <v>58</v>
      </c>
    </row>
    <row r="43" spans="1:63">
      <c r="A43" t="s">
        <v>337</v>
      </c>
      <c r="G43" t="s">
        <v>85</v>
      </c>
      <c r="H43" s="73">
        <v>367.34000000000003</v>
      </c>
      <c r="I43" s="46">
        <v>66.89</v>
      </c>
      <c r="J43" s="46">
        <v>241.83000000000004</v>
      </c>
      <c r="K43" s="46">
        <v>29.07</v>
      </c>
      <c r="L43" s="46">
        <v>7.55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116</v>
      </c>
      <c r="Y43">
        <v>0</v>
      </c>
      <c r="Z43">
        <v>58</v>
      </c>
      <c r="AA43">
        <v>0</v>
      </c>
      <c r="AB43">
        <v>67.67</v>
      </c>
      <c r="AC43">
        <v>7.55</v>
      </c>
      <c r="AD43">
        <v>0</v>
      </c>
      <c r="AE43">
        <v>0</v>
      </c>
      <c r="AF43">
        <v>66.89</v>
      </c>
      <c r="AG43">
        <v>0</v>
      </c>
      <c r="AH43">
        <v>5.8</v>
      </c>
      <c r="AI43">
        <v>4.83</v>
      </c>
      <c r="AJ43">
        <v>0</v>
      </c>
      <c r="AK43">
        <v>0</v>
      </c>
      <c r="AL43">
        <v>48.34</v>
      </c>
      <c r="AM43">
        <v>4.83</v>
      </c>
      <c r="AN43">
        <v>48.34</v>
      </c>
      <c r="AO43">
        <v>46.4</v>
      </c>
      <c r="AP43">
        <v>6.77</v>
      </c>
      <c r="AQ43">
        <v>45.05</v>
      </c>
      <c r="AR43">
        <v>1.93</v>
      </c>
      <c r="AS43">
        <v>0.97</v>
      </c>
      <c r="AT43">
        <v>0</v>
      </c>
      <c r="AU43">
        <v>0</v>
      </c>
      <c r="AV43">
        <v>0</v>
      </c>
      <c r="AW43">
        <v>29.07</v>
      </c>
      <c r="AX43">
        <v>0</v>
      </c>
      <c r="AY43">
        <v>0</v>
      </c>
      <c r="AZ43">
        <v>19.329999999999998</v>
      </c>
      <c r="BA43">
        <v>48.34</v>
      </c>
      <c r="BB43">
        <v>0</v>
      </c>
      <c r="BC43">
        <v>13.11</v>
      </c>
      <c r="BD43">
        <v>19.329999999999998</v>
      </c>
      <c r="BE43">
        <v>39.630000000000003</v>
      </c>
      <c r="BF43">
        <v>14.5</v>
      </c>
      <c r="BG43">
        <v>0</v>
      </c>
      <c r="BH43">
        <v>0</v>
      </c>
      <c r="BI43">
        <v>0</v>
      </c>
      <c r="BJ43">
        <v>0</v>
      </c>
      <c r="BK43">
        <v>0</v>
      </c>
    </row>
    <row r="44" spans="1:63">
      <c r="A44" t="s">
        <v>339</v>
      </c>
      <c r="G44" t="s">
        <v>86</v>
      </c>
      <c r="H44" s="73">
        <v>367.34000000000003</v>
      </c>
      <c r="I44" s="46">
        <v>66.89</v>
      </c>
      <c r="J44" s="46">
        <v>241.83000000000004</v>
      </c>
      <c r="K44" s="46">
        <v>29.07</v>
      </c>
      <c r="L44" s="46">
        <v>7.79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116</v>
      </c>
      <c r="Y44">
        <v>0</v>
      </c>
      <c r="Z44">
        <v>58</v>
      </c>
      <c r="AA44">
        <v>0</v>
      </c>
      <c r="AB44">
        <v>67.67</v>
      </c>
      <c r="AC44">
        <v>7.79</v>
      </c>
      <c r="AD44">
        <v>0</v>
      </c>
      <c r="AE44">
        <v>0</v>
      </c>
      <c r="AF44">
        <v>66.89</v>
      </c>
      <c r="AG44">
        <v>0</v>
      </c>
      <c r="AH44">
        <v>5.8</v>
      </c>
      <c r="AI44">
        <v>4.83</v>
      </c>
      <c r="AJ44">
        <v>0</v>
      </c>
      <c r="AK44">
        <v>0</v>
      </c>
      <c r="AL44">
        <v>48.34</v>
      </c>
      <c r="AM44">
        <v>4.83</v>
      </c>
      <c r="AN44">
        <v>48.34</v>
      </c>
      <c r="AO44">
        <v>46.4</v>
      </c>
      <c r="AP44">
        <v>6.77</v>
      </c>
      <c r="AQ44">
        <v>45.05</v>
      </c>
      <c r="AR44">
        <v>1.93</v>
      </c>
      <c r="AS44">
        <v>0.97</v>
      </c>
      <c r="AT44">
        <v>0</v>
      </c>
      <c r="AU44">
        <v>0</v>
      </c>
      <c r="AV44">
        <v>0</v>
      </c>
      <c r="AW44">
        <v>29.07</v>
      </c>
      <c r="AX44">
        <v>0</v>
      </c>
      <c r="AY44">
        <v>0</v>
      </c>
      <c r="AZ44">
        <v>19.329999999999998</v>
      </c>
      <c r="BA44">
        <v>48.34</v>
      </c>
      <c r="BB44">
        <v>0</v>
      </c>
      <c r="BC44">
        <v>13.11</v>
      </c>
      <c r="BD44">
        <v>19.329999999999998</v>
      </c>
      <c r="BE44">
        <v>39.630000000000003</v>
      </c>
      <c r="BF44">
        <v>14.5</v>
      </c>
      <c r="BG44">
        <v>0</v>
      </c>
      <c r="BH44">
        <v>0</v>
      </c>
      <c r="BI44">
        <v>0</v>
      </c>
      <c r="BJ44">
        <v>0</v>
      </c>
      <c r="BK44">
        <v>0</v>
      </c>
    </row>
    <row r="45" spans="1:63">
      <c r="A45" t="s">
        <v>358</v>
      </c>
      <c r="G45" t="s">
        <v>87</v>
      </c>
      <c r="H45" s="73">
        <v>367.34000000000003</v>
      </c>
      <c r="I45" s="46">
        <v>66.89</v>
      </c>
      <c r="J45" s="46">
        <v>241.83000000000004</v>
      </c>
      <c r="K45" s="46">
        <v>29.07</v>
      </c>
      <c r="L45" s="46">
        <v>8.23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116</v>
      </c>
      <c r="Y45">
        <v>0</v>
      </c>
      <c r="Z45">
        <v>58</v>
      </c>
      <c r="AA45">
        <v>0</v>
      </c>
      <c r="AB45">
        <v>67.67</v>
      </c>
      <c r="AC45">
        <v>8.23</v>
      </c>
      <c r="AD45">
        <v>0</v>
      </c>
      <c r="AE45">
        <v>0</v>
      </c>
      <c r="AF45">
        <v>66.89</v>
      </c>
      <c r="AG45">
        <v>0</v>
      </c>
      <c r="AH45">
        <v>5.8</v>
      </c>
      <c r="AI45">
        <v>4.83</v>
      </c>
      <c r="AJ45">
        <v>0</v>
      </c>
      <c r="AK45">
        <v>0</v>
      </c>
      <c r="AL45">
        <v>48.34</v>
      </c>
      <c r="AM45">
        <v>4.83</v>
      </c>
      <c r="AN45">
        <v>48.34</v>
      </c>
      <c r="AO45">
        <v>46.4</v>
      </c>
      <c r="AP45">
        <v>6.77</v>
      </c>
      <c r="AQ45">
        <v>45.05</v>
      </c>
      <c r="AR45">
        <v>1.93</v>
      </c>
      <c r="AS45">
        <v>0.97</v>
      </c>
      <c r="AT45">
        <v>0</v>
      </c>
      <c r="AU45">
        <v>0</v>
      </c>
      <c r="AV45">
        <v>0</v>
      </c>
      <c r="AW45">
        <v>29.07</v>
      </c>
      <c r="AX45">
        <v>0</v>
      </c>
      <c r="AY45">
        <v>0</v>
      </c>
      <c r="AZ45">
        <v>19.329999999999998</v>
      </c>
      <c r="BA45">
        <v>48.34</v>
      </c>
      <c r="BB45">
        <v>0</v>
      </c>
      <c r="BC45">
        <v>13.11</v>
      </c>
      <c r="BD45">
        <v>19.329999999999998</v>
      </c>
      <c r="BE45">
        <v>39.630000000000003</v>
      </c>
      <c r="BF45">
        <v>14.5</v>
      </c>
      <c r="BG45">
        <v>0</v>
      </c>
      <c r="BH45">
        <v>0</v>
      </c>
      <c r="BI45">
        <v>0</v>
      </c>
      <c r="BJ45">
        <v>0</v>
      </c>
      <c r="BK45">
        <v>0</v>
      </c>
    </row>
    <row r="46" spans="1:63">
      <c r="A46" t="s">
        <v>359</v>
      </c>
      <c r="G46" t="s">
        <v>88</v>
      </c>
      <c r="H46" s="73">
        <v>367.34000000000003</v>
      </c>
      <c r="I46" s="46">
        <v>66.89</v>
      </c>
      <c r="J46" s="46">
        <v>241.83000000000004</v>
      </c>
      <c r="K46" s="46">
        <v>29.07</v>
      </c>
      <c r="L46" s="46">
        <v>8.44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116</v>
      </c>
      <c r="Y46">
        <v>0</v>
      </c>
      <c r="Z46">
        <v>58</v>
      </c>
      <c r="AA46">
        <v>0</v>
      </c>
      <c r="AB46">
        <v>67.67</v>
      </c>
      <c r="AC46">
        <v>8.44</v>
      </c>
      <c r="AD46">
        <v>0</v>
      </c>
      <c r="AE46">
        <v>0</v>
      </c>
      <c r="AF46">
        <v>66.89</v>
      </c>
      <c r="AG46">
        <v>0</v>
      </c>
      <c r="AH46">
        <v>5.8</v>
      </c>
      <c r="AI46">
        <v>4.83</v>
      </c>
      <c r="AJ46">
        <v>0</v>
      </c>
      <c r="AK46">
        <v>0</v>
      </c>
      <c r="AL46">
        <v>48.34</v>
      </c>
      <c r="AM46">
        <v>4.83</v>
      </c>
      <c r="AN46">
        <v>48.34</v>
      </c>
      <c r="AO46">
        <v>46.4</v>
      </c>
      <c r="AP46">
        <v>6.77</v>
      </c>
      <c r="AQ46">
        <v>45.05</v>
      </c>
      <c r="AR46">
        <v>1.93</v>
      </c>
      <c r="AS46">
        <v>0.97</v>
      </c>
      <c r="AT46">
        <v>0</v>
      </c>
      <c r="AU46">
        <v>0</v>
      </c>
      <c r="AV46">
        <v>0</v>
      </c>
      <c r="AW46">
        <v>29.07</v>
      </c>
      <c r="AX46">
        <v>0</v>
      </c>
      <c r="AY46">
        <v>0</v>
      </c>
      <c r="AZ46">
        <v>19.329999999999998</v>
      </c>
      <c r="BA46">
        <v>48.34</v>
      </c>
      <c r="BB46">
        <v>0</v>
      </c>
      <c r="BC46">
        <v>13.11</v>
      </c>
      <c r="BD46">
        <v>19.329999999999998</v>
      </c>
      <c r="BE46">
        <v>39.630000000000003</v>
      </c>
      <c r="BF46">
        <v>14.5</v>
      </c>
      <c r="BG46">
        <v>0</v>
      </c>
      <c r="BH46">
        <v>0</v>
      </c>
      <c r="BI46">
        <v>0</v>
      </c>
      <c r="BJ46">
        <v>0</v>
      </c>
      <c r="BK46">
        <v>0</v>
      </c>
    </row>
    <row r="47" spans="1:63">
      <c r="A47" t="s">
        <v>360</v>
      </c>
      <c r="G47" t="s">
        <v>89</v>
      </c>
      <c r="H47" s="73">
        <v>367.34000000000003</v>
      </c>
      <c r="I47" s="46">
        <v>66.89</v>
      </c>
      <c r="J47" s="46">
        <v>241.83000000000004</v>
      </c>
      <c r="K47" s="46">
        <v>29.07</v>
      </c>
      <c r="L47" s="46">
        <v>8.41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116</v>
      </c>
      <c r="Y47">
        <v>0</v>
      </c>
      <c r="Z47">
        <v>58</v>
      </c>
      <c r="AA47">
        <v>0</v>
      </c>
      <c r="AB47">
        <v>67.67</v>
      </c>
      <c r="AC47">
        <v>8.41</v>
      </c>
      <c r="AD47">
        <v>66.89</v>
      </c>
      <c r="AE47">
        <v>0</v>
      </c>
      <c r="AF47">
        <v>0</v>
      </c>
      <c r="AG47">
        <v>0</v>
      </c>
      <c r="AH47">
        <v>5.8</v>
      </c>
      <c r="AI47">
        <v>4.83</v>
      </c>
      <c r="AJ47">
        <v>0</v>
      </c>
      <c r="AK47">
        <v>0</v>
      </c>
      <c r="AL47">
        <v>48.34</v>
      </c>
      <c r="AM47">
        <v>4.83</v>
      </c>
      <c r="AN47">
        <v>48.34</v>
      </c>
      <c r="AO47">
        <v>46.4</v>
      </c>
      <c r="AP47">
        <v>6.77</v>
      </c>
      <c r="AQ47">
        <v>45.05</v>
      </c>
      <c r="AR47">
        <v>1.93</v>
      </c>
      <c r="AS47">
        <v>0.97</v>
      </c>
      <c r="AT47">
        <v>0</v>
      </c>
      <c r="AU47">
        <v>0</v>
      </c>
      <c r="AV47">
        <v>0</v>
      </c>
      <c r="AW47">
        <v>29.07</v>
      </c>
      <c r="AX47">
        <v>0</v>
      </c>
      <c r="AY47">
        <v>0</v>
      </c>
      <c r="AZ47">
        <v>19.329999999999998</v>
      </c>
      <c r="BA47">
        <v>48.34</v>
      </c>
      <c r="BB47">
        <v>0</v>
      </c>
      <c r="BC47">
        <v>13.11</v>
      </c>
      <c r="BD47">
        <v>19.329999999999998</v>
      </c>
      <c r="BE47">
        <v>39.630000000000003</v>
      </c>
      <c r="BF47">
        <v>14.5</v>
      </c>
      <c r="BG47">
        <v>0</v>
      </c>
      <c r="BH47">
        <v>0</v>
      </c>
      <c r="BI47">
        <v>0</v>
      </c>
      <c r="BJ47">
        <v>0</v>
      </c>
      <c r="BK47">
        <v>0</v>
      </c>
    </row>
    <row r="48" spans="1:63">
      <c r="A48" t="s">
        <v>364</v>
      </c>
      <c r="G48" t="s">
        <v>90</v>
      </c>
      <c r="H48" s="73">
        <v>367.34000000000003</v>
      </c>
      <c r="I48" s="46">
        <v>66.89</v>
      </c>
      <c r="J48" s="46">
        <v>241.83000000000004</v>
      </c>
      <c r="K48" s="46">
        <v>29.07</v>
      </c>
      <c r="L48" s="46">
        <v>8.7799999999999994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116</v>
      </c>
      <c r="Y48">
        <v>0</v>
      </c>
      <c r="Z48">
        <v>58</v>
      </c>
      <c r="AA48">
        <v>0</v>
      </c>
      <c r="AB48">
        <v>67.67</v>
      </c>
      <c r="AC48">
        <v>8.7799999999999994</v>
      </c>
      <c r="AD48">
        <v>66.89</v>
      </c>
      <c r="AE48">
        <v>0</v>
      </c>
      <c r="AF48">
        <v>0</v>
      </c>
      <c r="AG48">
        <v>0</v>
      </c>
      <c r="AH48">
        <v>5.8</v>
      </c>
      <c r="AI48">
        <v>4.83</v>
      </c>
      <c r="AJ48">
        <v>0</v>
      </c>
      <c r="AK48">
        <v>0</v>
      </c>
      <c r="AL48">
        <v>48.34</v>
      </c>
      <c r="AM48">
        <v>4.83</v>
      </c>
      <c r="AN48">
        <v>48.34</v>
      </c>
      <c r="AO48">
        <v>46.4</v>
      </c>
      <c r="AP48">
        <v>6.77</v>
      </c>
      <c r="AQ48">
        <v>45.05</v>
      </c>
      <c r="AR48">
        <v>1.93</v>
      </c>
      <c r="AS48">
        <v>0.97</v>
      </c>
      <c r="AT48">
        <v>0</v>
      </c>
      <c r="AU48">
        <v>0</v>
      </c>
      <c r="AV48">
        <v>0</v>
      </c>
      <c r="AW48">
        <v>29.07</v>
      </c>
      <c r="AX48">
        <v>0</v>
      </c>
      <c r="AY48">
        <v>0</v>
      </c>
      <c r="AZ48">
        <v>19.329999999999998</v>
      </c>
      <c r="BA48">
        <v>48.34</v>
      </c>
      <c r="BB48">
        <v>0</v>
      </c>
      <c r="BC48">
        <v>13.11</v>
      </c>
      <c r="BD48">
        <v>19.329999999999998</v>
      </c>
      <c r="BE48">
        <v>39.630000000000003</v>
      </c>
      <c r="BF48">
        <v>14.5</v>
      </c>
      <c r="BG48">
        <v>0</v>
      </c>
      <c r="BH48">
        <v>0</v>
      </c>
      <c r="BI48">
        <v>0</v>
      </c>
      <c r="BJ48">
        <v>0</v>
      </c>
      <c r="BK48">
        <v>0</v>
      </c>
    </row>
    <row r="49" spans="1:63">
      <c r="A49" t="s">
        <v>365</v>
      </c>
      <c r="G49" t="s">
        <v>91</v>
      </c>
      <c r="H49" s="73">
        <v>367.34000000000003</v>
      </c>
      <c r="I49" s="46">
        <v>66.89</v>
      </c>
      <c r="J49" s="46">
        <v>241.83000000000004</v>
      </c>
      <c r="K49" s="46">
        <v>29.07</v>
      </c>
      <c r="L49" s="46">
        <v>8.9600000000000009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116</v>
      </c>
      <c r="Y49">
        <v>0</v>
      </c>
      <c r="Z49">
        <v>58</v>
      </c>
      <c r="AA49">
        <v>0</v>
      </c>
      <c r="AB49">
        <v>67.67</v>
      </c>
      <c r="AC49">
        <v>8.9600000000000009</v>
      </c>
      <c r="AD49">
        <v>66.89</v>
      </c>
      <c r="AE49">
        <v>0</v>
      </c>
      <c r="AF49">
        <v>0</v>
      </c>
      <c r="AG49">
        <v>0</v>
      </c>
      <c r="AH49">
        <v>5.8</v>
      </c>
      <c r="AI49">
        <v>4.83</v>
      </c>
      <c r="AJ49">
        <v>0</v>
      </c>
      <c r="AK49">
        <v>0</v>
      </c>
      <c r="AL49">
        <v>48.34</v>
      </c>
      <c r="AM49">
        <v>4.83</v>
      </c>
      <c r="AN49">
        <v>48.34</v>
      </c>
      <c r="AO49">
        <v>46.4</v>
      </c>
      <c r="AP49">
        <v>6.77</v>
      </c>
      <c r="AQ49">
        <v>45.05</v>
      </c>
      <c r="AR49">
        <v>1.93</v>
      </c>
      <c r="AS49">
        <v>0.97</v>
      </c>
      <c r="AT49">
        <v>0</v>
      </c>
      <c r="AU49">
        <v>0</v>
      </c>
      <c r="AV49">
        <v>0</v>
      </c>
      <c r="AW49">
        <v>29.07</v>
      </c>
      <c r="AX49">
        <v>0</v>
      </c>
      <c r="AY49">
        <v>0</v>
      </c>
      <c r="AZ49">
        <v>19.329999999999998</v>
      </c>
      <c r="BA49">
        <v>48.34</v>
      </c>
      <c r="BB49">
        <v>0</v>
      </c>
      <c r="BC49">
        <v>13.11</v>
      </c>
      <c r="BD49">
        <v>19.329999999999998</v>
      </c>
      <c r="BE49">
        <v>39.630000000000003</v>
      </c>
      <c r="BF49">
        <v>14.5</v>
      </c>
      <c r="BG49">
        <v>0</v>
      </c>
      <c r="BH49">
        <v>0</v>
      </c>
      <c r="BI49">
        <v>0</v>
      </c>
      <c r="BJ49">
        <v>0</v>
      </c>
      <c r="BK49">
        <v>0</v>
      </c>
    </row>
    <row r="50" spans="1:63">
      <c r="A50" t="s">
        <v>366</v>
      </c>
      <c r="G50" t="s">
        <v>92</v>
      </c>
      <c r="H50" s="73">
        <v>367.34000000000003</v>
      </c>
      <c r="I50" s="46">
        <v>66.89</v>
      </c>
      <c r="J50" s="46">
        <v>241.83000000000004</v>
      </c>
      <c r="K50" s="46">
        <v>29.07</v>
      </c>
      <c r="L50" s="46">
        <v>8.66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116</v>
      </c>
      <c r="Y50">
        <v>0</v>
      </c>
      <c r="Z50">
        <v>58</v>
      </c>
      <c r="AA50">
        <v>0</v>
      </c>
      <c r="AB50">
        <v>67.67</v>
      </c>
      <c r="AC50">
        <v>8.66</v>
      </c>
      <c r="AD50">
        <v>66.89</v>
      </c>
      <c r="AE50">
        <v>0</v>
      </c>
      <c r="AF50">
        <v>0</v>
      </c>
      <c r="AG50">
        <v>0</v>
      </c>
      <c r="AH50">
        <v>5.8</v>
      </c>
      <c r="AI50">
        <v>4.83</v>
      </c>
      <c r="AJ50">
        <v>0</v>
      </c>
      <c r="AK50">
        <v>0</v>
      </c>
      <c r="AL50">
        <v>48.34</v>
      </c>
      <c r="AM50">
        <v>4.83</v>
      </c>
      <c r="AN50">
        <v>48.34</v>
      </c>
      <c r="AO50">
        <v>46.4</v>
      </c>
      <c r="AP50">
        <v>6.77</v>
      </c>
      <c r="AQ50">
        <v>45.05</v>
      </c>
      <c r="AR50">
        <v>1.93</v>
      </c>
      <c r="AS50">
        <v>0.97</v>
      </c>
      <c r="AT50">
        <v>0</v>
      </c>
      <c r="AU50">
        <v>0</v>
      </c>
      <c r="AV50">
        <v>0</v>
      </c>
      <c r="AW50">
        <v>29.07</v>
      </c>
      <c r="AX50">
        <v>0</v>
      </c>
      <c r="AY50">
        <v>0</v>
      </c>
      <c r="AZ50">
        <v>19.329999999999998</v>
      </c>
      <c r="BA50">
        <v>48.34</v>
      </c>
      <c r="BB50">
        <v>0</v>
      </c>
      <c r="BC50">
        <v>13.11</v>
      </c>
      <c r="BD50">
        <v>19.329999999999998</v>
      </c>
      <c r="BE50">
        <v>39.630000000000003</v>
      </c>
      <c r="BF50">
        <v>14.5</v>
      </c>
      <c r="BG50">
        <v>0</v>
      </c>
      <c r="BH50">
        <v>0</v>
      </c>
      <c r="BI50">
        <v>0</v>
      </c>
      <c r="BJ50">
        <v>0</v>
      </c>
      <c r="BK50">
        <v>0</v>
      </c>
    </row>
    <row r="51" spans="1:63">
      <c r="A51" t="s">
        <v>367</v>
      </c>
      <c r="G51" t="s">
        <v>93</v>
      </c>
      <c r="H51" s="73">
        <v>369.2700000000001</v>
      </c>
      <c r="I51" s="46">
        <v>66.89</v>
      </c>
      <c r="J51" s="46">
        <v>241.83000000000004</v>
      </c>
      <c r="K51" s="46">
        <v>29.07</v>
      </c>
      <c r="L51" s="46">
        <v>9.09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1.93</v>
      </c>
      <c r="X51">
        <v>116</v>
      </c>
      <c r="Y51">
        <v>0</v>
      </c>
      <c r="Z51">
        <v>58</v>
      </c>
      <c r="AA51">
        <v>39.630000000000003</v>
      </c>
      <c r="AB51">
        <v>67.67</v>
      </c>
      <c r="AC51">
        <v>9.09</v>
      </c>
      <c r="AD51">
        <v>66.89</v>
      </c>
      <c r="AE51">
        <v>0</v>
      </c>
      <c r="AF51">
        <v>0</v>
      </c>
      <c r="AG51">
        <v>19.329999999999998</v>
      </c>
      <c r="AH51">
        <v>5.8</v>
      </c>
      <c r="AI51">
        <v>4.83</v>
      </c>
      <c r="AJ51">
        <v>19.329999999999998</v>
      </c>
      <c r="AK51">
        <v>14.5</v>
      </c>
      <c r="AL51">
        <v>48.34</v>
      </c>
      <c r="AM51">
        <v>4.83</v>
      </c>
      <c r="AN51">
        <v>48.34</v>
      </c>
      <c r="AO51">
        <v>46.4</v>
      </c>
      <c r="AP51">
        <v>6.77</v>
      </c>
      <c r="AQ51">
        <v>45.05</v>
      </c>
      <c r="AR51">
        <v>1.93</v>
      </c>
      <c r="AS51">
        <v>0.97</v>
      </c>
      <c r="AT51">
        <v>0</v>
      </c>
      <c r="AU51">
        <v>0</v>
      </c>
      <c r="AV51">
        <v>0</v>
      </c>
      <c r="AW51">
        <v>29.07</v>
      </c>
      <c r="AX51">
        <v>0</v>
      </c>
      <c r="AY51">
        <v>0</v>
      </c>
      <c r="AZ51">
        <v>0</v>
      </c>
      <c r="BA51">
        <v>48.34</v>
      </c>
      <c r="BB51">
        <v>0</v>
      </c>
      <c r="BC51">
        <v>13.11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</row>
    <row r="52" spans="1:63">
      <c r="A52" t="s">
        <v>368</v>
      </c>
      <c r="G52" t="s">
        <v>94</v>
      </c>
      <c r="H52" s="73">
        <v>369.2700000000001</v>
      </c>
      <c r="I52" s="46">
        <v>66.89</v>
      </c>
      <c r="J52" s="46">
        <v>241.83000000000004</v>
      </c>
      <c r="K52" s="46">
        <v>29.07</v>
      </c>
      <c r="L52" s="46">
        <v>9.0299999999999994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1.93</v>
      </c>
      <c r="X52">
        <v>116</v>
      </c>
      <c r="Y52">
        <v>0</v>
      </c>
      <c r="Z52">
        <v>58</v>
      </c>
      <c r="AA52">
        <v>39.630000000000003</v>
      </c>
      <c r="AB52">
        <v>67.67</v>
      </c>
      <c r="AC52">
        <v>9.0299999999999994</v>
      </c>
      <c r="AD52">
        <v>66.89</v>
      </c>
      <c r="AE52">
        <v>0</v>
      </c>
      <c r="AF52">
        <v>0</v>
      </c>
      <c r="AG52">
        <v>19.329999999999998</v>
      </c>
      <c r="AH52">
        <v>5.8</v>
      </c>
      <c r="AI52">
        <v>4.83</v>
      </c>
      <c r="AJ52">
        <v>19.329999999999998</v>
      </c>
      <c r="AK52">
        <v>14.5</v>
      </c>
      <c r="AL52">
        <v>48.34</v>
      </c>
      <c r="AM52">
        <v>4.83</v>
      </c>
      <c r="AN52">
        <v>48.34</v>
      </c>
      <c r="AO52">
        <v>46.4</v>
      </c>
      <c r="AP52">
        <v>6.77</v>
      </c>
      <c r="AQ52">
        <v>45.05</v>
      </c>
      <c r="AR52">
        <v>1.93</v>
      </c>
      <c r="AS52">
        <v>0.97</v>
      </c>
      <c r="AT52">
        <v>0</v>
      </c>
      <c r="AU52">
        <v>0</v>
      </c>
      <c r="AV52">
        <v>0</v>
      </c>
      <c r="AW52">
        <v>29.07</v>
      </c>
      <c r="AX52">
        <v>0</v>
      </c>
      <c r="AY52">
        <v>0</v>
      </c>
      <c r="AZ52">
        <v>0</v>
      </c>
      <c r="BA52">
        <v>48.34</v>
      </c>
      <c r="BB52">
        <v>0</v>
      </c>
      <c r="BC52">
        <v>13.11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</row>
    <row r="53" spans="1:63">
      <c r="A53" t="s">
        <v>400</v>
      </c>
      <c r="G53" t="s">
        <v>95</v>
      </c>
      <c r="H53" s="73">
        <v>369.2700000000001</v>
      </c>
      <c r="I53" s="46">
        <v>66.89</v>
      </c>
      <c r="J53" s="46">
        <v>241.83000000000004</v>
      </c>
      <c r="K53" s="46">
        <v>29.07</v>
      </c>
      <c r="L53" s="46">
        <v>8.9700000000000006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1.93</v>
      </c>
      <c r="X53">
        <v>116</v>
      </c>
      <c r="Y53">
        <v>0</v>
      </c>
      <c r="Z53">
        <v>58</v>
      </c>
      <c r="AA53">
        <v>39.630000000000003</v>
      </c>
      <c r="AB53">
        <v>67.67</v>
      </c>
      <c r="AC53">
        <v>8.9700000000000006</v>
      </c>
      <c r="AD53">
        <v>66.89</v>
      </c>
      <c r="AE53">
        <v>0</v>
      </c>
      <c r="AF53">
        <v>0</v>
      </c>
      <c r="AG53">
        <v>19.329999999999998</v>
      </c>
      <c r="AH53">
        <v>5.8</v>
      </c>
      <c r="AI53">
        <v>4.83</v>
      </c>
      <c r="AJ53">
        <v>19.329999999999998</v>
      </c>
      <c r="AK53">
        <v>14.5</v>
      </c>
      <c r="AL53">
        <v>48.34</v>
      </c>
      <c r="AM53">
        <v>4.83</v>
      </c>
      <c r="AN53">
        <v>48.34</v>
      </c>
      <c r="AO53">
        <v>46.4</v>
      </c>
      <c r="AP53">
        <v>6.77</v>
      </c>
      <c r="AQ53">
        <v>45.05</v>
      </c>
      <c r="AR53">
        <v>1.93</v>
      </c>
      <c r="AS53">
        <v>0.97</v>
      </c>
      <c r="AT53">
        <v>0</v>
      </c>
      <c r="AU53">
        <v>0</v>
      </c>
      <c r="AV53">
        <v>0</v>
      </c>
      <c r="AW53">
        <v>29.07</v>
      </c>
      <c r="AX53">
        <v>0</v>
      </c>
      <c r="AY53">
        <v>0</v>
      </c>
      <c r="AZ53">
        <v>0</v>
      </c>
      <c r="BA53">
        <v>48.34</v>
      </c>
      <c r="BB53">
        <v>0</v>
      </c>
      <c r="BC53">
        <v>13.11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</row>
    <row r="54" spans="1:63">
      <c r="A54" t="s">
        <v>399</v>
      </c>
      <c r="G54" t="s">
        <v>96</v>
      </c>
      <c r="H54" s="73">
        <v>369.2700000000001</v>
      </c>
      <c r="I54" s="46">
        <v>66.89</v>
      </c>
      <c r="J54" s="46">
        <v>241.83000000000004</v>
      </c>
      <c r="K54" s="46">
        <v>29.07</v>
      </c>
      <c r="L54" s="46">
        <v>9.17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1.93</v>
      </c>
      <c r="X54">
        <v>116</v>
      </c>
      <c r="Y54">
        <v>0</v>
      </c>
      <c r="Z54">
        <v>58</v>
      </c>
      <c r="AA54">
        <v>39.630000000000003</v>
      </c>
      <c r="AB54">
        <v>67.67</v>
      </c>
      <c r="AC54">
        <v>9.17</v>
      </c>
      <c r="AD54">
        <v>66.89</v>
      </c>
      <c r="AE54">
        <v>0</v>
      </c>
      <c r="AF54">
        <v>0</v>
      </c>
      <c r="AG54">
        <v>19.329999999999998</v>
      </c>
      <c r="AH54">
        <v>5.8</v>
      </c>
      <c r="AI54">
        <v>4.83</v>
      </c>
      <c r="AJ54">
        <v>19.329999999999998</v>
      </c>
      <c r="AK54">
        <v>14.5</v>
      </c>
      <c r="AL54">
        <v>48.34</v>
      </c>
      <c r="AM54">
        <v>4.83</v>
      </c>
      <c r="AN54">
        <v>48.34</v>
      </c>
      <c r="AO54">
        <v>46.4</v>
      </c>
      <c r="AP54">
        <v>6.77</v>
      </c>
      <c r="AQ54">
        <v>45.05</v>
      </c>
      <c r="AR54">
        <v>1.93</v>
      </c>
      <c r="AS54">
        <v>0.97</v>
      </c>
      <c r="AT54">
        <v>0</v>
      </c>
      <c r="AU54">
        <v>0</v>
      </c>
      <c r="AV54">
        <v>0</v>
      </c>
      <c r="AW54">
        <v>29.07</v>
      </c>
      <c r="AX54">
        <v>0</v>
      </c>
      <c r="AY54">
        <v>0</v>
      </c>
      <c r="AZ54">
        <v>0</v>
      </c>
      <c r="BA54">
        <v>48.34</v>
      </c>
      <c r="BB54">
        <v>0</v>
      </c>
      <c r="BC54">
        <v>13.11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</row>
    <row r="55" spans="1:63">
      <c r="A55" t="s">
        <v>401</v>
      </c>
      <c r="G55" t="s">
        <v>97</v>
      </c>
      <c r="H55" s="73">
        <v>369.2700000000001</v>
      </c>
      <c r="I55" s="46">
        <v>66.89</v>
      </c>
      <c r="J55" s="46">
        <v>241.92000000000002</v>
      </c>
      <c r="K55" s="46">
        <v>29.07</v>
      </c>
      <c r="L55" s="46">
        <v>8.9700000000000006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1.93</v>
      </c>
      <c r="X55">
        <v>116</v>
      </c>
      <c r="Y55">
        <v>0</v>
      </c>
      <c r="Z55">
        <v>58</v>
      </c>
      <c r="AA55">
        <v>39.630000000000003</v>
      </c>
      <c r="AB55">
        <v>67.67</v>
      </c>
      <c r="AC55">
        <v>8.9700000000000006</v>
      </c>
      <c r="AD55">
        <v>66.89</v>
      </c>
      <c r="AE55">
        <v>0</v>
      </c>
      <c r="AF55">
        <v>0</v>
      </c>
      <c r="AG55">
        <v>19.329999999999998</v>
      </c>
      <c r="AH55">
        <v>5.8</v>
      </c>
      <c r="AI55">
        <v>4.83</v>
      </c>
      <c r="AJ55">
        <v>19.329999999999998</v>
      </c>
      <c r="AK55">
        <v>14.5</v>
      </c>
      <c r="AL55">
        <v>48.34</v>
      </c>
      <c r="AM55">
        <v>4.83</v>
      </c>
      <c r="AN55">
        <v>48.34</v>
      </c>
      <c r="AO55">
        <v>46.4</v>
      </c>
      <c r="AP55">
        <v>6.77</v>
      </c>
      <c r="AQ55">
        <v>45.05</v>
      </c>
      <c r="AR55">
        <v>1.93</v>
      </c>
      <c r="AS55">
        <v>0.97</v>
      </c>
      <c r="AT55">
        <v>0</v>
      </c>
      <c r="AU55">
        <v>0</v>
      </c>
      <c r="AV55">
        <v>0</v>
      </c>
      <c r="AW55">
        <v>29.07</v>
      </c>
      <c r="AX55">
        <v>0</v>
      </c>
      <c r="AY55">
        <v>0</v>
      </c>
      <c r="AZ55">
        <v>0</v>
      </c>
      <c r="BA55">
        <v>48.34</v>
      </c>
      <c r="BB55">
        <v>0</v>
      </c>
      <c r="BC55">
        <v>13.2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</row>
    <row r="56" spans="1:63">
      <c r="A56" t="s">
        <v>401</v>
      </c>
      <c r="G56" t="s">
        <v>98</v>
      </c>
      <c r="H56" s="73">
        <v>369.2700000000001</v>
      </c>
      <c r="I56" s="46">
        <v>66.89</v>
      </c>
      <c r="J56" s="46">
        <v>241.92000000000002</v>
      </c>
      <c r="K56" s="46">
        <v>29.07</v>
      </c>
      <c r="L56" s="46">
        <v>7.08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1.93</v>
      </c>
      <c r="X56">
        <v>116</v>
      </c>
      <c r="Y56">
        <v>0</v>
      </c>
      <c r="Z56">
        <v>58</v>
      </c>
      <c r="AA56">
        <v>39.630000000000003</v>
      </c>
      <c r="AB56">
        <v>67.67</v>
      </c>
      <c r="AC56">
        <v>7.08</v>
      </c>
      <c r="AD56">
        <v>66.89</v>
      </c>
      <c r="AE56">
        <v>0</v>
      </c>
      <c r="AF56">
        <v>0</v>
      </c>
      <c r="AG56">
        <v>19.329999999999998</v>
      </c>
      <c r="AH56">
        <v>5.8</v>
      </c>
      <c r="AI56">
        <v>4.83</v>
      </c>
      <c r="AJ56">
        <v>19.329999999999998</v>
      </c>
      <c r="AK56">
        <v>14.5</v>
      </c>
      <c r="AL56">
        <v>48.34</v>
      </c>
      <c r="AM56">
        <v>4.83</v>
      </c>
      <c r="AN56">
        <v>48.34</v>
      </c>
      <c r="AO56">
        <v>46.4</v>
      </c>
      <c r="AP56">
        <v>6.77</v>
      </c>
      <c r="AQ56">
        <v>45.05</v>
      </c>
      <c r="AR56">
        <v>1.93</v>
      </c>
      <c r="AS56">
        <v>0.97</v>
      </c>
      <c r="AT56">
        <v>0</v>
      </c>
      <c r="AU56">
        <v>0</v>
      </c>
      <c r="AV56">
        <v>0</v>
      </c>
      <c r="AW56">
        <v>29.07</v>
      </c>
      <c r="AX56">
        <v>0</v>
      </c>
      <c r="AY56">
        <v>0</v>
      </c>
      <c r="AZ56">
        <v>0</v>
      </c>
      <c r="BA56">
        <v>48.34</v>
      </c>
      <c r="BB56">
        <v>0</v>
      </c>
      <c r="BC56">
        <v>13.2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</row>
    <row r="57" spans="1:63">
      <c r="G57" t="s">
        <v>99</v>
      </c>
      <c r="H57" s="73">
        <v>369.2700000000001</v>
      </c>
      <c r="I57" s="46">
        <v>66.89</v>
      </c>
      <c r="J57" s="46">
        <v>241.92000000000002</v>
      </c>
      <c r="K57" s="46">
        <v>29.07</v>
      </c>
      <c r="L57" s="46">
        <v>8.6300000000000008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1.93</v>
      </c>
      <c r="X57">
        <v>116</v>
      </c>
      <c r="Y57">
        <v>0</v>
      </c>
      <c r="Z57">
        <v>58</v>
      </c>
      <c r="AA57">
        <v>39.630000000000003</v>
      </c>
      <c r="AB57">
        <v>67.67</v>
      </c>
      <c r="AC57">
        <v>8.6300000000000008</v>
      </c>
      <c r="AD57">
        <v>66.89</v>
      </c>
      <c r="AE57">
        <v>0</v>
      </c>
      <c r="AF57">
        <v>0</v>
      </c>
      <c r="AG57">
        <v>19.329999999999998</v>
      </c>
      <c r="AH57">
        <v>5.8</v>
      </c>
      <c r="AI57">
        <v>4.83</v>
      </c>
      <c r="AJ57">
        <v>19.329999999999998</v>
      </c>
      <c r="AK57">
        <v>14.5</v>
      </c>
      <c r="AL57">
        <v>48.34</v>
      </c>
      <c r="AM57">
        <v>4.83</v>
      </c>
      <c r="AN57">
        <v>48.34</v>
      </c>
      <c r="AO57">
        <v>46.4</v>
      </c>
      <c r="AP57">
        <v>6.77</v>
      </c>
      <c r="AQ57">
        <v>45.05</v>
      </c>
      <c r="AR57">
        <v>1.93</v>
      </c>
      <c r="AS57">
        <v>0.97</v>
      </c>
      <c r="AT57">
        <v>0</v>
      </c>
      <c r="AU57">
        <v>0</v>
      </c>
      <c r="AV57">
        <v>0</v>
      </c>
      <c r="AW57">
        <v>29.07</v>
      </c>
      <c r="AX57">
        <v>0</v>
      </c>
      <c r="AY57">
        <v>0</v>
      </c>
      <c r="AZ57">
        <v>0</v>
      </c>
      <c r="BA57">
        <v>48.34</v>
      </c>
      <c r="BB57">
        <v>0</v>
      </c>
      <c r="BC57">
        <v>13.2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</row>
    <row r="58" spans="1:63">
      <c r="G58" t="s">
        <v>100</v>
      </c>
      <c r="H58" s="73">
        <v>369.2700000000001</v>
      </c>
      <c r="I58" s="46">
        <v>66.89</v>
      </c>
      <c r="J58" s="46">
        <v>241.92000000000002</v>
      </c>
      <c r="K58" s="46">
        <v>29.07</v>
      </c>
      <c r="L58" s="46">
        <v>8.69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1.93</v>
      </c>
      <c r="X58">
        <v>116</v>
      </c>
      <c r="Y58">
        <v>0</v>
      </c>
      <c r="Z58">
        <v>58</v>
      </c>
      <c r="AA58">
        <v>39.630000000000003</v>
      </c>
      <c r="AB58">
        <v>67.67</v>
      </c>
      <c r="AC58">
        <v>8.69</v>
      </c>
      <c r="AD58">
        <v>66.89</v>
      </c>
      <c r="AE58">
        <v>0</v>
      </c>
      <c r="AF58">
        <v>0</v>
      </c>
      <c r="AG58">
        <v>19.329999999999998</v>
      </c>
      <c r="AH58">
        <v>5.8</v>
      </c>
      <c r="AI58">
        <v>4.83</v>
      </c>
      <c r="AJ58">
        <v>19.329999999999998</v>
      </c>
      <c r="AK58">
        <v>14.5</v>
      </c>
      <c r="AL58">
        <v>48.34</v>
      </c>
      <c r="AM58">
        <v>4.83</v>
      </c>
      <c r="AN58">
        <v>48.34</v>
      </c>
      <c r="AO58">
        <v>46.4</v>
      </c>
      <c r="AP58">
        <v>6.77</v>
      </c>
      <c r="AQ58">
        <v>45.05</v>
      </c>
      <c r="AR58">
        <v>1.93</v>
      </c>
      <c r="AS58">
        <v>0.97</v>
      </c>
      <c r="AT58">
        <v>0</v>
      </c>
      <c r="AU58">
        <v>0</v>
      </c>
      <c r="AV58">
        <v>0</v>
      </c>
      <c r="AW58">
        <v>29.07</v>
      </c>
      <c r="AX58">
        <v>0</v>
      </c>
      <c r="AY58">
        <v>0</v>
      </c>
      <c r="AZ58">
        <v>0</v>
      </c>
      <c r="BA58">
        <v>48.34</v>
      </c>
      <c r="BB58">
        <v>0</v>
      </c>
      <c r="BC58">
        <v>13.2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</row>
    <row r="59" spans="1:63">
      <c r="G59" t="s">
        <v>101</v>
      </c>
      <c r="H59" s="73">
        <v>369.2700000000001</v>
      </c>
      <c r="I59" s="46">
        <v>66.89</v>
      </c>
      <c r="J59" s="46">
        <v>242.01000000000002</v>
      </c>
      <c r="K59" s="46">
        <v>29.07</v>
      </c>
      <c r="L59" s="46">
        <v>8.26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116</v>
      </c>
      <c r="Y59">
        <v>0</v>
      </c>
      <c r="Z59">
        <v>58</v>
      </c>
      <c r="AA59">
        <v>39.630000000000003</v>
      </c>
      <c r="AB59">
        <v>67.67</v>
      </c>
      <c r="AC59">
        <v>8.26</v>
      </c>
      <c r="AD59">
        <v>66.89</v>
      </c>
      <c r="AE59">
        <v>0</v>
      </c>
      <c r="AF59">
        <v>0</v>
      </c>
      <c r="AG59">
        <v>19.329999999999998</v>
      </c>
      <c r="AH59">
        <v>5.8</v>
      </c>
      <c r="AI59">
        <v>4.83</v>
      </c>
      <c r="AJ59">
        <v>19.329999999999998</v>
      </c>
      <c r="AK59">
        <v>14.5</v>
      </c>
      <c r="AL59">
        <v>48.34</v>
      </c>
      <c r="AM59">
        <v>4.83</v>
      </c>
      <c r="AN59">
        <v>48.34</v>
      </c>
      <c r="AO59">
        <v>46.4</v>
      </c>
      <c r="AP59">
        <v>6.77</v>
      </c>
      <c r="AQ59">
        <v>45.05</v>
      </c>
      <c r="AR59">
        <v>1.93</v>
      </c>
      <c r="AS59">
        <v>0.97</v>
      </c>
      <c r="AT59">
        <v>0</v>
      </c>
      <c r="AU59">
        <v>0</v>
      </c>
      <c r="AV59">
        <v>0</v>
      </c>
      <c r="AW59">
        <v>29.07</v>
      </c>
      <c r="AX59">
        <v>0</v>
      </c>
      <c r="AY59">
        <v>0</v>
      </c>
      <c r="AZ59">
        <v>0</v>
      </c>
      <c r="BA59">
        <v>48.34</v>
      </c>
      <c r="BB59">
        <v>0</v>
      </c>
      <c r="BC59">
        <v>13.29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</row>
    <row r="60" spans="1:63">
      <c r="G60" t="s">
        <v>102</v>
      </c>
      <c r="H60" s="73">
        <v>369.2700000000001</v>
      </c>
      <c r="I60" s="46">
        <v>66.89</v>
      </c>
      <c r="J60" s="46">
        <v>242.01000000000002</v>
      </c>
      <c r="K60" s="46">
        <v>29.07</v>
      </c>
      <c r="L60" s="46">
        <v>8.24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116</v>
      </c>
      <c r="Y60">
        <v>0</v>
      </c>
      <c r="Z60">
        <v>58</v>
      </c>
      <c r="AA60">
        <v>39.630000000000003</v>
      </c>
      <c r="AB60">
        <v>67.67</v>
      </c>
      <c r="AC60">
        <v>8.24</v>
      </c>
      <c r="AD60">
        <v>66.89</v>
      </c>
      <c r="AE60">
        <v>0</v>
      </c>
      <c r="AF60">
        <v>0</v>
      </c>
      <c r="AG60">
        <v>19.329999999999998</v>
      </c>
      <c r="AH60">
        <v>5.8</v>
      </c>
      <c r="AI60">
        <v>4.83</v>
      </c>
      <c r="AJ60">
        <v>19.329999999999998</v>
      </c>
      <c r="AK60">
        <v>14.5</v>
      </c>
      <c r="AL60">
        <v>48.34</v>
      </c>
      <c r="AM60">
        <v>4.83</v>
      </c>
      <c r="AN60">
        <v>48.34</v>
      </c>
      <c r="AO60">
        <v>46.4</v>
      </c>
      <c r="AP60">
        <v>6.77</v>
      </c>
      <c r="AQ60">
        <v>45.05</v>
      </c>
      <c r="AR60">
        <v>1.93</v>
      </c>
      <c r="AS60">
        <v>0.97</v>
      </c>
      <c r="AT60">
        <v>0</v>
      </c>
      <c r="AU60">
        <v>0</v>
      </c>
      <c r="AV60">
        <v>0</v>
      </c>
      <c r="AW60">
        <v>29.07</v>
      </c>
      <c r="AX60">
        <v>0</v>
      </c>
      <c r="AY60">
        <v>0</v>
      </c>
      <c r="AZ60">
        <v>0</v>
      </c>
      <c r="BA60">
        <v>48.34</v>
      </c>
      <c r="BB60">
        <v>0</v>
      </c>
      <c r="BC60">
        <v>13.29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</row>
    <row r="61" spans="1:63">
      <c r="G61" t="s">
        <v>103</v>
      </c>
      <c r="H61" s="73">
        <v>369.2700000000001</v>
      </c>
      <c r="I61" s="46">
        <v>66.89</v>
      </c>
      <c r="J61" s="46">
        <v>242.01000000000002</v>
      </c>
      <c r="K61" s="46">
        <v>29.07</v>
      </c>
      <c r="L61" s="46">
        <v>3.53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116</v>
      </c>
      <c r="Y61">
        <v>0</v>
      </c>
      <c r="Z61">
        <v>58</v>
      </c>
      <c r="AA61">
        <v>39.630000000000003</v>
      </c>
      <c r="AB61">
        <v>67.67</v>
      </c>
      <c r="AC61">
        <v>3.53</v>
      </c>
      <c r="AD61">
        <v>66.89</v>
      </c>
      <c r="AE61">
        <v>0</v>
      </c>
      <c r="AF61">
        <v>0</v>
      </c>
      <c r="AG61">
        <v>19.329999999999998</v>
      </c>
      <c r="AH61">
        <v>5.8</v>
      </c>
      <c r="AI61">
        <v>4.83</v>
      </c>
      <c r="AJ61">
        <v>19.329999999999998</v>
      </c>
      <c r="AK61">
        <v>14.5</v>
      </c>
      <c r="AL61">
        <v>48.34</v>
      </c>
      <c r="AM61">
        <v>4.83</v>
      </c>
      <c r="AN61">
        <v>48.34</v>
      </c>
      <c r="AO61">
        <v>46.4</v>
      </c>
      <c r="AP61">
        <v>6.77</v>
      </c>
      <c r="AQ61">
        <v>45.05</v>
      </c>
      <c r="AR61">
        <v>1.93</v>
      </c>
      <c r="AS61">
        <v>0.97</v>
      </c>
      <c r="AT61">
        <v>0</v>
      </c>
      <c r="AU61">
        <v>0</v>
      </c>
      <c r="AV61">
        <v>0</v>
      </c>
      <c r="AW61">
        <v>29.07</v>
      </c>
      <c r="AX61">
        <v>0</v>
      </c>
      <c r="AY61">
        <v>0</v>
      </c>
      <c r="AZ61">
        <v>0</v>
      </c>
      <c r="BA61">
        <v>48.34</v>
      </c>
      <c r="BB61">
        <v>0</v>
      </c>
      <c r="BC61">
        <v>13.29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</row>
    <row r="62" spans="1:63">
      <c r="G62" t="s">
        <v>104</v>
      </c>
      <c r="H62" s="73">
        <v>369.2700000000001</v>
      </c>
      <c r="I62" s="46">
        <v>66.89</v>
      </c>
      <c r="J62" s="46">
        <v>242.01000000000002</v>
      </c>
      <c r="K62" s="46">
        <v>29.07</v>
      </c>
      <c r="L62" s="46">
        <v>0.79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116</v>
      </c>
      <c r="Y62">
        <v>0</v>
      </c>
      <c r="Z62">
        <v>58</v>
      </c>
      <c r="AA62">
        <v>39.630000000000003</v>
      </c>
      <c r="AB62">
        <v>67.67</v>
      </c>
      <c r="AC62">
        <v>0.79</v>
      </c>
      <c r="AD62">
        <v>66.89</v>
      </c>
      <c r="AE62">
        <v>0</v>
      </c>
      <c r="AF62">
        <v>0</v>
      </c>
      <c r="AG62">
        <v>19.329999999999998</v>
      </c>
      <c r="AH62">
        <v>5.8</v>
      </c>
      <c r="AI62">
        <v>4.83</v>
      </c>
      <c r="AJ62">
        <v>19.329999999999998</v>
      </c>
      <c r="AK62">
        <v>14.5</v>
      </c>
      <c r="AL62">
        <v>48.34</v>
      </c>
      <c r="AM62">
        <v>4.83</v>
      </c>
      <c r="AN62">
        <v>48.34</v>
      </c>
      <c r="AO62">
        <v>46.4</v>
      </c>
      <c r="AP62">
        <v>6.77</v>
      </c>
      <c r="AQ62">
        <v>45.05</v>
      </c>
      <c r="AR62">
        <v>1.93</v>
      </c>
      <c r="AS62">
        <v>0.97</v>
      </c>
      <c r="AT62">
        <v>0</v>
      </c>
      <c r="AU62">
        <v>0</v>
      </c>
      <c r="AV62">
        <v>0</v>
      </c>
      <c r="AW62">
        <v>29.07</v>
      </c>
      <c r="AX62">
        <v>0</v>
      </c>
      <c r="AY62">
        <v>0</v>
      </c>
      <c r="AZ62">
        <v>0</v>
      </c>
      <c r="BA62">
        <v>48.34</v>
      </c>
      <c r="BB62">
        <v>0</v>
      </c>
      <c r="BC62">
        <v>13.29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</row>
    <row r="63" spans="1:63">
      <c r="G63" t="s">
        <v>105</v>
      </c>
      <c r="H63" s="73">
        <v>369.03000000000009</v>
      </c>
      <c r="I63" s="46">
        <v>66.89</v>
      </c>
      <c r="J63" s="46">
        <v>242.20000000000002</v>
      </c>
      <c r="K63" s="46">
        <v>29.07</v>
      </c>
      <c r="L63" s="46">
        <v>0.28999999999999998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116</v>
      </c>
      <c r="Y63">
        <v>0</v>
      </c>
      <c r="Z63">
        <v>58</v>
      </c>
      <c r="AA63">
        <v>39.630000000000003</v>
      </c>
      <c r="AB63">
        <v>67.67</v>
      </c>
      <c r="AC63">
        <v>0.28999999999999998</v>
      </c>
      <c r="AD63">
        <v>66.89</v>
      </c>
      <c r="AE63">
        <v>0</v>
      </c>
      <c r="AF63">
        <v>0</v>
      </c>
      <c r="AG63">
        <v>19.329999999999998</v>
      </c>
      <c r="AH63">
        <v>5.8</v>
      </c>
      <c r="AI63">
        <v>4.83</v>
      </c>
      <c r="AJ63">
        <v>19.329999999999998</v>
      </c>
      <c r="AK63">
        <v>14.5</v>
      </c>
      <c r="AL63">
        <v>48.34</v>
      </c>
      <c r="AM63">
        <v>4.83</v>
      </c>
      <c r="AN63">
        <v>48.34</v>
      </c>
      <c r="AO63">
        <v>46.4</v>
      </c>
      <c r="AP63">
        <v>6.77</v>
      </c>
      <c r="AQ63">
        <v>45.05</v>
      </c>
      <c r="AR63">
        <v>1.93</v>
      </c>
      <c r="AS63">
        <v>0.73</v>
      </c>
      <c r="AT63">
        <v>0</v>
      </c>
      <c r="AU63">
        <v>0</v>
      </c>
      <c r="AV63">
        <v>0</v>
      </c>
      <c r="AW63">
        <v>29.07</v>
      </c>
      <c r="AX63">
        <v>0</v>
      </c>
      <c r="AY63">
        <v>0</v>
      </c>
      <c r="AZ63">
        <v>0</v>
      </c>
      <c r="BA63">
        <v>48.34</v>
      </c>
      <c r="BB63">
        <v>0</v>
      </c>
      <c r="BC63">
        <v>13.48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</row>
    <row r="64" spans="1:63">
      <c r="G64" t="s">
        <v>106</v>
      </c>
      <c r="H64" s="73">
        <v>369.03000000000009</v>
      </c>
      <c r="I64" s="46">
        <v>66.89</v>
      </c>
      <c r="J64" s="46">
        <v>242.20000000000002</v>
      </c>
      <c r="K64" s="46">
        <v>29.07</v>
      </c>
      <c r="L64" s="46">
        <v>0.33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116</v>
      </c>
      <c r="Y64">
        <v>0</v>
      </c>
      <c r="Z64">
        <v>58</v>
      </c>
      <c r="AA64">
        <v>39.630000000000003</v>
      </c>
      <c r="AB64">
        <v>67.67</v>
      </c>
      <c r="AC64">
        <v>0.33</v>
      </c>
      <c r="AD64">
        <v>66.89</v>
      </c>
      <c r="AE64">
        <v>0</v>
      </c>
      <c r="AF64">
        <v>0</v>
      </c>
      <c r="AG64">
        <v>19.329999999999998</v>
      </c>
      <c r="AH64">
        <v>5.8</v>
      </c>
      <c r="AI64">
        <v>4.83</v>
      </c>
      <c r="AJ64">
        <v>19.329999999999998</v>
      </c>
      <c r="AK64">
        <v>14.5</v>
      </c>
      <c r="AL64">
        <v>48.34</v>
      </c>
      <c r="AM64">
        <v>4.83</v>
      </c>
      <c r="AN64">
        <v>48.34</v>
      </c>
      <c r="AO64">
        <v>46.4</v>
      </c>
      <c r="AP64">
        <v>6.77</v>
      </c>
      <c r="AQ64">
        <v>45.05</v>
      </c>
      <c r="AR64">
        <v>1.93</v>
      </c>
      <c r="AS64">
        <v>0.73</v>
      </c>
      <c r="AT64">
        <v>0</v>
      </c>
      <c r="AU64">
        <v>0</v>
      </c>
      <c r="AV64">
        <v>0</v>
      </c>
      <c r="AW64">
        <v>29.07</v>
      </c>
      <c r="AX64">
        <v>0</v>
      </c>
      <c r="AY64">
        <v>0</v>
      </c>
      <c r="AZ64">
        <v>0</v>
      </c>
      <c r="BA64">
        <v>48.34</v>
      </c>
      <c r="BB64">
        <v>0</v>
      </c>
      <c r="BC64">
        <v>13.48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</row>
    <row r="65" spans="7:63">
      <c r="G65" t="s">
        <v>107</v>
      </c>
      <c r="H65" s="73">
        <v>369.03000000000009</v>
      </c>
      <c r="I65" s="46">
        <v>66.89</v>
      </c>
      <c r="J65" s="46">
        <v>242.20000000000002</v>
      </c>
      <c r="K65" s="46">
        <v>29.07</v>
      </c>
      <c r="L65" s="46">
        <v>0.81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116</v>
      </c>
      <c r="Y65">
        <v>0</v>
      </c>
      <c r="Z65">
        <v>58</v>
      </c>
      <c r="AA65">
        <v>39.630000000000003</v>
      </c>
      <c r="AB65">
        <v>67.67</v>
      </c>
      <c r="AC65">
        <v>0.81</v>
      </c>
      <c r="AD65">
        <v>66.89</v>
      </c>
      <c r="AE65">
        <v>0</v>
      </c>
      <c r="AF65">
        <v>0</v>
      </c>
      <c r="AG65">
        <v>19.329999999999998</v>
      </c>
      <c r="AH65">
        <v>5.8</v>
      </c>
      <c r="AI65">
        <v>4.83</v>
      </c>
      <c r="AJ65">
        <v>19.329999999999998</v>
      </c>
      <c r="AK65">
        <v>14.5</v>
      </c>
      <c r="AL65">
        <v>48.34</v>
      </c>
      <c r="AM65">
        <v>4.83</v>
      </c>
      <c r="AN65">
        <v>48.34</v>
      </c>
      <c r="AO65">
        <v>46.4</v>
      </c>
      <c r="AP65">
        <v>6.77</v>
      </c>
      <c r="AQ65">
        <v>45.05</v>
      </c>
      <c r="AR65">
        <v>1.93</v>
      </c>
      <c r="AS65">
        <v>0.73</v>
      </c>
      <c r="AT65">
        <v>0</v>
      </c>
      <c r="AU65">
        <v>0</v>
      </c>
      <c r="AV65">
        <v>0</v>
      </c>
      <c r="AW65">
        <v>29.07</v>
      </c>
      <c r="AX65">
        <v>0</v>
      </c>
      <c r="AY65">
        <v>0</v>
      </c>
      <c r="AZ65">
        <v>0</v>
      </c>
      <c r="BA65">
        <v>48.34</v>
      </c>
      <c r="BB65">
        <v>0</v>
      </c>
      <c r="BC65">
        <v>13.48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</row>
    <row r="66" spans="7:63">
      <c r="G66" t="s">
        <v>108</v>
      </c>
      <c r="H66" s="73">
        <v>369.03000000000009</v>
      </c>
      <c r="I66" s="46">
        <v>66.89</v>
      </c>
      <c r="J66" s="46">
        <v>242.20000000000002</v>
      </c>
      <c r="K66" s="46">
        <v>29.07</v>
      </c>
      <c r="L66" s="46">
        <v>1.19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116</v>
      </c>
      <c r="Y66">
        <v>0</v>
      </c>
      <c r="Z66">
        <v>58</v>
      </c>
      <c r="AA66">
        <v>39.630000000000003</v>
      </c>
      <c r="AB66">
        <v>67.67</v>
      </c>
      <c r="AC66">
        <v>1.19</v>
      </c>
      <c r="AD66">
        <v>66.89</v>
      </c>
      <c r="AE66">
        <v>0</v>
      </c>
      <c r="AF66">
        <v>0</v>
      </c>
      <c r="AG66">
        <v>19.329999999999998</v>
      </c>
      <c r="AH66">
        <v>5.8</v>
      </c>
      <c r="AI66">
        <v>4.83</v>
      </c>
      <c r="AJ66">
        <v>19.329999999999998</v>
      </c>
      <c r="AK66">
        <v>14.5</v>
      </c>
      <c r="AL66">
        <v>48.34</v>
      </c>
      <c r="AM66">
        <v>4.83</v>
      </c>
      <c r="AN66">
        <v>48.34</v>
      </c>
      <c r="AO66">
        <v>46.4</v>
      </c>
      <c r="AP66">
        <v>6.77</v>
      </c>
      <c r="AQ66">
        <v>45.05</v>
      </c>
      <c r="AR66">
        <v>1.93</v>
      </c>
      <c r="AS66">
        <v>0.73</v>
      </c>
      <c r="AT66">
        <v>0</v>
      </c>
      <c r="AU66">
        <v>0</v>
      </c>
      <c r="AV66">
        <v>0</v>
      </c>
      <c r="AW66">
        <v>29.07</v>
      </c>
      <c r="AX66">
        <v>0</v>
      </c>
      <c r="AY66">
        <v>0</v>
      </c>
      <c r="AZ66">
        <v>0</v>
      </c>
      <c r="BA66">
        <v>48.34</v>
      </c>
      <c r="BB66">
        <v>0</v>
      </c>
      <c r="BC66">
        <v>13.48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</row>
    <row r="67" spans="7:63">
      <c r="G67" t="s">
        <v>109</v>
      </c>
      <c r="H67" s="73">
        <v>369.03000000000009</v>
      </c>
      <c r="I67" s="46">
        <v>66.89</v>
      </c>
      <c r="J67" s="46">
        <v>249.92000000000002</v>
      </c>
      <c r="K67" s="46">
        <v>29.07</v>
      </c>
      <c r="L67" s="46">
        <v>2.2000000000000002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116</v>
      </c>
      <c r="Y67">
        <v>0</v>
      </c>
      <c r="Z67">
        <v>58</v>
      </c>
      <c r="AA67">
        <v>0</v>
      </c>
      <c r="AB67">
        <v>67.67</v>
      </c>
      <c r="AC67">
        <v>2.2000000000000002</v>
      </c>
      <c r="AD67">
        <v>66.89</v>
      </c>
      <c r="AE67">
        <v>0</v>
      </c>
      <c r="AF67">
        <v>0</v>
      </c>
      <c r="AG67">
        <v>0</v>
      </c>
      <c r="AH67">
        <v>5.8</v>
      </c>
      <c r="AI67">
        <v>4.83</v>
      </c>
      <c r="AJ67">
        <v>0</v>
      </c>
      <c r="AK67">
        <v>0</v>
      </c>
      <c r="AL67">
        <v>48.34</v>
      </c>
      <c r="AM67">
        <v>4.83</v>
      </c>
      <c r="AN67">
        <v>48.34</v>
      </c>
      <c r="AO67">
        <v>46.4</v>
      </c>
      <c r="AP67">
        <v>6.77</v>
      </c>
      <c r="AQ67">
        <v>52.59</v>
      </c>
      <c r="AR67">
        <v>1.93</v>
      </c>
      <c r="AS67">
        <v>0.73</v>
      </c>
      <c r="AT67">
        <v>0</v>
      </c>
      <c r="AU67">
        <v>0</v>
      </c>
      <c r="AV67">
        <v>0</v>
      </c>
      <c r="AW67">
        <v>29.07</v>
      </c>
      <c r="AX67">
        <v>0</v>
      </c>
      <c r="AY67">
        <v>0</v>
      </c>
      <c r="AZ67">
        <v>19.329999999999998</v>
      </c>
      <c r="BA67">
        <v>48.34</v>
      </c>
      <c r="BB67">
        <v>0</v>
      </c>
      <c r="BC67">
        <v>13.66</v>
      </c>
      <c r="BD67">
        <v>19.329999999999998</v>
      </c>
      <c r="BE67">
        <v>39.630000000000003</v>
      </c>
      <c r="BF67">
        <v>14.5</v>
      </c>
      <c r="BG67">
        <v>0</v>
      </c>
      <c r="BH67">
        <v>0</v>
      </c>
      <c r="BI67">
        <v>0</v>
      </c>
      <c r="BJ67">
        <v>0</v>
      </c>
      <c r="BK67">
        <v>0</v>
      </c>
    </row>
    <row r="68" spans="7:63">
      <c r="G68" t="s">
        <v>110</v>
      </c>
      <c r="H68" s="73">
        <v>369.03000000000009</v>
      </c>
      <c r="I68" s="46">
        <v>66.89</v>
      </c>
      <c r="J68" s="46">
        <v>249.92000000000002</v>
      </c>
      <c r="K68" s="46">
        <v>29.07</v>
      </c>
      <c r="L68" s="46">
        <v>1.37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116</v>
      </c>
      <c r="Y68">
        <v>0</v>
      </c>
      <c r="Z68">
        <v>58</v>
      </c>
      <c r="AA68">
        <v>0</v>
      </c>
      <c r="AB68">
        <v>67.67</v>
      </c>
      <c r="AC68">
        <v>1.37</v>
      </c>
      <c r="AD68">
        <v>66.89</v>
      </c>
      <c r="AE68">
        <v>0</v>
      </c>
      <c r="AF68">
        <v>0</v>
      </c>
      <c r="AG68">
        <v>0</v>
      </c>
      <c r="AH68">
        <v>5.8</v>
      </c>
      <c r="AI68">
        <v>4.83</v>
      </c>
      <c r="AJ68">
        <v>0</v>
      </c>
      <c r="AK68">
        <v>0</v>
      </c>
      <c r="AL68">
        <v>48.34</v>
      </c>
      <c r="AM68">
        <v>4.83</v>
      </c>
      <c r="AN68">
        <v>48.34</v>
      </c>
      <c r="AO68">
        <v>46.4</v>
      </c>
      <c r="AP68">
        <v>6.77</v>
      </c>
      <c r="AQ68">
        <v>52.59</v>
      </c>
      <c r="AR68">
        <v>1.93</v>
      </c>
      <c r="AS68">
        <v>0.73</v>
      </c>
      <c r="AT68">
        <v>0</v>
      </c>
      <c r="AU68">
        <v>0</v>
      </c>
      <c r="AV68">
        <v>0</v>
      </c>
      <c r="AW68">
        <v>29.07</v>
      </c>
      <c r="AX68">
        <v>0</v>
      </c>
      <c r="AY68">
        <v>0</v>
      </c>
      <c r="AZ68">
        <v>19.329999999999998</v>
      </c>
      <c r="BA68">
        <v>48.34</v>
      </c>
      <c r="BB68">
        <v>0</v>
      </c>
      <c r="BC68">
        <v>13.66</v>
      </c>
      <c r="BD68">
        <v>19.329999999999998</v>
      </c>
      <c r="BE68">
        <v>39.630000000000003</v>
      </c>
      <c r="BF68">
        <v>14.5</v>
      </c>
      <c r="BG68">
        <v>0</v>
      </c>
      <c r="BH68">
        <v>0</v>
      </c>
      <c r="BI68">
        <v>0</v>
      </c>
      <c r="BJ68">
        <v>0</v>
      </c>
      <c r="BK68">
        <v>0</v>
      </c>
    </row>
    <row r="69" spans="7:63">
      <c r="G69" t="s">
        <v>111</v>
      </c>
      <c r="H69" s="73">
        <v>369.03000000000009</v>
      </c>
      <c r="I69" s="46">
        <v>66.89</v>
      </c>
      <c r="J69" s="46">
        <v>249.92000000000002</v>
      </c>
      <c r="K69" s="46">
        <v>29.07</v>
      </c>
      <c r="L69" s="46">
        <v>1.1299999999999999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116</v>
      </c>
      <c r="Y69">
        <v>0</v>
      </c>
      <c r="Z69">
        <v>58</v>
      </c>
      <c r="AA69">
        <v>0</v>
      </c>
      <c r="AB69">
        <v>67.67</v>
      </c>
      <c r="AC69">
        <v>1.1299999999999999</v>
      </c>
      <c r="AD69">
        <v>66.89</v>
      </c>
      <c r="AE69">
        <v>0</v>
      </c>
      <c r="AF69">
        <v>0</v>
      </c>
      <c r="AG69">
        <v>0</v>
      </c>
      <c r="AH69">
        <v>5.8</v>
      </c>
      <c r="AI69">
        <v>4.83</v>
      </c>
      <c r="AJ69">
        <v>0</v>
      </c>
      <c r="AK69">
        <v>0</v>
      </c>
      <c r="AL69">
        <v>48.34</v>
      </c>
      <c r="AM69">
        <v>4.83</v>
      </c>
      <c r="AN69">
        <v>48.34</v>
      </c>
      <c r="AO69">
        <v>46.4</v>
      </c>
      <c r="AP69">
        <v>6.77</v>
      </c>
      <c r="AQ69">
        <v>52.59</v>
      </c>
      <c r="AR69">
        <v>1.93</v>
      </c>
      <c r="AS69">
        <v>0.73</v>
      </c>
      <c r="AT69">
        <v>0</v>
      </c>
      <c r="AU69">
        <v>0</v>
      </c>
      <c r="AV69">
        <v>0</v>
      </c>
      <c r="AW69">
        <v>29.07</v>
      </c>
      <c r="AX69">
        <v>0</v>
      </c>
      <c r="AY69">
        <v>0</v>
      </c>
      <c r="AZ69">
        <v>19.329999999999998</v>
      </c>
      <c r="BA69">
        <v>48.34</v>
      </c>
      <c r="BB69">
        <v>0</v>
      </c>
      <c r="BC69">
        <v>13.66</v>
      </c>
      <c r="BD69">
        <v>19.329999999999998</v>
      </c>
      <c r="BE69">
        <v>39.630000000000003</v>
      </c>
      <c r="BF69">
        <v>14.5</v>
      </c>
      <c r="BG69">
        <v>0</v>
      </c>
      <c r="BH69">
        <v>0</v>
      </c>
      <c r="BI69">
        <v>0</v>
      </c>
      <c r="BJ69">
        <v>0</v>
      </c>
      <c r="BK69">
        <v>0</v>
      </c>
    </row>
    <row r="70" spans="7:63">
      <c r="G70" t="s">
        <v>112</v>
      </c>
      <c r="H70" s="73">
        <v>369.03000000000009</v>
      </c>
      <c r="I70" s="46">
        <v>66.89</v>
      </c>
      <c r="J70" s="46">
        <v>249.92000000000002</v>
      </c>
      <c r="K70" s="46">
        <v>29.07</v>
      </c>
      <c r="L70" s="46">
        <v>1.26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116</v>
      </c>
      <c r="Y70">
        <v>0</v>
      </c>
      <c r="Z70">
        <v>58</v>
      </c>
      <c r="AA70">
        <v>0</v>
      </c>
      <c r="AB70">
        <v>67.67</v>
      </c>
      <c r="AC70">
        <v>1.26</v>
      </c>
      <c r="AD70">
        <v>66.89</v>
      </c>
      <c r="AE70">
        <v>0</v>
      </c>
      <c r="AF70">
        <v>0</v>
      </c>
      <c r="AG70">
        <v>0</v>
      </c>
      <c r="AH70">
        <v>5.8</v>
      </c>
      <c r="AI70">
        <v>4.83</v>
      </c>
      <c r="AJ70">
        <v>0</v>
      </c>
      <c r="AK70">
        <v>0</v>
      </c>
      <c r="AL70">
        <v>48.34</v>
      </c>
      <c r="AM70">
        <v>4.83</v>
      </c>
      <c r="AN70">
        <v>48.34</v>
      </c>
      <c r="AO70">
        <v>46.4</v>
      </c>
      <c r="AP70">
        <v>6.77</v>
      </c>
      <c r="AQ70">
        <v>52.59</v>
      </c>
      <c r="AR70">
        <v>1.93</v>
      </c>
      <c r="AS70">
        <v>0.73</v>
      </c>
      <c r="AT70">
        <v>0</v>
      </c>
      <c r="AU70">
        <v>0</v>
      </c>
      <c r="AV70">
        <v>0</v>
      </c>
      <c r="AW70">
        <v>29.07</v>
      </c>
      <c r="AX70">
        <v>0</v>
      </c>
      <c r="AY70">
        <v>0</v>
      </c>
      <c r="AZ70">
        <v>19.329999999999998</v>
      </c>
      <c r="BA70">
        <v>48.34</v>
      </c>
      <c r="BB70">
        <v>0</v>
      </c>
      <c r="BC70">
        <v>13.66</v>
      </c>
      <c r="BD70">
        <v>19.329999999999998</v>
      </c>
      <c r="BE70">
        <v>39.630000000000003</v>
      </c>
      <c r="BF70">
        <v>14.5</v>
      </c>
      <c r="BG70">
        <v>0</v>
      </c>
      <c r="BH70">
        <v>0</v>
      </c>
      <c r="BI70">
        <v>0</v>
      </c>
      <c r="BJ70">
        <v>0</v>
      </c>
      <c r="BK70">
        <v>0</v>
      </c>
    </row>
    <row r="71" spans="7:63">
      <c r="G71" t="s">
        <v>113</v>
      </c>
      <c r="H71" s="73">
        <v>368.97999999999996</v>
      </c>
      <c r="I71" s="46">
        <v>66.89</v>
      </c>
      <c r="J71" s="46">
        <v>306.45999999999998</v>
      </c>
      <c r="K71" s="46">
        <v>29.07</v>
      </c>
      <c r="L71" s="46">
        <v>1.1200000000000001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116</v>
      </c>
      <c r="Y71">
        <v>0</v>
      </c>
      <c r="Z71">
        <v>0</v>
      </c>
      <c r="AA71">
        <v>0</v>
      </c>
      <c r="AB71">
        <v>67.67</v>
      </c>
      <c r="AC71">
        <v>1.1200000000000001</v>
      </c>
      <c r="AD71">
        <v>66.89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4.83</v>
      </c>
      <c r="AN71">
        <v>48.34</v>
      </c>
      <c r="AO71">
        <v>0</v>
      </c>
      <c r="AP71">
        <v>0</v>
      </c>
      <c r="AQ71">
        <v>108.85</v>
      </c>
      <c r="AR71">
        <v>1.93</v>
      </c>
      <c r="AS71">
        <v>0.68</v>
      </c>
      <c r="AT71">
        <v>0</v>
      </c>
      <c r="AU71">
        <v>0</v>
      </c>
      <c r="AV71">
        <v>6.77</v>
      </c>
      <c r="AW71">
        <v>29.07</v>
      </c>
      <c r="AX71">
        <v>0</v>
      </c>
      <c r="AY71">
        <v>0</v>
      </c>
      <c r="AZ71">
        <v>19.329999999999998</v>
      </c>
      <c r="BA71">
        <v>48.34</v>
      </c>
      <c r="BB71">
        <v>5.8</v>
      </c>
      <c r="BC71">
        <v>13.94</v>
      </c>
      <c r="BD71">
        <v>19.329999999999998</v>
      </c>
      <c r="BE71">
        <v>39.630000000000003</v>
      </c>
      <c r="BF71">
        <v>14.5</v>
      </c>
      <c r="BG71">
        <v>0</v>
      </c>
      <c r="BH71">
        <v>48.34</v>
      </c>
      <c r="BI71">
        <v>46.4</v>
      </c>
      <c r="BJ71">
        <v>4.83</v>
      </c>
      <c r="BK71">
        <v>58</v>
      </c>
    </row>
    <row r="72" spans="7:63">
      <c r="G72" t="s">
        <v>114</v>
      </c>
      <c r="H72" s="73">
        <v>368.97999999999996</v>
      </c>
      <c r="I72" s="46">
        <v>66.89</v>
      </c>
      <c r="J72" s="46">
        <v>306.45999999999998</v>
      </c>
      <c r="K72" s="46">
        <v>29.07</v>
      </c>
      <c r="L72" s="46">
        <v>0.63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116</v>
      </c>
      <c r="Y72">
        <v>0</v>
      </c>
      <c r="Z72">
        <v>0</v>
      </c>
      <c r="AA72">
        <v>0</v>
      </c>
      <c r="AB72">
        <v>67.67</v>
      </c>
      <c r="AC72">
        <v>0.63</v>
      </c>
      <c r="AD72">
        <v>66.89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4.83</v>
      </c>
      <c r="AN72">
        <v>48.34</v>
      </c>
      <c r="AO72">
        <v>0</v>
      </c>
      <c r="AP72">
        <v>0</v>
      </c>
      <c r="AQ72">
        <v>108.85</v>
      </c>
      <c r="AR72">
        <v>1.93</v>
      </c>
      <c r="AS72">
        <v>0.68</v>
      </c>
      <c r="AT72">
        <v>0</v>
      </c>
      <c r="AU72">
        <v>0</v>
      </c>
      <c r="AV72">
        <v>6.77</v>
      </c>
      <c r="AW72">
        <v>29.07</v>
      </c>
      <c r="AX72">
        <v>0</v>
      </c>
      <c r="AY72">
        <v>0</v>
      </c>
      <c r="AZ72">
        <v>19.329999999999998</v>
      </c>
      <c r="BA72">
        <v>48.34</v>
      </c>
      <c r="BB72">
        <v>5.8</v>
      </c>
      <c r="BC72">
        <v>13.94</v>
      </c>
      <c r="BD72">
        <v>19.329999999999998</v>
      </c>
      <c r="BE72">
        <v>39.630000000000003</v>
      </c>
      <c r="BF72">
        <v>14.5</v>
      </c>
      <c r="BG72">
        <v>0</v>
      </c>
      <c r="BH72">
        <v>48.34</v>
      </c>
      <c r="BI72">
        <v>46.4</v>
      </c>
      <c r="BJ72">
        <v>4.83</v>
      </c>
      <c r="BK72">
        <v>58</v>
      </c>
    </row>
    <row r="73" spans="7:63">
      <c r="G73" t="s">
        <v>115</v>
      </c>
      <c r="H73" s="73">
        <v>368.97999999999996</v>
      </c>
      <c r="I73" s="46">
        <v>66.89</v>
      </c>
      <c r="J73" s="46">
        <v>340.29</v>
      </c>
      <c r="K73" s="46">
        <v>29.07</v>
      </c>
      <c r="L73" s="46">
        <v>0.61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116</v>
      </c>
      <c r="Y73">
        <v>0</v>
      </c>
      <c r="Z73">
        <v>0</v>
      </c>
      <c r="AA73">
        <v>0</v>
      </c>
      <c r="AB73">
        <v>67.67</v>
      </c>
      <c r="AC73">
        <v>0.61</v>
      </c>
      <c r="AD73">
        <v>66.89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4.83</v>
      </c>
      <c r="AN73">
        <v>48.34</v>
      </c>
      <c r="AO73">
        <v>0</v>
      </c>
      <c r="AP73">
        <v>0</v>
      </c>
      <c r="AQ73">
        <v>142.68</v>
      </c>
      <c r="AR73">
        <v>1.93</v>
      </c>
      <c r="AS73">
        <v>0.68</v>
      </c>
      <c r="AT73">
        <v>0</v>
      </c>
      <c r="AU73">
        <v>0</v>
      </c>
      <c r="AV73">
        <v>6.77</v>
      </c>
      <c r="AW73">
        <v>29.07</v>
      </c>
      <c r="AX73">
        <v>0</v>
      </c>
      <c r="AY73">
        <v>0</v>
      </c>
      <c r="AZ73">
        <v>19.329999999999998</v>
      </c>
      <c r="BA73">
        <v>48.34</v>
      </c>
      <c r="BB73">
        <v>5.8</v>
      </c>
      <c r="BC73">
        <v>13.94</v>
      </c>
      <c r="BD73">
        <v>19.329999999999998</v>
      </c>
      <c r="BE73">
        <v>39.630000000000003</v>
      </c>
      <c r="BF73">
        <v>14.5</v>
      </c>
      <c r="BG73">
        <v>0</v>
      </c>
      <c r="BH73">
        <v>48.34</v>
      </c>
      <c r="BI73">
        <v>46.4</v>
      </c>
      <c r="BJ73">
        <v>4.83</v>
      </c>
      <c r="BK73">
        <v>58</v>
      </c>
    </row>
    <row r="74" spans="7:63">
      <c r="G74" t="s">
        <v>116</v>
      </c>
      <c r="H74" s="73">
        <v>368.97999999999996</v>
      </c>
      <c r="I74" s="46">
        <v>66.89</v>
      </c>
      <c r="J74" s="46">
        <v>340.29</v>
      </c>
      <c r="K74" s="46">
        <v>29.07</v>
      </c>
      <c r="L74" s="46">
        <v>0.59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116</v>
      </c>
      <c r="Y74">
        <v>0</v>
      </c>
      <c r="Z74">
        <v>0</v>
      </c>
      <c r="AA74">
        <v>0</v>
      </c>
      <c r="AB74">
        <v>67.67</v>
      </c>
      <c r="AC74">
        <v>0.59</v>
      </c>
      <c r="AD74">
        <v>66.89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4.83</v>
      </c>
      <c r="AN74">
        <v>48.34</v>
      </c>
      <c r="AO74">
        <v>0</v>
      </c>
      <c r="AP74">
        <v>0</v>
      </c>
      <c r="AQ74">
        <v>142.68</v>
      </c>
      <c r="AR74">
        <v>1.93</v>
      </c>
      <c r="AS74">
        <v>0.68</v>
      </c>
      <c r="AT74">
        <v>0</v>
      </c>
      <c r="AU74">
        <v>0</v>
      </c>
      <c r="AV74">
        <v>6.77</v>
      </c>
      <c r="AW74">
        <v>29.07</v>
      </c>
      <c r="AX74">
        <v>0</v>
      </c>
      <c r="AY74">
        <v>0</v>
      </c>
      <c r="AZ74">
        <v>19.329999999999998</v>
      </c>
      <c r="BA74">
        <v>48.34</v>
      </c>
      <c r="BB74">
        <v>5.8</v>
      </c>
      <c r="BC74">
        <v>13.94</v>
      </c>
      <c r="BD74">
        <v>19.329999999999998</v>
      </c>
      <c r="BE74">
        <v>39.630000000000003</v>
      </c>
      <c r="BF74">
        <v>14.5</v>
      </c>
      <c r="BG74">
        <v>0</v>
      </c>
      <c r="BH74">
        <v>48.34</v>
      </c>
      <c r="BI74">
        <v>46.4</v>
      </c>
      <c r="BJ74">
        <v>4.83</v>
      </c>
      <c r="BK74">
        <v>58</v>
      </c>
    </row>
    <row r="75" spans="7:63">
      <c r="G75" t="s">
        <v>117</v>
      </c>
      <c r="H75" s="73">
        <v>368.97999999999996</v>
      </c>
      <c r="I75" s="46">
        <v>66.89</v>
      </c>
      <c r="J75" s="46">
        <v>365.03000000000003</v>
      </c>
      <c r="K75" s="46">
        <v>29.07</v>
      </c>
      <c r="L75" s="46">
        <v>0.4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116</v>
      </c>
      <c r="Y75">
        <v>0</v>
      </c>
      <c r="Z75">
        <v>0</v>
      </c>
      <c r="AA75">
        <v>0</v>
      </c>
      <c r="AB75">
        <v>67.67</v>
      </c>
      <c r="AC75">
        <v>0.4</v>
      </c>
      <c r="AD75">
        <v>66.89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4.83</v>
      </c>
      <c r="AN75">
        <v>0</v>
      </c>
      <c r="AO75">
        <v>0</v>
      </c>
      <c r="AP75">
        <v>0</v>
      </c>
      <c r="AQ75">
        <v>167.24</v>
      </c>
      <c r="AR75">
        <v>1.93</v>
      </c>
      <c r="AS75">
        <v>0.68</v>
      </c>
      <c r="AT75">
        <v>0</v>
      </c>
      <c r="AU75">
        <v>0</v>
      </c>
      <c r="AV75">
        <v>6.77</v>
      </c>
      <c r="AW75">
        <v>29.07</v>
      </c>
      <c r="AX75">
        <v>0</v>
      </c>
      <c r="AY75">
        <v>48.34</v>
      </c>
      <c r="AZ75">
        <v>19.329999999999998</v>
      </c>
      <c r="BA75">
        <v>48.34</v>
      </c>
      <c r="BB75">
        <v>5.8</v>
      </c>
      <c r="BC75">
        <v>14.12</v>
      </c>
      <c r="BD75">
        <v>19.329999999999998</v>
      </c>
      <c r="BE75">
        <v>39.630000000000003</v>
      </c>
      <c r="BF75">
        <v>14.5</v>
      </c>
      <c r="BG75">
        <v>0</v>
      </c>
      <c r="BH75">
        <v>48.34</v>
      </c>
      <c r="BI75">
        <v>46.4</v>
      </c>
      <c r="BJ75">
        <v>4.83</v>
      </c>
      <c r="BK75">
        <v>58</v>
      </c>
    </row>
    <row r="76" spans="7:63">
      <c r="G76" t="s">
        <v>118</v>
      </c>
      <c r="H76" s="73">
        <v>368.97999999999996</v>
      </c>
      <c r="I76" s="46">
        <v>66.89</v>
      </c>
      <c r="J76" s="46">
        <v>365.03000000000003</v>
      </c>
      <c r="K76" s="46">
        <v>29.07</v>
      </c>
      <c r="L76" s="46">
        <v>0.22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116</v>
      </c>
      <c r="Y76">
        <v>0</v>
      </c>
      <c r="Z76">
        <v>0</v>
      </c>
      <c r="AA76">
        <v>0</v>
      </c>
      <c r="AB76">
        <v>67.67</v>
      </c>
      <c r="AC76">
        <v>0.22</v>
      </c>
      <c r="AD76">
        <v>66.89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4.83</v>
      </c>
      <c r="AN76">
        <v>0</v>
      </c>
      <c r="AO76">
        <v>0</v>
      </c>
      <c r="AP76">
        <v>0</v>
      </c>
      <c r="AQ76">
        <v>167.24</v>
      </c>
      <c r="AR76">
        <v>1.93</v>
      </c>
      <c r="AS76">
        <v>0.68</v>
      </c>
      <c r="AT76">
        <v>0</v>
      </c>
      <c r="AU76">
        <v>0</v>
      </c>
      <c r="AV76">
        <v>6.77</v>
      </c>
      <c r="AW76">
        <v>29.07</v>
      </c>
      <c r="AX76">
        <v>0</v>
      </c>
      <c r="AY76">
        <v>48.34</v>
      </c>
      <c r="AZ76">
        <v>19.329999999999998</v>
      </c>
      <c r="BA76">
        <v>48.34</v>
      </c>
      <c r="BB76">
        <v>5.8</v>
      </c>
      <c r="BC76">
        <v>14.12</v>
      </c>
      <c r="BD76">
        <v>19.329999999999998</v>
      </c>
      <c r="BE76">
        <v>39.630000000000003</v>
      </c>
      <c r="BF76">
        <v>14.5</v>
      </c>
      <c r="BG76">
        <v>0</v>
      </c>
      <c r="BH76">
        <v>48.34</v>
      </c>
      <c r="BI76">
        <v>46.4</v>
      </c>
      <c r="BJ76">
        <v>4.83</v>
      </c>
      <c r="BK76">
        <v>58</v>
      </c>
    </row>
    <row r="77" spans="7:63">
      <c r="G77" t="s">
        <v>119</v>
      </c>
      <c r="H77" s="73">
        <v>368.97999999999996</v>
      </c>
      <c r="I77" s="46">
        <v>66.89</v>
      </c>
      <c r="J77" s="46">
        <v>365.03000000000003</v>
      </c>
      <c r="K77" s="46">
        <v>29.07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116</v>
      </c>
      <c r="Y77">
        <v>0</v>
      </c>
      <c r="Z77">
        <v>0</v>
      </c>
      <c r="AA77">
        <v>0</v>
      </c>
      <c r="AB77">
        <v>67.67</v>
      </c>
      <c r="AC77">
        <v>0</v>
      </c>
      <c r="AD77">
        <v>66.89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4.83</v>
      </c>
      <c r="AN77">
        <v>0</v>
      </c>
      <c r="AO77">
        <v>0</v>
      </c>
      <c r="AP77">
        <v>0</v>
      </c>
      <c r="AQ77">
        <v>167.24</v>
      </c>
      <c r="AR77">
        <v>1.93</v>
      </c>
      <c r="AS77">
        <v>0.68</v>
      </c>
      <c r="AT77">
        <v>0</v>
      </c>
      <c r="AU77">
        <v>0</v>
      </c>
      <c r="AV77">
        <v>6.77</v>
      </c>
      <c r="AW77">
        <v>29.07</v>
      </c>
      <c r="AX77">
        <v>0</v>
      </c>
      <c r="AY77">
        <v>48.34</v>
      </c>
      <c r="AZ77">
        <v>19.329999999999998</v>
      </c>
      <c r="BA77">
        <v>48.34</v>
      </c>
      <c r="BB77">
        <v>5.8</v>
      </c>
      <c r="BC77">
        <v>14.12</v>
      </c>
      <c r="BD77">
        <v>19.329999999999998</v>
      </c>
      <c r="BE77">
        <v>39.630000000000003</v>
      </c>
      <c r="BF77">
        <v>14.5</v>
      </c>
      <c r="BG77">
        <v>0</v>
      </c>
      <c r="BH77">
        <v>48.34</v>
      </c>
      <c r="BI77">
        <v>46.4</v>
      </c>
      <c r="BJ77">
        <v>4.83</v>
      </c>
      <c r="BK77">
        <v>58</v>
      </c>
    </row>
    <row r="78" spans="7:63">
      <c r="G78" t="s">
        <v>120</v>
      </c>
      <c r="H78" s="73">
        <v>368.97999999999996</v>
      </c>
      <c r="I78" s="46">
        <v>66.89</v>
      </c>
      <c r="J78" s="46">
        <v>365.03000000000003</v>
      </c>
      <c r="K78" s="46">
        <v>29.07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116</v>
      </c>
      <c r="Y78">
        <v>0</v>
      </c>
      <c r="Z78">
        <v>0</v>
      </c>
      <c r="AA78">
        <v>0</v>
      </c>
      <c r="AB78">
        <v>67.67</v>
      </c>
      <c r="AC78">
        <v>0</v>
      </c>
      <c r="AD78">
        <v>66.89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4.83</v>
      </c>
      <c r="AN78">
        <v>0</v>
      </c>
      <c r="AO78">
        <v>0</v>
      </c>
      <c r="AP78">
        <v>0</v>
      </c>
      <c r="AQ78">
        <v>167.24</v>
      </c>
      <c r="AR78">
        <v>1.93</v>
      </c>
      <c r="AS78">
        <v>0.68</v>
      </c>
      <c r="AT78">
        <v>0</v>
      </c>
      <c r="AU78">
        <v>0</v>
      </c>
      <c r="AV78">
        <v>6.77</v>
      </c>
      <c r="AW78">
        <v>29.07</v>
      </c>
      <c r="AX78">
        <v>0</v>
      </c>
      <c r="AY78">
        <v>48.34</v>
      </c>
      <c r="AZ78">
        <v>19.329999999999998</v>
      </c>
      <c r="BA78">
        <v>48.34</v>
      </c>
      <c r="BB78">
        <v>5.8</v>
      </c>
      <c r="BC78">
        <v>14.12</v>
      </c>
      <c r="BD78">
        <v>19.329999999999998</v>
      </c>
      <c r="BE78">
        <v>39.630000000000003</v>
      </c>
      <c r="BF78">
        <v>14.5</v>
      </c>
      <c r="BG78">
        <v>0</v>
      </c>
      <c r="BH78">
        <v>48.34</v>
      </c>
      <c r="BI78">
        <v>46.4</v>
      </c>
      <c r="BJ78">
        <v>4.83</v>
      </c>
      <c r="BK78">
        <v>58</v>
      </c>
    </row>
    <row r="79" spans="7:63">
      <c r="G79" t="s">
        <v>121</v>
      </c>
      <c r="H79" s="73">
        <v>368.97999999999996</v>
      </c>
      <c r="I79" s="46">
        <v>66.89</v>
      </c>
      <c r="J79" s="46">
        <v>365.12</v>
      </c>
      <c r="K79" s="46">
        <v>29.07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116</v>
      </c>
      <c r="Y79">
        <v>2</v>
      </c>
      <c r="Z79">
        <v>0</v>
      </c>
      <c r="AA79">
        <v>0</v>
      </c>
      <c r="AB79">
        <v>67.67</v>
      </c>
      <c r="AC79">
        <v>0</v>
      </c>
      <c r="AD79">
        <v>66.89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4.83</v>
      </c>
      <c r="AN79">
        <v>0</v>
      </c>
      <c r="AO79">
        <v>0</v>
      </c>
      <c r="AP79">
        <v>0</v>
      </c>
      <c r="AQ79">
        <v>167.24</v>
      </c>
      <c r="AR79">
        <v>1.93</v>
      </c>
      <c r="AS79">
        <v>0.68</v>
      </c>
      <c r="AT79">
        <v>0</v>
      </c>
      <c r="AU79">
        <v>0</v>
      </c>
      <c r="AV79">
        <v>6.77</v>
      </c>
      <c r="AW79">
        <v>29.07</v>
      </c>
      <c r="AX79">
        <v>0</v>
      </c>
      <c r="AY79">
        <v>48.34</v>
      </c>
      <c r="AZ79">
        <v>19.329999999999998</v>
      </c>
      <c r="BA79">
        <v>48.34</v>
      </c>
      <c r="BB79">
        <v>5.8</v>
      </c>
      <c r="BC79">
        <v>14.21</v>
      </c>
      <c r="BD79">
        <v>19.329999999999998</v>
      </c>
      <c r="BE79">
        <v>39.630000000000003</v>
      </c>
      <c r="BF79">
        <v>14.5</v>
      </c>
      <c r="BG79">
        <v>0</v>
      </c>
      <c r="BH79">
        <v>48.34</v>
      </c>
      <c r="BI79">
        <v>46.4</v>
      </c>
      <c r="BJ79">
        <v>4.83</v>
      </c>
      <c r="BK79">
        <v>58</v>
      </c>
    </row>
    <row r="80" spans="7:63">
      <c r="G80" t="s">
        <v>122</v>
      </c>
      <c r="H80" s="73">
        <v>368.97999999999996</v>
      </c>
      <c r="I80" s="46">
        <v>66.89</v>
      </c>
      <c r="J80" s="46">
        <v>365.12</v>
      </c>
      <c r="K80" s="46">
        <v>29.07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116</v>
      </c>
      <c r="Y80">
        <v>2</v>
      </c>
      <c r="Z80">
        <v>0</v>
      </c>
      <c r="AA80">
        <v>0</v>
      </c>
      <c r="AB80">
        <v>67.67</v>
      </c>
      <c r="AC80">
        <v>0</v>
      </c>
      <c r="AD80">
        <v>66.89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4.83</v>
      </c>
      <c r="AN80">
        <v>0</v>
      </c>
      <c r="AO80">
        <v>0</v>
      </c>
      <c r="AP80">
        <v>0</v>
      </c>
      <c r="AQ80">
        <v>167.24</v>
      </c>
      <c r="AR80">
        <v>1.93</v>
      </c>
      <c r="AS80">
        <v>0.68</v>
      </c>
      <c r="AT80">
        <v>0</v>
      </c>
      <c r="AU80">
        <v>0</v>
      </c>
      <c r="AV80">
        <v>6.77</v>
      </c>
      <c r="AW80">
        <v>29.07</v>
      </c>
      <c r="AX80">
        <v>0</v>
      </c>
      <c r="AY80">
        <v>48.34</v>
      </c>
      <c r="AZ80">
        <v>19.329999999999998</v>
      </c>
      <c r="BA80">
        <v>48.34</v>
      </c>
      <c r="BB80">
        <v>5.8</v>
      </c>
      <c r="BC80">
        <v>14.21</v>
      </c>
      <c r="BD80">
        <v>19.329999999999998</v>
      </c>
      <c r="BE80">
        <v>39.630000000000003</v>
      </c>
      <c r="BF80">
        <v>14.5</v>
      </c>
      <c r="BG80">
        <v>0</v>
      </c>
      <c r="BH80">
        <v>48.34</v>
      </c>
      <c r="BI80">
        <v>46.4</v>
      </c>
      <c r="BJ80">
        <v>4.83</v>
      </c>
      <c r="BK80">
        <v>58</v>
      </c>
    </row>
    <row r="81" spans="7:63">
      <c r="G81" t="s">
        <v>123</v>
      </c>
      <c r="H81" s="73">
        <v>368.97999999999996</v>
      </c>
      <c r="I81" s="46">
        <v>66.89</v>
      </c>
      <c r="J81" s="46">
        <v>365.12</v>
      </c>
      <c r="K81" s="46">
        <v>29.07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116</v>
      </c>
      <c r="Y81">
        <v>2</v>
      </c>
      <c r="Z81">
        <v>0</v>
      </c>
      <c r="AA81">
        <v>0</v>
      </c>
      <c r="AB81">
        <v>67.67</v>
      </c>
      <c r="AC81">
        <v>0</v>
      </c>
      <c r="AD81">
        <v>66.89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4.83</v>
      </c>
      <c r="AN81">
        <v>0</v>
      </c>
      <c r="AO81">
        <v>0</v>
      </c>
      <c r="AP81">
        <v>0</v>
      </c>
      <c r="AQ81">
        <v>167.24</v>
      </c>
      <c r="AR81">
        <v>1.93</v>
      </c>
      <c r="AS81">
        <v>0.68</v>
      </c>
      <c r="AT81">
        <v>0</v>
      </c>
      <c r="AU81">
        <v>0</v>
      </c>
      <c r="AV81">
        <v>6.77</v>
      </c>
      <c r="AW81">
        <v>29.07</v>
      </c>
      <c r="AX81">
        <v>0</v>
      </c>
      <c r="AY81">
        <v>48.34</v>
      </c>
      <c r="AZ81">
        <v>19.329999999999998</v>
      </c>
      <c r="BA81">
        <v>48.34</v>
      </c>
      <c r="BB81">
        <v>5.8</v>
      </c>
      <c r="BC81">
        <v>14.21</v>
      </c>
      <c r="BD81">
        <v>19.329999999999998</v>
      </c>
      <c r="BE81">
        <v>39.630000000000003</v>
      </c>
      <c r="BF81">
        <v>14.5</v>
      </c>
      <c r="BG81">
        <v>0</v>
      </c>
      <c r="BH81">
        <v>48.34</v>
      </c>
      <c r="BI81">
        <v>46.4</v>
      </c>
      <c r="BJ81">
        <v>4.83</v>
      </c>
      <c r="BK81">
        <v>58</v>
      </c>
    </row>
    <row r="82" spans="7:63">
      <c r="G82" t="s">
        <v>124</v>
      </c>
      <c r="H82" s="73">
        <v>368.97999999999996</v>
      </c>
      <c r="I82" s="46">
        <v>66.89</v>
      </c>
      <c r="J82" s="46">
        <v>365.12</v>
      </c>
      <c r="K82" s="46">
        <v>29.07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116</v>
      </c>
      <c r="Y82">
        <v>2</v>
      </c>
      <c r="Z82">
        <v>0</v>
      </c>
      <c r="AA82">
        <v>0</v>
      </c>
      <c r="AB82">
        <v>67.67</v>
      </c>
      <c r="AC82">
        <v>0</v>
      </c>
      <c r="AD82">
        <v>66.89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4.83</v>
      </c>
      <c r="AN82">
        <v>0</v>
      </c>
      <c r="AO82">
        <v>0</v>
      </c>
      <c r="AP82">
        <v>0</v>
      </c>
      <c r="AQ82">
        <v>167.24</v>
      </c>
      <c r="AR82">
        <v>1.93</v>
      </c>
      <c r="AS82">
        <v>0.68</v>
      </c>
      <c r="AT82">
        <v>0</v>
      </c>
      <c r="AU82">
        <v>0</v>
      </c>
      <c r="AV82">
        <v>6.77</v>
      </c>
      <c r="AW82">
        <v>29.07</v>
      </c>
      <c r="AX82">
        <v>0</v>
      </c>
      <c r="AY82">
        <v>48.34</v>
      </c>
      <c r="AZ82">
        <v>19.329999999999998</v>
      </c>
      <c r="BA82">
        <v>48.34</v>
      </c>
      <c r="BB82">
        <v>5.8</v>
      </c>
      <c r="BC82">
        <v>14.21</v>
      </c>
      <c r="BD82">
        <v>19.329999999999998</v>
      </c>
      <c r="BE82">
        <v>39.630000000000003</v>
      </c>
      <c r="BF82">
        <v>14.5</v>
      </c>
      <c r="BG82">
        <v>0</v>
      </c>
      <c r="BH82">
        <v>48.34</v>
      </c>
      <c r="BI82">
        <v>46.4</v>
      </c>
      <c r="BJ82">
        <v>4.83</v>
      </c>
      <c r="BK82">
        <v>58</v>
      </c>
    </row>
    <row r="83" spans="7:63">
      <c r="G83" t="s">
        <v>125</v>
      </c>
      <c r="H83" s="73">
        <v>368.97999999999996</v>
      </c>
      <c r="I83" s="46">
        <v>66.89</v>
      </c>
      <c r="J83" s="46">
        <v>365.3</v>
      </c>
      <c r="K83" s="46">
        <v>29.07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116</v>
      </c>
      <c r="Y83">
        <v>2</v>
      </c>
      <c r="Z83">
        <v>0</v>
      </c>
      <c r="AA83">
        <v>0</v>
      </c>
      <c r="AB83">
        <v>67.67</v>
      </c>
      <c r="AC83">
        <v>0</v>
      </c>
      <c r="AD83">
        <v>66.89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4.83</v>
      </c>
      <c r="AN83">
        <v>0</v>
      </c>
      <c r="AO83">
        <v>0</v>
      </c>
      <c r="AP83">
        <v>0</v>
      </c>
      <c r="AQ83">
        <v>167.24</v>
      </c>
      <c r="AR83">
        <v>1.93</v>
      </c>
      <c r="AS83">
        <v>0.68</v>
      </c>
      <c r="AT83">
        <v>0</v>
      </c>
      <c r="AU83">
        <v>0</v>
      </c>
      <c r="AV83">
        <v>6.77</v>
      </c>
      <c r="AW83">
        <v>29.07</v>
      </c>
      <c r="AX83">
        <v>0</v>
      </c>
      <c r="AY83">
        <v>48.34</v>
      </c>
      <c r="AZ83">
        <v>19.329999999999998</v>
      </c>
      <c r="BA83">
        <v>48.34</v>
      </c>
      <c r="BB83">
        <v>5.8</v>
      </c>
      <c r="BC83">
        <v>14.39</v>
      </c>
      <c r="BD83">
        <v>19.329999999999998</v>
      </c>
      <c r="BE83">
        <v>39.630000000000003</v>
      </c>
      <c r="BF83">
        <v>14.5</v>
      </c>
      <c r="BG83">
        <v>0</v>
      </c>
      <c r="BH83">
        <v>48.34</v>
      </c>
      <c r="BI83">
        <v>46.4</v>
      </c>
      <c r="BJ83">
        <v>4.83</v>
      </c>
      <c r="BK83">
        <v>58</v>
      </c>
    </row>
    <row r="84" spans="7:63">
      <c r="G84" t="s">
        <v>126</v>
      </c>
      <c r="H84" s="73">
        <v>368.97999999999996</v>
      </c>
      <c r="I84" s="46">
        <v>66.89</v>
      </c>
      <c r="J84" s="46">
        <v>365.3</v>
      </c>
      <c r="K84" s="46">
        <v>29.07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116</v>
      </c>
      <c r="Y84">
        <v>2</v>
      </c>
      <c r="Z84">
        <v>0</v>
      </c>
      <c r="AA84">
        <v>0</v>
      </c>
      <c r="AB84">
        <v>67.67</v>
      </c>
      <c r="AC84">
        <v>0</v>
      </c>
      <c r="AD84">
        <v>66.89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4.83</v>
      </c>
      <c r="AN84">
        <v>0</v>
      </c>
      <c r="AO84">
        <v>0</v>
      </c>
      <c r="AP84">
        <v>0</v>
      </c>
      <c r="AQ84">
        <v>167.24</v>
      </c>
      <c r="AR84">
        <v>1.93</v>
      </c>
      <c r="AS84">
        <v>0.68</v>
      </c>
      <c r="AT84">
        <v>0</v>
      </c>
      <c r="AU84">
        <v>0</v>
      </c>
      <c r="AV84">
        <v>6.77</v>
      </c>
      <c r="AW84">
        <v>29.07</v>
      </c>
      <c r="AX84">
        <v>0</v>
      </c>
      <c r="AY84">
        <v>48.34</v>
      </c>
      <c r="AZ84">
        <v>19.329999999999998</v>
      </c>
      <c r="BA84">
        <v>48.34</v>
      </c>
      <c r="BB84">
        <v>5.8</v>
      </c>
      <c r="BC84">
        <v>14.39</v>
      </c>
      <c r="BD84">
        <v>19.329999999999998</v>
      </c>
      <c r="BE84">
        <v>39.630000000000003</v>
      </c>
      <c r="BF84">
        <v>14.5</v>
      </c>
      <c r="BG84">
        <v>0</v>
      </c>
      <c r="BH84">
        <v>48.34</v>
      </c>
      <c r="BI84">
        <v>46.4</v>
      </c>
      <c r="BJ84">
        <v>4.83</v>
      </c>
      <c r="BK84">
        <v>58</v>
      </c>
    </row>
    <row r="85" spans="7:63">
      <c r="G85" t="s">
        <v>127</v>
      </c>
      <c r="H85" s="73">
        <v>368.97999999999996</v>
      </c>
      <c r="I85" s="46">
        <v>66.89</v>
      </c>
      <c r="J85" s="46">
        <v>365.3</v>
      </c>
      <c r="K85" s="46">
        <v>29.07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116</v>
      </c>
      <c r="Y85">
        <v>2</v>
      </c>
      <c r="Z85">
        <v>0</v>
      </c>
      <c r="AA85">
        <v>0</v>
      </c>
      <c r="AB85">
        <v>67.67</v>
      </c>
      <c r="AC85">
        <v>0</v>
      </c>
      <c r="AD85">
        <v>66.89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4.83</v>
      </c>
      <c r="AN85">
        <v>0</v>
      </c>
      <c r="AO85">
        <v>0</v>
      </c>
      <c r="AP85">
        <v>0</v>
      </c>
      <c r="AQ85">
        <v>167.24</v>
      </c>
      <c r="AR85">
        <v>1.93</v>
      </c>
      <c r="AS85">
        <v>0.68</v>
      </c>
      <c r="AT85">
        <v>0</v>
      </c>
      <c r="AU85">
        <v>0</v>
      </c>
      <c r="AV85">
        <v>6.77</v>
      </c>
      <c r="AW85">
        <v>29.07</v>
      </c>
      <c r="AX85">
        <v>0</v>
      </c>
      <c r="AY85">
        <v>48.34</v>
      </c>
      <c r="AZ85">
        <v>19.329999999999998</v>
      </c>
      <c r="BA85">
        <v>48.34</v>
      </c>
      <c r="BB85">
        <v>5.8</v>
      </c>
      <c r="BC85">
        <v>14.39</v>
      </c>
      <c r="BD85">
        <v>19.329999999999998</v>
      </c>
      <c r="BE85">
        <v>39.630000000000003</v>
      </c>
      <c r="BF85">
        <v>14.5</v>
      </c>
      <c r="BG85">
        <v>0</v>
      </c>
      <c r="BH85">
        <v>48.34</v>
      </c>
      <c r="BI85">
        <v>46.4</v>
      </c>
      <c r="BJ85">
        <v>4.83</v>
      </c>
      <c r="BK85">
        <v>58</v>
      </c>
    </row>
    <row r="86" spans="7:63">
      <c r="G86" t="s">
        <v>128</v>
      </c>
      <c r="H86" s="73">
        <v>368.97999999999996</v>
      </c>
      <c r="I86" s="46">
        <v>66.89</v>
      </c>
      <c r="J86" s="46">
        <v>365.3</v>
      </c>
      <c r="K86" s="46">
        <v>29.07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116</v>
      </c>
      <c r="Y86">
        <v>2</v>
      </c>
      <c r="Z86">
        <v>0</v>
      </c>
      <c r="AA86">
        <v>0</v>
      </c>
      <c r="AB86">
        <v>67.67</v>
      </c>
      <c r="AC86">
        <v>0</v>
      </c>
      <c r="AD86">
        <v>66.89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4.83</v>
      </c>
      <c r="AN86">
        <v>0</v>
      </c>
      <c r="AO86">
        <v>0</v>
      </c>
      <c r="AP86">
        <v>0</v>
      </c>
      <c r="AQ86">
        <v>167.24</v>
      </c>
      <c r="AR86">
        <v>1.93</v>
      </c>
      <c r="AS86">
        <v>0.68</v>
      </c>
      <c r="AT86">
        <v>0</v>
      </c>
      <c r="AU86">
        <v>0</v>
      </c>
      <c r="AV86">
        <v>6.77</v>
      </c>
      <c r="AW86">
        <v>29.07</v>
      </c>
      <c r="AX86">
        <v>0</v>
      </c>
      <c r="AY86">
        <v>48.34</v>
      </c>
      <c r="AZ86">
        <v>19.329999999999998</v>
      </c>
      <c r="BA86">
        <v>48.34</v>
      </c>
      <c r="BB86">
        <v>5.8</v>
      </c>
      <c r="BC86">
        <v>14.39</v>
      </c>
      <c r="BD86">
        <v>19.329999999999998</v>
      </c>
      <c r="BE86">
        <v>39.630000000000003</v>
      </c>
      <c r="BF86">
        <v>14.5</v>
      </c>
      <c r="BG86">
        <v>0</v>
      </c>
      <c r="BH86">
        <v>48.34</v>
      </c>
      <c r="BI86">
        <v>46.4</v>
      </c>
      <c r="BJ86">
        <v>4.83</v>
      </c>
      <c r="BK86">
        <v>58</v>
      </c>
    </row>
    <row r="87" spans="7:63">
      <c r="G87" t="s">
        <v>129</v>
      </c>
      <c r="H87" s="73">
        <v>368.97999999999996</v>
      </c>
      <c r="I87" s="46">
        <v>66.89</v>
      </c>
      <c r="J87" s="46">
        <v>349.21000000000004</v>
      </c>
      <c r="K87" s="46">
        <v>29.07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116</v>
      </c>
      <c r="Y87">
        <v>2</v>
      </c>
      <c r="Z87">
        <v>0</v>
      </c>
      <c r="AA87">
        <v>0</v>
      </c>
      <c r="AB87">
        <v>67.67</v>
      </c>
      <c r="AC87">
        <v>0</v>
      </c>
      <c r="AD87">
        <v>66.89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4.83</v>
      </c>
      <c r="AN87">
        <v>0</v>
      </c>
      <c r="AO87">
        <v>0</v>
      </c>
      <c r="AP87">
        <v>0</v>
      </c>
      <c r="AQ87">
        <v>150.13</v>
      </c>
      <c r="AR87">
        <v>1.93</v>
      </c>
      <c r="AS87">
        <v>0.68</v>
      </c>
      <c r="AT87">
        <v>0</v>
      </c>
      <c r="AU87">
        <v>0</v>
      </c>
      <c r="AV87">
        <v>6.77</v>
      </c>
      <c r="AW87">
        <v>29.07</v>
      </c>
      <c r="AX87">
        <v>0</v>
      </c>
      <c r="AY87">
        <v>48.34</v>
      </c>
      <c r="AZ87">
        <v>19.329999999999998</v>
      </c>
      <c r="BA87">
        <v>48.34</v>
      </c>
      <c r="BB87">
        <v>5.8</v>
      </c>
      <c r="BC87">
        <v>15.41</v>
      </c>
      <c r="BD87">
        <v>19.329999999999998</v>
      </c>
      <c r="BE87">
        <v>39.630000000000003</v>
      </c>
      <c r="BF87">
        <v>14.5</v>
      </c>
      <c r="BG87">
        <v>0</v>
      </c>
      <c r="BH87">
        <v>48.34</v>
      </c>
      <c r="BI87">
        <v>46.4</v>
      </c>
      <c r="BJ87">
        <v>4.83</v>
      </c>
      <c r="BK87">
        <v>58</v>
      </c>
    </row>
    <row r="88" spans="7:63">
      <c r="G88" t="s">
        <v>130</v>
      </c>
      <c r="H88" s="73">
        <v>368.97999999999996</v>
      </c>
      <c r="I88" s="46">
        <v>66.89</v>
      </c>
      <c r="J88" s="46">
        <v>349.21000000000004</v>
      </c>
      <c r="K88" s="46">
        <v>29.07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116</v>
      </c>
      <c r="Y88">
        <v>2</v>
      </c>
      <c r="Z88">
        <v>0</v>
      </c>
      <c r="AA88">
        <v>0</v>
      </c>
      <c r="AB88">
        <v>67.67</v>
      </c>
      <c r="AC88">
        <v>0</v>
      </c>
      <c r="AD88">
        <v>66.89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4.83</v>
      </c>
      <c r="AN88">
        <v>0</v>
      </c>
      <c r="AO88">
        <v>0</v>
      </c>
      <c r="AP88">
        <v>0</v>
      </c>
      <c r="AQ88">
        <v>150.13</v>
      </c>
      <c r="AR88">
        <v>1.93</v>
      </c>
      <c r="AS88">
        <v>0.68</v>
      </c>
      <c r="AT88">
        <v>0</v>
      </c>
      <c r="AU88">
        <v>0</v>
      </c>
      <c r="AV88">
        <v>6.77</v>
      </c>
      <c r="AW88">
        <v>29.07</v>
      </c>
      <c r="AX88">
        <v>0</v>
      </c>
      <c r="AY88">
        <v>48.34</v>
      </c>
      <c r="AZ88">
        <v>19.329999999999998</v>
      </c>
      <c r="BA88">
        <v>48.34</v>
      </c>
      <c r="BB88">
        <v>5.8</v>
      </c>
      <c r="BC88">
        <v>15.41</v>
      </c>
      <c r="BD88">
        <v>19.329999999999998</v>
      </c>
      <c r="BE88">
        <v>39.630000000000003</v>
      </c>
      <c r="BF88">
        <v>14.5</v>
      </c>
      <c r="BG88">
        <v>0</v>
      </c>
      <c r="BH88">
        <v>48.34</v>
      </c>
      <c r="BI88">
        <v>46.4</v>
      </c>
      <c r="BJ88">
        <v>4.83</v>
      </c>
      <c r="BK88">
        <v>58</v>
      </c>
    </row>
    <row r="89" spans="7:63">
      <c r="G89" t="s">
        <v>131</v>
      </c>
      <c r="H89" s="73">
        <v>368.97999999999996</v>
      </c>
      <c r="I89" s="46">
        <v>66.89</v>
      </c>
      <c r="J89" s="46">
        <v>349.21000000000004</v>
      </c>
      <c r="K89" s="46">
        <v>29.07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116</v>
      </c>
      <c r="Y89">
        <v>2</v>
      </c>
      <c r="Z89">
        <v>0</v>
      </c>
      <c r="AA89">
        <v>0</v>
      </c>
      <c r="AB89">
        <v>67.67</v>
      </c>
      <c r="AC89">
        <v>0</v>
      </c>
      <c r="AD89">
        <v>66.89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4.83</v>
      </c>
      <c r="AN89">
        <v>0</v>
      </c>
      <c r="AO89">
        <v>0</v>
      </c>
      <c r="AP89">
        <v>0</v>
      </c>
      <c r="AQ89">
        <v>150.13</v>
      </c>
      <c r="AR89">
        <v>1.93</v>
      </c>
      <c r="AS89">
        <v>0.68</v>
      </c>
      <c r="AT89">
        <v>0</v>
      </c>
      <c r="AU89">
        <v>0</v>
      </c>
      <c r="AV89">
        <v>6.77</v>
      </c>
      <c r="AW89">
        <v>29.07</v>
      </c>
      <c r="AX89">
        <v>0</v>
      </c>
      <c r="AY89">
        <v>48.34</v>
      </c>
      <c r="AZ89">
        <v>19.329999999999998</v>
      </c>
      <c r="BA89">
        <v>48.34</v>
      </c>
      <c r="BB89">
        <v>5.8</v>
      </c>
      <c r="BC89">
        <v>15.41</v>
      </c>
      <c r="BD89">
        <v>19.329999999999998</v>
      </c>
      <c r="BE89">
        <v>39.630000000000003</v>
      </c>
      <c r="BF89">
        <v>14.5</v>
      </c>
      <c r="BG89">
        <v>0</v>
      </c>
      <c r="BH89">
        <v>48.34</v>
      </c>
      <c r="BI89">
        <v>46.4</v>
      </c>
      <c r="BJ89">
        <v>4.83</v>
      </c>
      <c r="BK89">
        <v>58</v>
      </c>
    </row>
    <row r="90" spans="7:63">
      <c r="G90" t="s">
        <v>132</v>
      </c>
      <c r="H90" s="73">
        <v>368.97999999999996</v>
      </c>
      <c r="I90" s="46">
        <v>66.89</v>
      </c>
      <c r="J90" s="46">
        <v>349.21000000000004</v>
      </c>
      <c r="K90" s="46">
        <v>29.07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116</v>
      </c>
      <c r="Y90">
        <v>2</v>
      </c>
      <c r="Z90">
        <v>0</v>
      </c>
      <c r="AA90">
        <v>0</v>
      </c>
      <c r="AB90">
        <v>67.67</v>
      </c>
      <c r="AC90">
        <v>0</v>
      </c>
      <c r="AD90">
        <v>66.89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4.83</v>
      </c>
      <c r="AN90">
        <v>0</v>
      </c>
      <c r="AO90">
        <v>0</v>
      </c>
      <c r="AP90">
        <v>0</v>
      </c>
      <c r="AQ90">
        <v>150.13</v>
      </c>
      <c r="AR90">
        <v>1.93</v>
      </c>
      <c r="AS90">
        <v>0.68</v>
      </c>
      <c r="AT90">
        <v>0</v>
      </c>
      <c r="AU90">
        <v>0</v>
      </c>
      <c r="AV90">
        <v>6.77</v>
      </c>
      <c r="AW90">
        <v>29.07</v>
      </c>
      <c r="AX90">
        <v>0</v>
      </c>
      <c r="AY90">
        <v>48.34</v>
      </c>
      <c r="AZ90">
        <v>19.329999999999998</v>
      </c>
      <c r="BA90">
        <v>48.34</v>
      </c>
      <c r="BB90">
        <v>5.8</v>
      </c>
      <c r="BC90">
        <v>15.41</v>
      </c>
      <c r="BD90">
        <v>19.329999999999998</v>
      </c>
      <c r="BE90">
        <v>39.630000000000003</v>
      </c>
      <c r="BF90">
        <v>14.5</v>
      </c>
      <c r="BG90">
        <v>0</v>
      </c>
      <c r="BH90">
        <v>48.34</v>
      </c>
      <c r="BI90">
        <v>46.4</v>
      </c>
      <c r="BJ90">
        <v>4.83</v>
      </c>
      <c r="BK90">
        <v>58</v>
      </c>
    </row>
    <row r="91" spans="7:63">
      <c r="G91" t="s">
        <v>133</v>
      </c>
      <c r="H91" s="73">
        <v>368.97999999999996</v>
      </c>
      <c r="I91" s="46">
        <v>76.56</v>
      </c>
      <c r="J91" s="46">
        <v>304.16000000000003</v>
      </c>
      <c r="K91" s="46">
        <v>29.07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116</v>
      </c>
      <c r="Y91">
        <v>2</v>
      </c>
      <c r="Z91">
        <v>0</v>
      </c>
      <c r="AA91">
        <v>0</v>
      </c>
      <c r="AB91">
        <v>67.67</v>
      </c>
      <c r="AC91">
        <v>0</v>
      </c>
      <c r="AD91">
        <v>66.89</v>
      </c>
      <c r="AE91">
        <v>9.67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4.83</v>
      </c>
      <c r="AN91">
        <v>0</v>
      </c>
      <c r="AO91">
        <v>0</v>
      </c>
      <c r="AP91">
        <v>0</v>
      </c>
      <c r="AQ91">
        <v>105.08</v>
      </c>
      <c r="AR91">
        <v>1.93</v>
      </c>
      <c r="AS91">
        <v>0.68</v>
      </c>
      <c r="AT91">
        <v>0</v>
      </c>
      <c r="AU91">
        <v>0</v>
      </c>
      <c r="AV91">
        <v>6.77</v>
      </c>
      <c r="AW91">
        <v>29.07</v>
      </c>
      <c r="AX91">
        <v>0</v>
      </c>
      <c r="AY91">
        <v>48.34</v>
      </c>
      <c r="AZ91">
        <v>19.329999999999998</v>
      </c>
      <c r="BA91">
        <v>48.34</v>
      </c>
      <c r="BB91">
        <v>5.8</v>
      </c>
      <c r="BC91">
        <v>15.41</v>
      </c>
      <c r="BD91">
        <v>19.329999999999998</v>
      </c>
      <c r="BE91">
        <v>39.630000000000003</v>
      </c>
      <c r="BF91">
        <v>14.5</v>
      </c>
      <c r="BG91">
        <v>0</v>
      </c>
      <c r="BH91">
        <v>48.34</v>
      </c>
      <c r="BI91">
        <v>46.4</v>
      </c>
      <c r="BJ91">
        <v>4.83</v>
      </c>
      <c r="BK91">
        <v>58</v>
      </c>
    </row>
    <row r="92" spans="7:63">
      <c r="G92" t="s">
        <v>134</v>
      </c>
      <c r="H92" s="73">
        <v>368.97999999999996</v>
      </c>
      <c r="I92" s="46">
        <v>76.56</v>
      </c>
      <c r="J92" s="46">
        <v>304.16000000000003</v>
      </c>
      <c r="K92" s="46">
        <v>29.07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116</v>
      </c>
      <c r="Y92">
        <v>2</v>
      </c>
      <c r="Z92">
        <v>0</v>
      </c>
      <c r="AA92">
        <v>0</v>
      </c>
      <c r="AB92">
        <v>67.67</v>
      </c>
      <c r="AC92">
        <v>0</v>
      </c>
      <c r="AD92">
        <v>66.89</v>
      </c>
      <c r="AE92">
        <v>9.67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4.83</v>
      </c>
      <c r="AN92">
        <v>0</v>
      </c>
      <c r="AO92">
        <v>0</v>
      </c>
      <c r="AP92">
        <v>0</v>
      </c>
      <c r="AQ92">
        <v>105.08</v>
      </c>
      <c r="AR92">
        <v>1.93</v>
      </c>
      <c r="AS92">
        <v>0.68</v>
      </c>
      <c r="AT92">
        <v>0</v>
      </c>
      <c r="AU92">
        <v>0</v>
      </c>
      <c r="AV92">
        <v>6.77</v>
      </c>
      <c r="AW92">
        <v>29.07</v>
      </c>
      <c r="AX92">
        <v>0</v>
      </c>
      <c r="AY92">
        <v>48.34</v>
      </c>
      <c r="AZ92">
        <v>19.329999999999998</v>
      </c>
      <c r="BA92">
        <v>48.34</v>
      </c>
      <c r="BB92">
        <v>5.8</v>
      </c>
      <c r="BC92">
        <v>15.41</v>
      </c>
      <c r="BD92">
        <v>19.329999999999998</v>
      </c>
      <c r="BE92">
        <v>39.630000000000003</v>
      </c>
      <c r="BF92">
        <v>14.5</v>
      </c>
      <c r="BG92">
        <v>0</v>
      </c>
      <c r="BH92">
        <v>48.34</v>
      </c>
      <c r="BI92">
        <v>46.4</v>
      </c>
      <c r="BJ92">
        <v>4.83</v>
      </c>
      <c r="BK92">
        <v>58</v>
      </c>
    </row>
    <row r="93" spans="7:63">
      <c r="G93" t="s">
        <v>135</v>
      </c>
      <c r="H93" s="73">
        <v>368.97999999999996</v>
      </c>
      <c r="I93" s="46">
        <v>76.56</v>
      </c>
      <c r="J93" s="46">
        <v>251.67000000000002</v>
      </c>
      <c r="K93" s="46">
        <v>29.07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116</v>
      </c>
      <c r="Y93">
        <v>2</v>
      </c>
      <c r="Z93">
        <v>0</v>
      </c>
      <c r="AA93">
        <v>0</v>
      </c>
      <c r="AB93">
        <v>67.67</v>
      </c>
      <c r="AC93">
        <v>0</v>
      </c>
      <c r="AD93">
        <v>66.89</v>
      </c>
      <c r="AE93">
        <v>9.67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4.83</v>
      </c>
      <c r="AN93">
        <v>0</v>
      </c>
      <c r="AO93">
        <v>0</v>
      </c>
      <c r="AP93">
        <v>0</v>
      </c>
      <c r="AQ93">
        <v>52.59</v>
      </c>
      <c r="AR93">
        <v>1.93</v>
      </c>
      <c r="AS93">
        <v>0.68</v>
      </c>
      <c r="AT93">
        <v>0</v>
      </c>
      <c r="AU93">
        <v>0</v>
      </c>
      <c r="AV93">
        <v>6.77</v>
      </c>
      <c r="AW93">
        <v>29.07</v>
      </c>
      <c r="AX93">
        <v>0</v>
      </c>
      <c r="AY93">
        <v>48.34</v>
      </c>
      <c r="AZ93">
        <v>19.329999999999998</v>
      </c>
      <c r="BA93">
        <v>48.34</v>
      </c>
      <c r="BB93">
        <v>5.8</v>
      </c>
      <c r="BC93">
        <v>15.41</v>
      </c>
      <c r="BD93">
        <v>19.329999999999998</v>
      </c>
      <c r="BE93">
        <v>39.630000000000003</v>
      </c>
      <c r="BF93">
        <v>14.5</v>
      </c>
      <c r="BG93">
        <v>0</v>
      </c>
      <c r="BH93">
        <v>48.34</v>
      </c>
      <c r="BI93">
        <v>46.4</v>
      </c>
      <c r="BJ93">
        <v>4.83</v>
      </c>
      <c r="BK93">
        <v>58</v>
      </c>
    </row>
    <row r="94" spans="7:63">
      <c r="G94" t="s">
        <v>136</v>
      </c>
      <c r="H94" s="73">
        <v>368.97999999999996</v>
      </c>
      <c r="I94" s="46">
        <v>76.56</v>
      </c>
      <c r="J94" s="46">
        <v>251.67000000000002</v>
      </c>
      <c r="K94" s="46">
        <v>29.07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116</v>
      </c>
      <c r="Y94">
        <v>2</v>
      </c>
      <c r="Z94">
        <v>0</v>
      </c>
      <c r="AA94">
        <v>0</v>
      </c>
      <c r="AB94">
        <v>67.67</v>
      </c>
      <c r="AC94">
        <v>0</v>
      </c>
      <c r="AD94">
        <v>66.89</v>
      </c>
      <c r="AE94">
        <v>9.67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4.83</v>
      </c>
      <c r="AN94">
        <v>0</v>
      </c>
      <c r="AO94">
        <v>0</v>
      </c>
      <c r="AP94">
        <v>0</v>
      </c>
      <c r="AQ94">
        <v>52.59</v>
      </c>
      <c r="AR94">
        <v>1.93</v>
      </c>
      <c r="AS94">
        <v>0.68</v>
      </c>
      <c r="AT94">
        <v>0</v>
      </c>
      <c r="AU94">
        <v>0</v>
      </c>
      <c r="AV94">
        <v>6.77</v>
      </c>
      <c r="AW94">
        <v>29.07</v>
      </c>
      <c r="AX94">
        <v>0</v>
      </c>
      <c r="AY94">
        <v>48.34</v>
      </c>
      <c r="AZ94">
        <v>19.329999999999998</v>
      </c>
      <c r="BA94">
        <v>48.34</v>
      </c>
      <c r="BB94">
        <v>5.8</v>
      </c>
      <c r="BC94">
        <v>15.41</v>
      </c>
      <c r="BD94">
        <v>19.329999999999998</v>
      </c>
      <c r="BE94">
        <v>39.630000000000003</v>
      </c>
      <c r="BF94">
        <v>14.5</v>
      </c>
      <c r="BG94">
        <v>0</v>
      </c>
      <c r="BH94">
        <v>48.34</v>
      </c>
      <c r="BI94">
        <v>46.4</v>
      </c>
      <c r="BJ94">
        <v>4.83</v>
      </c>
      <c r="BK94">
        <v>58</v>
      </c>
    </row>
    <row r="95" spans="7:63">
      <c r="G95" t="s">
        <v>137</v>
      </c>
      <c r="H95" s="73">
        <v>368.92999999999995</v>
      </c>
      <c r="I95" s="46">
        <v>76.56</v>
      </c>
      <c r="J95" s="46">
        <v>251.67000000000002</v>
      </c>
      <c r="K95" s="46">
        <v>29.07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116</v>
      </c>
      <c r="Y95">
        <v>2</v>
      </c>
      <c r="Z95">
        <v>0</v>
      </c>
      <c r="AA95">
        <v>0</v>
      </c>
      <c r="AB95">
        <v>67.67</v>
      </c>
      <c r="AC95">
        <v>0</v>
      </c>
      <c r="AD95">
        <v>66.89</v>
      </c>
      <c r="AE95">
        <v>9.67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4.83</v>
      </c>
      <c r="AN95">
        <v>0</v>
      </c>
      <c r="AO95">
        <v>0</v>
      </c>
      <c r="AP95">
        <v>0</v>
      </c>
      <c r="AQ95">
        <v>52.59</v>
      </c>
      <c r="AR95">
        <v>1.93</v>
      </c>
      <c r="AS95">
        <v>0.63</v>
      </c>
      <c r="AT95">
        <v>0</v>
      </c>
      <c r="AU95">
        <v>0</v>
      </c>
      <c r="AV95">
        <v>6.77</v>
      </c>
      <c r="AW95">
        <v>29.07</v>
      </c>
      <c r="AX95">
        <v>0</v>
      </c>
      <c r="AY95">
        <v>48.34</v>
      </c>
      <c r="AZ95">
        <v>19.329999999999998</v>
      </c>
      <c r="BA95">
        <v>48.34</v>
      </c>
      <c r="BB95">
        <v>5.8</v>
      </c>
      <c r="BC95">
        <v>15.41</v>
      </c>
      <c r="BD95">
        <v>19.329999999999998</v>
      </c>
      <c r="BE95">
        <v>39.630000000000003</v>
      </c>
      <c r="BF95">
        <v>14.5</v>
      </c>
      <c r="BG95">
        <v>0</v>
      </c>
      <c r="BH95">
        <v>48.34</v>
      </c>
      <c r="BI95">
        <v>46.4</v>
      </c>
      <c r="BJ95">
        <v>4.83</v>
      </c>
      <c r="BK95">
        <v>58</v>
      </c>
    </row>
    <row r="96" spans="7:63">
      <c r="G96" t="s">
        <v>138</v>
      </c>
      <c r="H96" s="73">
        <v>368.92999999999995</v>
      </c>
      <c r="I96" s="46">
        <v>76.56</v>
      </c>
      <c r="J96" s="46">
        <v>251.67000000000002</v>
      </c>
      <c r="K96" s="46">
        <v>29.07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116</v>
      </c>
      <c r="Y96">
        <v>2</v>
      </c>
      <c r="Z96">
        <v>0</v>
      </c>
      <c r="AA96">
        <v>0</v>
      </c>
      <c r="AB96">
        <v>67.67</v>
      </c>
      <c r="AC96">
        <v>0</v>
      </c>
      <c r="AD96">
        <v>66.89</v>
      </c>
      <c r="AE96">
        <v>9.67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4.83</v>
      </c>
      <c r="AN96">
        <v>0</v>
      </c>
      <c r="AO96">
        <v>0</v>
      </c>
      <c r="AP96">
        <v>0</v>
      </c>
      <c r="AQ96">
        <v>52.59</v>
      </c>
      <c r="AR96">
        <v>1.93</v>
      </c>
      <c r="AS96">
        <v>0.63</v>
      </c>
      <c r="AT96">
        <v>0</v>
      </c>
      <c r="AU96">
        <v>0</v>
      </c>
      <c r="AV96">
        <v>6.77</v>
      </c>
      <c r="AW96">
        <v>29.07</v>
      </c>
      <c r="AX96">
        <v>0</v>
      </c>
      <c r="AY96">
        <v>48.34</v>
      </c>
      <c r="AZ96">
        <v>19.329999999999998</v>
      </c>
      <c r="BA96">
        <v>48.34</v>
      </c>
      <c r="BB96">
        <v>5.8</v>
      </c>
      <c r="BC96">
        <v>15.41</v>
      </c>
      <c r="BD96">
        <v>19.329999999999998</v>
      </c>
      <c r="BE96">
        <v>39.630000000000003</v>
      </c>
      <c r="BF96">
        <v>14.5</v>
      </c>
      <c r="BG96">
        <v>0</v>
      </c>
      <c r="BH96">
        <v>48.34</v>
      </c>
      <c r="BI96">
        <v>46.4</v>
      </c>
      <c r="BJ96">
        <v>4.83</v>
      </c>
      <c r="BK96">
        <v>58</v>
      </c>
    </row>
    <row r="97" spans="1:133">
      <c r="G97" t="s">
        <v>139</v>
      </c>
      <c r="H97" s="73">
        <v>368.92999999999995</v>
      </c>
      <c r="I97" s="46">
        <v>76.56</v>
      </c>
      <c r="J97" s="46">
        <v>251.67000000000002</v>
      </c>
      <c r="K97" s="46">
        <v>29.07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116</v>
      </c>
      <c r="Y97">
        <v>2</v>
      </c>
      <c r="Z97">
        <v>0</v>
      </c>
      <c r="AA97">
        <v>0</v>
      </c>
      <c r="AB97">
        <v>67.67</v>
      </c>
      <c r="AC97">
        <v>0</v>
      </c>
      <c r="AD97">
        <v>66.89</v>
      </c>
      <c r="AE97">
        <v>9.67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4.83</v>
      </c>
      <c r="AN97">
        <v>0</v>
      </c>
      <c r="AO97">
        <v>0</v>
      </c>
      <c r="AP97">
        <v>0</v>
      </c>
      <c r="AQ97">
        <v>52.59</v>
      </c>
      <c r="AR97">
        <v>1.93</v>
      </c>
      <c r="AS97">
        <v>0.63</v>
      </c>
      <c r="AT97">
        <v>0</v>
      </c>
      <c r="AU97">
        <v>0</v>
      </c>
      <c r="AV97">
        <v>6.77</v>
      </c>
      <c r="AW97">
        <v>29.07</v>
      </c>
      <c r="AX97">
        <v>0</v>
      </c>
      <c r="AY97">
        <v>48.34</v>
      </c>
      <c r="AZ97">
        <v>19.329999999999998</v>
      </c>
      <c r="BA97">
        <v>48.34</v>
      </c>
      <c r="BB97">
        <v>5.8</v>
      </c>
      <c r="BC97">
        <v>15.41</v>
      </c>
      <c r="BD97">
        <v>19.329999999999998</v>
      </c>
      <c r="BE97">
        <v>39.630000000000003</v>
      </c>
      <c r="BF97">
        <v>14.5</v>
      </c>
      <c r="BG97">
        <v>0</v>
      </c>
      <c r="BH97">
        <v>48.34</v>
      </c>
      <c r="BI97">
        <v>46.4</v>
      </c>
      <c r="BJ97">
        <v>4.83</v>
      </c>
      <c r="BK97">
        <v>58</v>
      </c>
    </row>
    <row r="98" spans="1:133">
      <c r="G98" t="s">
        <v>140</v>
      </c>
      <c r="H98" s="73">
        <v>368.92999999999995</v>
      </c>
      <c r="I98" s="46">
        <v>76.56</v>
      </c>
      <c r="J98" s="46">
        <v>251.67000000000002</v>
      </c>
      <c r="K98" s="46">
        <v>29.07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116</v>
      </c>
      <c r="Y98">
        <v>2</v>
      </c>
      <c r="Z98">
        <v>0</v>
      </c>
      <c r="AA98">
        <v>0</v>
      </c>
      <c r="AB98">
        <v>67.67</v>
      </c>
      <c r="AC98">
        <v>0</v>
      </c>
      <c r="AD98">
        <v>66.89</v>
      </c>
      <c r="AE98">
        <v>9.67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4.83</v>
      </c>
      <c r="AN98">
        <v>0</v>
      </c>
      <c r="AO98">
        <v>0</v>
      </c>
      <c r="AP98">
        <v>0</v>
      </c>
      <c r="AQ98">
        <v>52.59</v>
      </c>
      <c r="AR98">
        <v>1.93</v>
      </c>
      <c r="AS98">
        <v>0.63</v>
      </c>
      <c r="AT98">
        <v>0</v>
      </c>
      <c r="AU98">
        <v>0</v>
      </c>
      <c r="AV98">
        <v>6.77</v>
      </c>
      <c r="AW98">
        <v>29.07</v>
      </c>
      <c r="AX98">
        <v>0</v>
      </c>
      <c r="AY98">
        <v>48.34</v>
      </c>
      <c r="AZ98">
        <v>19.329999999999998</v>
      </c>
      <c r="BA98">
        <v>48.34</v>
      </c>
      <c r="BB98">
        <v>5.8</v>
      </c>
      <c r="BC98">
        <v>15.41</v>
      </c>
      <c r="BD98">
        <v>19.329999999999998</v>
      </c>
      <c r="BE98">
        <v>39.630000000000003</v>
      </c>
      <c r="BF98">
        <v>14.5</v>
      </c>
      <c r="BG98">
        <v>0</v>
      </c>
      <c r="BH98">
        <v>48.34</v>
      </c>
      <c r="BI98">
        <v>46.4</v>
      </c>
      <c r="BJ98">
        <v>4.83</v>
      </c>
      <c r="BK98">
        <v>58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8.8330900000000003</v>
      </c>
      <c r="I99" s="69">
        <f t="shared" ref="I99:BU99" si="1">SUM(I3:I98)/4000</f>
        <v>1.6827200000000022</v>
      </c>
      <c r="J99" s="69">
        <f t="shared" si="1"/>
        <v>6.4964099999999929</v>
      </c>
      <c r="K99" s="69">
        <f t="shared" si="1"/>
        <v>0.69768000000000074</v>
      </c>
      <c r="L99" s="69">
        <f t="shared" si="1"/>
        <v>5.5284999999999994E-2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2.3160000000000024E-2</v>
      </c>
      <c r="X99">
        <f t="shared" si="1"/>
        <v>2.7839999999999998</v>
      </c>
      <c r="Y99">
        <f t="shared" si="1"/>
        <v>0.02</v>
      </c>
      <c r="Z99">
        <f t="shared" si="1"/>
        <v>0.40600000000000003</v>
      </c>
      <c r="AA99">
        <f t="shared" si="1"/>
        <v>0.15852000000000002</v>
      </c>
      <c r="AB99">
        <f t="shared" si="1"/>
        <v>1.6240800000000013</v>
      </c>
      <c r="AC99">
        <f t="shared" si="1"/>
        <v>5.5284999999999994E-2</v>
      </c>
      <c r="AD99">
        <f t="shared" si="1"/>
        <v>1.2040200000000003</v>
      </c>
      <c r="AE99">
        <f t="shared" si="1"/>
        <v>7.7359999999999984E-2</v>
      </c>
      <c r="AF99">
        <f t="shared" si="1"/>
        <v>0.4013400000000002</v>
      </c>
      <c r="AG99">
        <f t="shared" si="1"/>
        <v>7.7319999999999958E-2</v>
      </c>
      <c r="AH99">
        <f t="shared" si="1"/>
        <v>4.0600000000000004E-2</v>
      </c>
      <c r="AI99">
        <f t="shared" si="1"/>
        <v>3.3809999999999993E-2</v>
      </c>
      <c r="AJ99">
        <f t="shared" si="1"/>
        <v>7.7319999999999958E-2</v>
      </c>
      <c r="AK99">
        <f t="shared" si="1"/>
        <v>5.8000000000000003E-2</v>
      </c>
      <c r="AL99">
        <f t="shared" si="1"/>
        <v>0.33838000000000001</v>
      </c>
      <c r="AM99">
        <f t="shared" si="1"/>
        <v>0.1159199999999999</v>
      </c>
      <c r="AN99">
        <f t="shared" si="1"/>
        <v>0.3867199999999999</v>
      </c>
      <c r="AO99">
        <f t="shared" si="1"/>
        <v>0.32480000000000003</v>
      </c>
      <c r="AP99">
        <f t="shared" si="1"/>
        <v>4.7390000000000009E-2</v>
      </c>
      <c r="AQ99">
        <f t="shared" si="1"/>
        <v>1.7578300000000007</v>
      </c>
      <c r="AR99">
        <f t="shared" si="1"/>
        <v>4.6320000000000104E-2</v>
      </c>
      <c r="AS99">
        <f t="shared" si="1"/>
        <v>1.7049999999999985E-2</v>
      </c>
      <c r="AT99">
        <f t="shared" si="1"/>
        <v>0</v>
      </c>
      <c r="AU99">
        <f t="shared" si="1"/>
        <v>0</v>
      </c>
      <c r="AV99">
        <f t="shared" si="1"/>
        <v>0.11508999999999989</v>
      </c>
      <c r="AW99">
        <f t="shared" si="1"/>
        <v>0.69768000000000074</v>
      </c>
      <c r="AX99">
        <f t="shared" si="1"/>
        <v>0</v>
      </c>
      <c r="AY99">
        <f t="shared" si="1"/>
        <v>0.77344000000000046</v>
      </c>
      <c r="AZ99">
        <f t="shared" si="1"/>
        <v>0.38659999999999967</v>
      </c>
      <c r="BA99">
        <f t="shared" si="1"/>
        <v>1.1601600000000016</v>
      </c>
      <c r="BB99">
        <f t="shared" si="1"/>
        <v>9.8600000000000104E-2</v>
      </c>
      <c r="BC99">
        <f t="shared" si="1"/>
        <v>0.33050000000000057</v>
      </c>
      <c r="BD99">
        <f t="shared" si="1"/>
        <v>0.38659999999999967</v>
      </c>
      <c r="BE99">
        <f t="shared" si="1"/>
        <v>0.79260000000000153</v>
      </c>
      <c r="BF99">
        <f t="shared" si="1"/>
        <v>0.28999999999999998</v>
      </c>
      <c r="BG99">
        <f t="shared" si="1"/>
        <v>0</v>
      </c>
      <c r="BH99">
        <f t="shared" si="1"/>
        <v>0.82178000000000062</v>
      </c>
      <c r="BI99">
        <f t="shared" si="1"/>
        <v>0.78880000000000083</v>
      </c>
      <c r="BJ99">
        <f t="shared" si="1"/>
        <v>8.2110000000000016E-2</v>
      </c>
      <c r="BK99">
        <f t="shared" si="1"/>
        <v>0.98599999999999999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554</v>
      </c>
      <c r="X100" t="s">
        <v>539</v>
      </c>
      <c r="Y100" t="s">
        <v>538</v>
      </c>
      <c r="Z100" t="s">
        <v>558</v>
      </c>
      <c r="AA100" t="s">
        <v>560</v>
      </c>
      <c r="AB100" t="s">
        <v>544</v>
      </c>
      <c r="AC100" t="s">
        <v>575</v>
      </c>
      <c r="AD100" t="s">
        <v>564</v>
      </c>
      <c r="AE100" t="s">
        <v>548</v>
      </c>
      <c r="AF100" t="s">
        <v>565</v>
      </c>
      <c r="AG100" t="s">
        <v>546</v>
      </c>
      <c r="AH100" t="s">
        <v>567</v>
      </c>
      <c r="AI100" t="s">
        <v>552</v>
      </c>
      <c r="AJ100" t="s">
        <v>541</v>
      </c>
      <c r="AK100" t="s">
        <v>562</v>
      </c>
      <c r="AL100" t="s">
        <v>535</v>
      </c>
      <c r="AM100" t="s">
        <v>570</v>
      </c>
      <c r="AN100" t="s">
        <v>543</v>
      </c>
      <c r="AO100" t="s">
        <v>550</v>
      </c>
      <c r="AP100" t="s">
        <v>556</v>
      </c>
      <c r="AQ100" t="s">
        <v>569</v>
      </c>
      <c r="AR100" t="s">
        <v>571</v>
      </c>
      <c r="AS100" t="s">
        <v>573</v>
      </c>
      <c r="AT100" t="s">
        <v>599</v>
      </c>
      <c r="AU100" t="s">
        <v>584</v>
      </c>
      <c r="AV100" t="s">
        <v>578</v>
      </c>
      <c r="AW100" t="s">
        <v>592</v>
      </c>
      <c r="AX100" t="s">
        <v>587</v>
      </c>
      <c r="AY100" t="s">
        <v>588</v>
      </c>
      <c r="AZ100" t="s">
        <v>597</v>
      </c>
      <c r="BA100" t="s">
        <v>583</v>
      </c>
      <c r="BB100" t="s">
        <v>585</v>
      </c>
      <c r="BC100" t="s">
        <v>580</v>
      </c>
      <c r="BD100" t="s">
        <v>596</v>
      </c>
      <c r="BE100" t="s">
        <v>576</v>
      </c>
      <c r="BF100" t="s">
        <v>577</v>
      </c>
      <c r="BG100" t="s">
        <v>595</v>
      </c>
      <c r="BH100" t="s">
        <v>589</v>
      </c>
      <c r="BI100" t="s">
        <v>590</v>
      </c>
      <c r="BJ100" t="s">
        <v>581</v>
      </c>
      <c r="BK100" t="s">
        <v>593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39"/>
      <c r="F1" s="139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39"/>
      <c r="F1" s="139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29</v>
      </c>
      <c r="K3" s="53">
        <v>0</v>
      </c>
      <c r="L3" s="53">
        <v>12.57</v>
      </c>
      <c r="M3" s="72">
        <v>0</v>
      </c>
      <c r="N3" s="71">
        <v>-41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602</v>
      </c>
      <c r="U3" s="73">
        <v>41.57</v>
      </c>
      <c r="V3" s="74">
        <v>-41</v>
      </c>
      <c r="W3">
        <v>-41</v>
      </c>
      <c r="X3">
        <v>0</v>
      </c>
      <c r="Y3">
        <v>0</v>
      </c>
      <c r="Z3">
        <v>12.57</v>
      </c>
      <c r="AA3">
        <v>0</v>
      </c>
      <c r="AB3">
        <v>0</v>
      </c>
      <c r="AC3">
        <v>29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12.28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12.28</v>
      </c>
      <c r="V4" s="74">
        <v>0</v>
      </c>
      <c r="W4">
        <v>0</v>
      </c>
      <c r="X4">
        <v>0</v>
      </c>
      <c r="Y4">
        <v>0</v>
      </c>
      <c r="Z4">
        <v>12.28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10.63</v>
      </c>
      <c r="I5" s="46">
        <v>0</v>
      </c>
      <c r="J5" s="46">
        <v>0</v>
      </c>
      <c r="K5" s="46">
        <v>0</v>
      </c>
      <c r="L5" s="46">
        <v>11.89</v>
      </c>
      <c r="M5" s="74">
        <v>0</v>
      </c>
      <c r="N5" s="73">
        <v>0</v>
      </c>
      <c r="O5" s="46">
        <v>-22</v>
      </c>
      <c r="P5" s="46">
        <v>-30</v>
      </c>
      <c r="Q5" s="46">
        <v>0</v>
      </c>
      <c r="R5" s="46">
        <v>0</v>
      </c>
      <c r="S5" s="74">
        <v>0</v>
      </c>
      <c r="U5" s="73">
        <v>22.52</v>
      </c>
      <c r="V5" s="74">
        <v>-52</v>
      </c>
      <c r="W5">
        <v>10.63</v>
      </c>
      <c r="X5">
        <v>-22</v>
      </c>
      <c r="Y5">
        <v>0</v>
      </c>
      <c r="Z5">
        <v>11.89</v>
      </c>
      <c r="AA5">
        <v>0</v>
      </c>
      <c r="AB5">
        <v>0</v>
      </c>
      <c r="AC5">
        <v>-30</v>
      </c>
    </row>
    <row r="6" spans="1:29">
      <c r="G6" t="s">
        <v>48</v>
      </c>
      <c r="H6" s="73">
        <v>40.6</v>
      </c>
      <c r="I6" s="46">
        <v>0</v>
      </c>
      <c r="J6" s="46">
        <v>0</v>
      </c>
      <c r="K6" s="46">
        <v>0</v>
      </c>
      <c r="L6" s="46">
        <v>11.6</v>
      </c>
      <c r="M6" s="74">
        <v>0</v>
      </c>
      <c r="N6" s="73">
        <v>0</v>
      </c>
      <c r="O6" s="46">
        <v>-51</v>
      </c>
      <c r="P6" s="46">
        <v>-70</v>
      </c>
      <c r="Q6" s="46">
        <v>0</v>
      </c>
      <c r="R6" s="46">
        <v>0</v>
      </c>
      <c r="S6" s="74">
        <v>0</v>
      </c>
      <c r="U6" s="73">
        <v>52.2</v>
      </c>
      <c r="V6" s="74">
        <v>-121</v>
      </c>
      <c r="W6">
        <v>40.6</v>
      </c>
      <c r="X6">
        <v>-51</v>
      </c>
      <c r="Y6">
        <v>0</v>
      </c>
      <c r="Z6">
        <v>11.6</v>
      </c>
      <c r="AA6">
        <v>0</v>
      </c>
      <c r="AB6">
        <v>0</v>
      </c>
      <c r="AC6">
        <v>-70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11.6</v>
      </c>
      <c r="M7" s="74">
        <v>0</v>
      </c>
      <c r="N7" s="73">
        <v>-21</v>
      </c>
      <c r="O7" s="46">
        <v>0</v>
      </c>
      <c r="P7" s="46">
        <v>-60</v>
      </c>
      <c r="Q7" s="46">
        <v>-22</v>
      </c>
      <c r="R7" s="46">
        <v>0</v>
      </c>
      <c r="S7" s="74">
        <v>0</v>
      </c>
      <c r="U7" s="73">
        <v>11.6</v>
      </c>
      <c r="V7" s="74">
        <v>-103</v>
      </c>
      <c r="W7">
        <v>-21</v>
      </c>
      <c r="X7">
        <v>0</v>
      </c>
      <c r="Y7">
        <v>0</v>
      </c>
      <c r="Z7">
        <v>11.6</v>
      </c>
      <c r="AA7">
        <v>-22</v>
      </c>
      <c r="AB7">
        <v>0</v>
      </c>
      <c r="AC7">
        <v>-60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11.6</v>
      </c>
      <c r="M8" s="74">
        <v>0</v>
      </c>
      <c r="N8" s="73">
        <v>-21</v>
      </c>
      <c r="O8" s="46">
        <v>0</v>
      </c>
      <c r="P8" s="46">
        <v>-60</v>
      </c>
      <c r="Q8" s="46">
        <v>-24</v>
      </c>
      <c r="R8" s="46">
        <v>0</v>
      </c>
      <c r="S8" s="74">
        <v>0</v>
      </c>
      <c r="U8" s="73">
        <v>11.6</v>
      </c>
      <c r="V8" s="74">
        <v>-105</v>
      </c>
      <c r="W8">
        <v>-21</v>
      </c>
      <c r="X8">
        <v>0</v>
      </c>
      <c r="Y8">
        <v>0</v>
      </c>
      <c r="Z8">
        <v>11.6</v>
      </c>
      <c r="AA8">
        <v>-24</v>
      </c>
      <c r="AB8">
        <v>0</v>
      </c>
      <c r="AC8">
        <v>-60</v>
      </c>
    </row>
    <row r="9" spans="1:29">
      <c r="G9" t="s">
        <v>51</v>
      </c>
      <c r="H9" s="73">
        <v>0</v>
      </c>
      <c r="I9" s="46">
        <v>24.17</v>
      </c>
      <c r="J9" s="46">
        <v>0</v>
      </c>
      <c r="K9" s="46">
        <v>0</v>
      </c>
      <c r="L9" s="46">
        <v>11.6</v>
      </c>
      <c r="M9" s="74">
        <v>0</v>
      </c>
      <c r="N9" s="73">
        <v>-54</v>
      </c>
      <c r="O9" s="46">
        <v>0</v>
      </c>
      <c r="P9" s="46">
        <v>0</v>
      </c>
      <c r="Q9" s="46">
        <v>-25</v>
      </c>
      <c r="R9" s="46">
        <v>0</v>
      </c>
      <c r="S9" s="74">
        <v>0</v>
      </c>
      <c r="U9" s="73">
        <v>35.770000000000003</v>
      </c>
      <c r="V9" s="74">
        <v>-79</v>
      </c>
      <c r="W9">
        <v>-54</v>
      </c>
      <c r="X9">
        <v>24.17</v>
      </c>
      <c r="Y9">
        <v>0</v>
      </c>
      <c r="Z9">
        <v>11.6</v>
      </c>
      <c r="AA9">
        <v>-25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28.03</v>
      </c>
      <c r="J10" s="46">
        <v>0</v>
      </c>
      <c r="K10" s="46">
        <v>0</v>
      </c>
      <c r="L10" s="46">
        <v>11.6</v>
      </c>
      <c r="M10" s="74">
        <v>0</v>
      </c>
      <c r="N10" s="73">
        <v>-36</v>
      </c>
      <c r="O10" s="46">
        <v>0</v>
      </c>
      <c r="P10" s="46">
        <v>0</v>
      </c>
      <c r="Q10" s="46">
        <v>-25</v>
      </c>
      <c r="R10" s="46">
        <v>0</v>
      </c>
      <c r="S10" s="74">
        <v>0</v>
      </c>
      <c r="U10" s="73">
        <v>39.630000000000003</v>
      </c>
      <c r="V10" s="74">
        <v>-61</v>
      </c>
      <c r="W10">
        <v>-36</v>
      </c>
      <c r="X10">
        <v>28.03</v>
      </c>
      <c r="Y10">
        <v>0</v>
      </c>
      <c r="Z10">
        <v>11.6</v>
      </c>
      <c r="AA10">
        <v>-25</v>
      </c>
      <c r="AB10">
        <v>0</v>
      </c>
      <c r="AC10">
        <v>0</v>
      </c>
    </row>
    <row r="11" spans="1:29">
      <c r="G11" t="s">
        <v>53</v>
      </c>
      <c r="H11" s="73">
        <v>24.17</v>
      </c>
      <c r="I11" s="46">
        <v>14.5</v>
      </c>
      <c r="J11" s="46">
        <v>38.659999999999997</v>
      </c>
      <c r="K11" s="46">
        <v>0</v>
      </c>
      <c r="L11" s="46">
        <v>10.54</v>
      </c>
      <c r="M11" s="74">
        <v>0</v>
      </c>
      <c r="N11" s="73">
        <v>0</v>
      </c>
      <c r="O11" s="46">
        <v>0</v>
      </c>
      <c r="P11" s="46">
        <v>0</v>
      </c>
      <c r="Q11" s="46">
        <v>-25</v>
      </c>
      <c r="R11" s="46">
        <v>0</v>
      </c>
      <c r="S11" s="74">
        <v>0</v>
      </c>
      <c r="U11" s="73">
        <v>87.87</v>
      </c>
      <c r="V11" s="74">
        <v>-25</v>
      </c>
      <c r="W11">
        <v>24.17</v>
      </c>
      <c r="X11">
        <v>14.5</v>
      </c>
      <c r="Y11">
        <v>0</v>
      </c>
      <c r="Z11">
        <v>10.54</v>
      </c>
      <c r="AA11">
        <v>-25</v>
      </c>
      <c r="AB11">
        <v>0</v>
      </c>
      <c r="AC11">
        <v>38.659999999999997</v>
      </c>
    </row>
    <row r="12" spans="1:29">
      <c r="G12" t="s">
        <v>54</v>
      </c>
      <c r="H12" s="73">
        <v>96.67</v>
      </c>
      <c r="I12" s="46">
        <v>0</v>
      </c>
      <c r="J12" s="46">
        <v>53.17</v>
      </c>
      <c r="K12" s="46">
        <v>0</v>
      </c>
      <c r="L12" s="46">
        <v>10.63</v>
      </c>
      <c r="M12" s="74">
        <v>0</v>
      </c>
      <c r="N12" s="73">
        <v>0</v>
      </c>
      <c r="O12" s="46">
        <v>0</v>
      </c>
      <c r="P12" s="46">
        <v>0</v>
      </c>
      <c r="Q12" s="46">
        <v>-25</v>
      </c>
      <c r="R12" s="46">
        <v>0</v>
      </c>
      <c r="S12" s="74">
        <v>0</v>
      </c>
      <c r="U12" s="73">
        <v>160.47</v>
      </c>
      <c r="V12" s="74">
        <v>-25</v>
      </c>
      <c r="W12">
        <v>96.67</v>
      </c>
      <c r="X12">
        <v>0</v>
      </c>
      <c r="Y12">
        <v>0</v>
      </c>
      <c r="Z12">
        <v>10.63</v>
      </c>
      <c r="AA12">
        <v>-25</v>
      </c>
      <c r="AB12">
        <v>0</v>
      </c>
      <c r="AC12">
        <v>53.17</v>
      </c>
    </row>
    <row r="13" spans="1:29">
      <c r="G13" t="s">
        <v>55</v>
      </c>
      <c r="H13" s="73">
        <v>95.7</v>
      </c>
      <c r="I13" s="46">
        <v>0</v>
      </c>
      <c r="J13" s="46">
        <v>24.17</v>
      </c>
      <c r="K13" s="46">
        <v>0</v>
      </c>
      <c r="L13" s="46">
        <v>10.44</v>
      </c>
      <c r="M13" s="74">
        <v>0</v>
      </c>
      <c r="N13" s="73">
        <v>0</v>
      </c>
      <c r="O13" s="46">
        <v>0</v>
      </c>
      <c r="P13" s="46">
        <v>0</v>
      </c>
      <c r="Q13" s="46">
        <v>-25</v>
      </c>
      <c r="R13" s="46">
        <v>0</v>
      </c>
      <c r="S13" s="74">
        <v>0</v>
      </c>
      <c r="U13" s="73">
        <v>130.31</v>
      </c>
      <c r="V13" s="74">
        <v>-25</v>
      </c>
      <c r="W13">
        <v>95.7</v>
      </c>
      <c r="X13">
        <v>0</v>
      </c>
      <c r="Y13">
        <v>0</v>
      </c>
      <c r="Z13">
        <v>10.44</v>
      </c>
      <c r="AA13">
        <v>-25</v>
      </c>
      <c r="AB13">
        <v>0</v>
      </c>
      <c r="AC13">
        <v>24.17</v>
      </c>
    </row>
    <row r="14" spans="1:29">
      <c r="G14" t="s">
        <v>56</v>
      </c>
      <c r="H14" s="73">
        <v>96.67</v>
      </c>
      <c r="I14" s="46">
        <v>0</v>
      </c>
      <c r="J14" s="46">
        <v>0</v>
      </c>
      <c r="K14" s="46">
        <v>0</v>
      </c>
      <c r="L14" s="46">
        <v>10.25</v>
      </c>
      <c r="M14" s="74">
        <v>0</v>
      </c>
      <c r="N14" s="73">
        <v>0</v>
      </c>
      <c r="O14" s="46">
        <v>0</v>
      </c>
      <c r="P14" s="46">
        <v>0</v>
      </c>
      <c r="Q14" s="46">
        <v>-25</v>
      </c>
      <c r="R14" s="46">
        <v>0</v>
      </c>
      <c r="S14" s="74">
        <v>0</v>
      </c>
      <c r="U14" s="73">
        <v>106.92</v>
      </c>
      <c r="V14" s="74">
        <v>-25</v>
      </c>
      <c r="W14">
        <v>96.67</v>
      </c>
      <c r="X14">
        <v>0</v>
      </c>
      <c r="Y14">
        <v>0</v>
      </c>
      <c r="Z14">
        <v>10.25</v>
      </c>
      <c r="AA14">
        <v>-25</v>
      </c>
      <c r="AB14">
        <v>0</v>
      </c>
      <c r="AC14">
        <v>0</v>
      </c>
    </row>
    <row r="15" spans="1:29">
      <c r="G15" t="s">
        <v>57</v>
      </c>
      <c r="H15" s="73">
        <v>103.44</v>
      </c>
      <c r="I15" s="46">
        <v>0</v>
      </c>
      <c r="J15" s="46">
        <v>9.67</v>
      </c>
      <c r="K15" s="46">
        <v>0</v>
      </c>
      <c r="L15" s="46">
        <v>10.050000000000001</v>
      </c>
      <c r="M15" s="74">
        <v>0</v>
      </c>
      <c r="N15" s="73">
        <v>0</v>
      </c>
      <c r="O15" s="46">
        <v>0</v>
      </c>
      <c r="P15" s="46">
        <v>0</v>
      </c>
      <c r="Q15" s="46">
        <v>-25</v>
      </c>
      <c r="R15" s="46">
        <v>0</v>
      </c>
      <c r="S15" s="74">
        <v>0</v>
      </c>
      <c r="U15" s="73">
        <v>123.16</v>
      </c>
      <c r="V15" s="74">
        <v>-25</v>
      </c>
      <c r="W15">
        <v>103.44</v>
      </c>
      <c r="X15">
        <v>0</v>
      </c>
      <c r="Y15">
        <v>0</v>
      </c>
      <c r="Z15">
        <v>10.050000000000001</v>
      </c>
      <c r="AA15">
        <v>-25</v>
      </c>
      <c r="AB15">
        <v>0</v>
      </c>
      <c r="AC15">
        <v>9.67</v>
      </c>
    </row>
    <row r="16" spans="1:29">
      <c r="G16" t="s">
        <v>58</v>
      </c>
      <c r="H16" s="73">
        <v>99.57</v>
      </c>
      <c r="I16" s="46">
        <v>0</v>
      </c>
      <c r="J16" s="46">
        <v>19.329999999999998</v>
      </c>
      <c r="K16" s="46">
        <v>0</v>
      </c>
      <c r="L16" s="46">
        <v>9.86</v>
      </c>
      <c r="M16" s="74">
        <v>0</v>
      </c>
      <c r="N16" s="73">
        <v>0</v>
      </c>
      <c r="O16" s="46">
        <v>0</v>
      </c>
      <c r="P16" s="46">
        <v>0</v>
      </c>
      <c r="Q16" s="46">
        <v>-25</v>
      </c>
      <c r="R16" s="46">
        <v>0</v>
      </c>
      <c r="S16" s="74">
        <v>0</v>
      </c>
      <c r="U16" s="73">
        <v>128.76</v>
      </c>
      <c r="V16" s="74">
        <v>-25</v>
      </c>
      <c r="W16">
        <v>99.57</v>
      </c>
      <c r="X16">
        <v>0</v>
      </c>
      <c r="Y16">
        <v>0</v>
      </c>
      <c r="Z16">
        <v>9.86</v>
      </c>
      <c r="AA16">
        <v>-25</v>
      </c>
      <c r="AB16">
        <v>0</v>
      </c>
      <c r="AC16">
        <v>19.329999999999998</v>
      </c>
    </row>
    <row r="17" spans="7:29">
      <c r="G17" t="s">
        <v>59</v>
      </c>
      <c r="H17" s="73">
        <v>74.44</v>
      </c>
      <c r="I17" s="46">
        <v>0</v>
      </c>
      <c r="J17" s="46">
        <v>19.329999999999998</v>
      </c>
      <c r="K17" s="46">
        <v>0</v>
      </c>
      <c r="L17" s="46">
        <v>9.57</v>
      </c>
      <c r="M17" s="74">
        <v>0</v>
      </c>
      <c r="N17" s="73">
        <v>0</v>
      </c>
      <c r="O17" s="46">
        <v>0</v>
      </c>
      <c r="P17" s="46">
        <v>0</v>
      </c>
      <c r="Q17" s="46">
        <v>-25</v>
      </c>
      <c r="R17" s="46">
        <v>0</v>
      </c>
      <c r="S17" s="74">
        <v>0</v>
      </c>
      <c r="U17" s="73">
        <v>103.34</v>
      </c>
      <c r="V17" s="74">
        <v>-25</v>
      </c>
      <c r="W17">
        <v>74.44</v>
      </c>
      <c r="X17">
        <v>0</v>
      </c>
      <c r="Y17">
        <v>0</v>
      </c>
      <c r="Z17">
        <v>9.57</v>
      </c>
      <c r="AA17">
        <v>-25</v>
      </c>
      <c r="AB17">
        <v>0</v>
      </c>
      <c r="AC17">
        <v>19.329999999999998</v>
      </c>
    </row>
    <row r="18" spans="7:29">
      <c r="G18" t="s">
        <v>60</v>
      </c>
      <c r="H18" s="73">
        <v>78.3</v>
      </c>
      <c r="I18" s="46">
        <v>0</v>
      </c>
      <c r="J18" s="46">
        <v>24.17</v>
      </c>
      <c r="K18" s="46">
        <v>0</v>
      </c>
      <c r="L18" s="46">
        <v>9.67</v>
      </c>
      <c r="M18" s="74">
        <v>0</v>
      </c>
      <c r="N18" s="73">
        <v>0</v>
      </c>
      <c r="O18" s="46">
        <v>0</v>
      </c>
      <c r="P18" s="46">
        <v>0</v>
      </c>
      <c r="Q18" s="46">
        <v>-25</v>
      </c>
      <c r="R18" s="46">
        <v>0</v>
      </c>
      <c r="S18" s="74">
        <v>0</v>
      </c>
      <c r="U18" s="73">
        <v>112.14</v>
      </c>
      <c r="V18" s="74">
        <v>-25</v>
      </c>
      <c r="W18">
        <v>78.3</v>
      </c>
      <c r="X18">
        <v>0</v>
      </c>
      <c r="Y18">
        <v>0</v>
      </c>
      <c r="Z18">
        <v>9.67</v>
      </c>
      <c r="AA18">
        <v>-25</v>
      </c>
      <c r="AB18">
        <v>0</v>
      </c>
      <c r="AC18">
        <v>24.17</v>
      </c>
    </row>
    <row r="19" spans="7:29">
      <c r="G19" t="s">
        <v>61</v>
      </c>
      <c r="H19" s="73">
        <v>87.96</v>
      </c>
      <c r="I19" s="46">
        <v>0</v>
      </c>
      <c r="J19" s="46">
        <v>38.67</v>
      </c>
      <c r="K19" s="46">
        <v>0</v>
      </c>
      <c r="L19" s="46">
        <v>9.67</v>
      </c>
      <c r="M19" s="74">
        <v>0</v>
      </c>
      <c r="N19" s="73">
        <v>0</v>
      </c>
      <c r="O19" s="46">
        <v>0</v>
      </c>
      <c r="P19" s="46">
        <v>0</v>
      </c>
      <c r="Q19" s="46">
        <v>-25</v>
      </c>
      <c r="R19" s="46">
        <v>0</v>
      </c>
      <c r="S19" s="74">
        <v>0</v>
      </c>
      <c r="U19" s="73">
        <v>136.30000000000001</v>
      </c>
      <c r="V19" s="74">
        <v>-25</v>
      </c>
      <c r="W19">
        <v>87.96</v>
      </c>
      <c r="X19">
        <v>0</v>
      </c>
      <c r="Y19">
        <v>0</v>
      </c>
      <c r="Z19">
        <v>9.67</v>
      </c>
      <c r="AA19">
        <v>-25</v>
      </c>
      <c r="AB19">
        <v>0</v>
      </c>
      <c r="AC19">
        <v>38.67</v>
      </c>
    </row>
    <row r="20" spans="7:29">
      <c r="G20" t="s">
        <v>62</v>
      </c>
      <c r="H20" s="73">
        <v>87.96</v>
      </c>
      <c r="I20" s="46">
        <v>0</v>
      </c>
      <c r="J20" s="46">
        <v>48.34</v>
      </c>
      <c r="K20" s="46">
        <v>0</v>
      </c>
      <c r="L20" s="46">
        <v>9.67</v>
      </c>
      <c r="M20" s="74">
        <v>0.1</v>
      </c>
      <c r="N20" s="73">
        <v>0</v>
      </c>
      <c r="O20" s="46">
        <v>0</v>
      </c>
      <c r="P20" s="46">
        <v>0</v>
      </c>
      <c r="Q20" s="46">
        <v>-25</v>
      </c>
      <c r="R20" s="46">
        <v>0</v>
      </c>
      <c r="S20" s="74">
        <v>0</v>
      </c>
      <c r="U20" s="73">
        <v>146.07</v>
      </c>
      <c r="V20" s="74">
        <v>-25</v>
      </c>
      <c r="W20">
        <v>87.96</v>
      </c>
      <c r="X20">
        <v>0</v>
      </c>
      <c r="Y20">
        <v>0</v>
      </c>
      <c r="Z20">
        <v>9.67</v>
      </c>
      <c r="AA20">
        <v>-25</v>
      </c>
      <c r="AB20">
        <v>0.1</v>
      </c>
      <c r="AC20">
        <v>48.34</v>
      </c>
    </row>
    <row r="21" spans="7:29">
      <c r="G21" t="s">
        <v>63</v>
      </c>
      <c r="H21" s="73">
        <v>119.87</v>
      </c>
      <c r="I21" s="46">
        <v>0</v>
      </c>
      <c r="J21" s="46">
        <v>33.83</v>
      </c>
      <c r="K21" s="46">
        <v>0</v>
      </c>
      <c r="L21" s="46">
        <v>9.67</v>
      </c>
      <c r="M21" s="74">
        <v>0.1</v>
      </c>
      <c r="N21" s="73">
        <v>0</v>
      </c>
      <c r="O21" s="46">
        <v>-14</v>
      </c>
      <c r="P21" s="46">
        <v>0</v>
      </c>
      <c r="Q21" s="46">
        <v>-25</v>
      </c>
      <c r="R21" s="46">
        <v>0</v>
      </c>
      <c r="S21" s="74">
        <v>0</v>
      </c>
      <c r="U21" s="73">
        <v>163.47</v>
      </c>
      <c r="V21" s="74">
        <v>-39</v>
      </c>
      <c r="W21">
        <v>119.87</v>
      </c>
      <c r="X21">
        <v>-14</v>
      </c>
      <c r="Y21">
        <v>0</v>
      </c>
      <c r="Z21">
        <v>9.67</v>
      </c>
      <c r="AA21">
        <v>-25</v>
      </c>
      <c r="AB21">
        <v>0.1</v>
      </c>
      <c r="AC21">
        <v>33.83</v>
      </c>
    </row>
    <row r="22" spans="7:29">
      <c r="G22" t="s">
        <v>64</v>
      </c>
      <c r="H22" s="73">
        <v>121.81</v>
      </c>
      <c r="I22" s="46">
        <v>0</v>
      </c>
      <c r="J22" s="46">
        <v>19.329999999999998</v>
      </c>
      <c r="K22" s="46">
        <v>0</v>
      </c>
      <c r="L22" s="46">
        <v>9.67</v>
      </c>
      <c r="M22" s="74">
        <v>0</v>
      </c>
      <c r="N22" s="73">
        <v>0</v>
      </c>
      <c r="O22" s="46">
        <v>-16</v>
      </c>
      <c r="P22" s="46">
        <v>0</v>
      </c>
      <c r="Q22" s="46">
        <v>-25</v>
      </c>
      <c r="R22" s="46">
        <v>0</v>
      </c>
      <c r="S22" s="74">
        <v>0</v>
      </c>
      <c r="U22" s="73">
        <v>150.81</v>
      </c>
      <c r="V22" s="74">
        <v>-41</v>
      </c>
      <c r="W22">
        <v>121.81</v>
      </c>
      <c r="X22">
        <v>-16</v>
      </c>
      <c r="Y22">
        <v>0</v>
      </c>
      <c r="Z22">
        <v>9.67</v>
      </c>
      <c r="AA22">
        <v>-25</v>
      </c>
      <c r="AB22">
        <v>0</v>
      </c>
      <c r="AC22">
        <v>19.329999999999998</v>
      </c>
    </row>
    <row r="23" spans="7:29">
      <c r="G23" t="s">
        <v>65</v>
      </c>
      <c r="H23" s="73">
        <v>82.17</v>
      </c>
      <c r="I23" s="46">
        <v>0</v>
      </c>
      <c r="J23" s="46">
        <v>19.329999999999998</v>
      </c>
      <c r="K23" s="46">
        <v>0</v>
      </c>
      <c r="L23" s="46">
        <v>9.67</v>
      </c>
      <c r="M23" s="74">
        <v>0</v>
      </c>
      <c r="N23" s="73">
        <v>0</v>
      </c>
      <c r="O23" s="46">
        <v>-46</v>
      </c>
      <c r="P23" s="46">
        <v>0</v>
      </c>
      <c r="Q23" s="46">
        <v>-30</v>
      </c>
      <c r="R23" s="46">
        <v>0</v>
      </c>
      <c r="S23" s="74">
        <v>0</v>
      </c>
      <c r="U23" s="73">
        <v>111.17</v>
      </c>
      <c r="V23" s="74">
        <v>-78</v>
      </c>
      <c r="W23">
        <v>82.17</v>
      </c>
      <c r="X23">
        <v>-46</v>
      </c>
      <c r="Y23">
        <v>-2</v>
      </c>
      <c r="Z23">
        <v>9.67</v>
      </c>
      <c r="AA23">
        <v>-30</v>
      </c>
      <c r="AB23">
        <v>0</v>
      </c>
      <c r="AC23">
        <v>19.329999999999998</v>
      </c>
    </row>
    <row r="24" spans="7:29">
      <c r="G24" t="s">
        <v>66</v>
      </c>
      <c r="H24" s="73">
        <v>52.2</v>
      </c>
      <c r="I24" s="46">
        <v>0</v>
      </c>
      <c r="J24" s="46">
        <v>0</v>
      </c>
      <c r="K24" s="46">
        <v>0</v>
      </c>
      <c r="L24" s="46">
        <v>9.67</v>
      </c>
      <c r="M24" s="74">
        <v>0.1</v>
      </c>
      <c r="N24" s="73">
        <v>0</v>
      </c>
      <c r="O24" s="46">
        <v>-31</v>
      </c>
      <c r="P24" s="46">
        <v>0</v>
      </c>
      <c r="Q24" s="46">
        <v>-30</v>
      </c>
      <c r="R24" s="46">
        <v>0</v>
      </c>
      <c r="S24" s="74">
        <v>0</v>
      </c>
      <c r="U24" s="73">
        <v>61.97</v>
      </c>
      <c r="V24" s="74">
        <v>-63</v>
      </c>
      <c r="W24">
        <v>52.2</v>
      </c>
      <c r="X24">
        <v>-31</v>
      </c>
      <c r="Y24">
        <v>-2</v>
      </c>
      <c r="Z24">
        <v>9.67</v>
      </c>
      <c r="AA24">
        <v>-30</v>
      </c>
      <c r="AB24">
        <v>0.1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9.18</v>
      </c>
      <c r="M25" s="74">
        <v>0.1</v>
      </c>
      <c r="N25" s="73">
        <v>0</v>
      </c>
      <c r="O25" s="46">
        <v>-29</v>
      </c>
      <c r="P25" s="46">
        <v>0</v>
      </c>
      <c r="Q25" s="46">
        <v>-30</v>
      </c>
      <c r="R25" s="46">
        <v>0</v>
      </c>
      <c r="S25" s="74">
        <v>0</v>
      </c>
      <c r="U25" s="73">
        <v>9.2799999999999994</v>
      </c>
      <c r="V25" s="74">
        <v>-61</v>
      </c>
      <c r="W25">
        <v>0</v>
      </c>
      <c r="X25">
        <v>-29</v>
      </c>
      <c r="Y25">
        <v>-2</v>
      </c>
      <c r="Z25">
        <v>9.18</v>
      </c>
      <c r="AA25">
        <v>-30</v>
      </c>
      <c r="AB25">
        <v>0.1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9.18</v>
      </c>
      <c r="M26" s="74">
        <v>0</v>
      </c>
      <c r="N26" s="73">
        <v>0</v>
      </c>
      <c r="O26" s="46">
        <v>-30</v>
      </c>
      <c r="P26" s="46">
        <v>0</v>
      </c>
      <c r="Q26" s="46">
        <v>-30</v>
      </c>
      <c r="R26" s="46">
        <v>0</v>
      </c>
      <c r="S26" s="74">
        <v>0</v>
      </c>
      <c r="U26" s="73">
        <v>9.18</v>
      </c>
      <c r="V26" s="74">
        <v>-62</v>
      </c>
      <c r="W26">
        <v>0</v>
      </c>
      <c r="X26">
        <v>-30</v>
      </c>
      <c r="Y26">
        <v>-2</v>
      </c>
      <c r="Z26">
        <v>9.18</v>
      </c>
      <c r="AA26">
        <v>-30</v>
      </c>
      <c r="AB26">
        <v>0</v>
      </c>
      <c r="AC26">
        <v>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9.18</v>
      </c>
      <c r="M27" s="74">
        <v>0</v>
      </c>
      <c r="N27" s="73">
        <v>-77</v>
      </c>
      <c r="O27" s="46">
        <v>-29</v>
      </c>
      <c r="P27" s="46">
        <v>-15</v>
      </c>
      <c r="Q27" s="46">
        <v>-30</v>
      </c>
      <c r="R27" s="46">
        <v>0</v>
      </c>
      <c r="S27" s="74">
        <v>0</v>
      </c>
      <c r="U27" s="73">
        <v>9.18</v>
      </c>
      <c r="V27" s="74">
        <v>-153</v>
      </c>
      <c r="W27">
        <v>-77</v>
      </c>
      <c r="X27">
        <v>-29</v>
      </c>
      <c r="Y27">
        <v>-2</v>
      </c>
      <c r="Z27">
        <v>9.18</v>
      </c>
      <c r="AA27">
        <v>-30</v>
      </c>
      <c r="AB27">
        <v>0</v>
      </c>
      <c r="AC27">
        <v>-15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10.34</v>
      </c>
      <c r="M28" s="74">
        <v>0</v>
      </c>
      <c r="N28" s="73">
        <v>-60</v>
      </c>
      <c r="O28" s="46">
        <v>0</v>
      </c>
      <c r="P28" s="46">
        <v>0</v>
      </c>
      <c r="Q28" s="46">
        <v>-30</v>
      </c>
      <c r="R28" s="46">
        <v>0</v>
      </c>
      <c r="S28" s="74">
        <v>0</v>
      </c>
      <c r="U28" s="73">
        <v>10.34</v>
      </c>
      <c r="V28" s="74">
        <v>-92</v>
      </c>
      <c r="W28">
        <v>-60</v>
      </c>
      <c r="X28">
        <v>0</v>
      </c>
      <c r="Y28">
        <v>-2</v>
      </c>
      <c r="Z28">
        <v>10.34</v>
      </c>
      <c r="AA28">
        <v>-30</v>
      </c>
      <c r="AB28">
        <v>0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9.67</v>
      </c>
      <c r="M29" s="74">
        <v>0</v>
      </c>
      <c r="N29" s="73">
        <v>-4</v>
      </c>
      <c r="O29" s="46">
        <v>-60</v>
      </c>
      <c r="P29" s="46">
        <v>-10</v>
      </c>
      <c r="Q29" s="46">
        <v>-30</v>
      </c>
      <c r="R29" s="46">
        <v>0</v>
      </c>
      <c r="S29" s="74">
        <v>0</v>
      </c>
      <c r="U29" s="73">
        <v>9.67</v>
      </c>
      <c r="V29" s="74">
        <v>-106</v>
      </c>
      <c r="W29">
        <v>-4</v>
      </c>
      <c r="X29">
        <v>-60</v>
      </c>
      <c r="Y29">
        <v>-2</v>
      </c>
      <c r="Z29">
        <v>9.67</v>
      </c>
      <c r="AA29">
        <v>-30</v>
      </c>
      <c r="AB29">
        <v>0</v>
      </c>
      <c r="AC29">
        <v>-10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9.67</v>
      </c>
      <c r="M30" s="74">
        <v>0</v>
      </c>
      <c r="N30" s="73">
        <v>-61</v>
      </c>
      <c r="O30" s="46">
        <v>-64</v>
      </c>
      <c r="P30" s="46">
        <v>-10</v>
      </c>
      <c r="Q30" s="46">
        <v>-30</v>
      </c>
      <c r="R30" s="46">
        <v>0</v>
      </c>
      <c r="S30" s="74">
        <v>0</v>
      </c>
      <c r="U30" s="73">
        <v>9.67</v>
      </c>
      <c r="V30" s="74">
        <v>-167</v>
      </c>
      <c r="W30">
        <v>-61</v>
      </c>
      <c r="X30">
        <v>-64</v>
      </c>
      <c r="Y30">
        <v>-2</v>
      </c>
      <c r="Z30">
        <v>9.67</v>
      </c>
      <c r="AA30">
        <v>-30</v>
      </c>
      <c r="AB30">
        <v>0</v>
      </c>
      <c r="AC30">
        <v>-10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9.67</v>
      </c>
      <c r="M31" s="74">
        <v>0</v>
      </c>
      <c r="N31" s="73">
        <v>-98</v>
      </c>
      <c r="O31" s="46">
        <v>-85</v>
      </c>
      <c r="P31" s="46">
        <v>-15</v>
      </c>
      <c r="Q31" s="46">
        <v>-20</v>
      </c>
      <c r="R31" s="46">
        <v>0</v>
      </c>
      <c r="S31" s="74">
        <v>0</v>
      </c>
      <c r="U31" s="73">
        <v>9.67</v>
      </c>
      <c r="V31" s="74">
        <v>-220</v>
      </c>
      <c r="W31">
        <v>-98</v>
      </c>
      <c r="X31">
        <v>-85</v>
      </c>
      <c r="Y31">
        <v>-2</v>
      </c>
      <c r="Z31">
        <v>9.67</v>
      </c>
      <c r="AA31">
        <v>-20</v>
      </c>
      <c r="AB31">
        <v>0</v>
      </c>
      <c r="AC31">
        <v>-15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10.63</v>
      </c>
      <c r="M32" s="74">
        <v>0</v>
      </c>
      <c r="N32" s="73">
        <v>-138</v>
      </c>
      <c r="O32" s="46">
        <v>-33</v>
      </c>
      <c r="P32" s="46">
        <v>-35</v>
      </c>
      <c r="Q32" s="46">
        <v>-20</v>
      </c>
      <c r="R32" s="46">
        <v>0</v>
      </c>
      <c r="S32" s="74">
        <v>0</v>
      </c>
      <c r="U32" s="73">
        <v>10.63</v>
      </c>
      <c r="V32" s="74">
        <v>-228</v>
      </c>
      <c r="W32">
        <v>-138</v>
      </c>
      <c r="X32">
        <v>-33</v>
      </c>
      <c r="Y32">
        <v>-2</v>
      </c>
      <c r="Z32">
        <v>10.63</v>
      </c>
      <c r="AA32">
        <v>-20</v>
      </c>
      <c r="AB32">
        <v>0</v>
      </c>
      <c r="AC32">
        <v>-35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8.2200000000000006</v>
      </c>
      <c r="M33" s="74">
        <v>0</v>
      </c>
      <c r="N33" s="73">
        <v>-194</v>
      </c>
      <c r="O33" s="46">
        <v>-17</v>
      </c>
      <c r="P33" s="46">
        <v>-20</v>
      </c>
      <c r="Q33" s="46">
        <v>-10</v>
      </c>
      <c r="R33" s="46">
        <v>0</v>
      </c>
      <c r="S33" s="74">
        <v>0</v>
      </c>
      <c r="U33" s="73">
        <v>8.2200000000000006</v>
      </c>
      <c r="V33" s="74">
        <v>-243</v>
      </c>
      <c r="W33">
        <v>-194</v>
      </c>
      <c r="X33">
        <v>-17</v>
      </c>
      <c r="Y33">
        <v>-2</v>
      </c>
      <c r="Z33">
        <v>8.2200000000000006</v>
      </c>
      <c r="AA33">
        <v>-10</v>
      </c>
      <c r="AB33">
        <v>0</v>
      </c>
      <c r="AC33">
        <v>-20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8.2200000000000006</v>
      </c>
      <c r="M34" s="74">
        <v>0</v>
      </c>
      <c r="N34" s="73">
        <v>-151</v>
      </c>
      <c r="O34" s="46">
        <v>-15</v>
      </c>
      <c r="P34" s="46">
        <v>-40</v>
      </c>
      <c r="Q34" s="46">
        <v>0</v>
      </c>
      <c r="R34" s="46">
        <v>0</v>
      </c>
      <c r="S34" s="74">
        <v>0</v>
      </c>
      <c r="U34" s="73">
        <v>8.2200000000000006</v>
      </c>
      <c r="V34" s="74">
        <v>-208</v>
      </c>
      <c r="W34">
        <v>-151</v>
      </c>
      <c r="X34">
        <v>-15</v>
      </c>
      <c r="Y34">
        <v>-2</v>
      </c>
      <c r="Z34">
        <v>8.2200000000000006</v>
      </c>
      <c r="AA34">
        <v>0</v>
      </c>
      <c r="AB34">
        <v>0</v>
      </c>
      <c r="AC34">
        <v>-40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8.6999999999999993</v>
      </c>
      <c r="M35" s="74">
        <v>0</v>
      </c>
      <c r="N35" s="73">
        <v>-147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8.6999999999999993</v>
      </c>
      <c r="V35" s="74">
        <v>-149</v>
      </c>
      <c r="W35">
        <v>-147</v>
      </c>
      <c r="X35">
        <v>0</v>
      </c>
      <c r="Y35">
        <v>-2</v>
      </c>
      <c r="Z35">
        <v>8.6999999999999993</v>
      </c>
      <c r="AA35">
        <v>0</v>
      </c>
      <c r="AB35">
        <v>0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8.6999999999999993</v>
      </c>
      <c r="M36" s="74">
        <v>0</v>
      </c>
      <c r="N36" s="73">
        <v>-140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8.6999999999999993</v>
      </c>
      <c r="V36" s="74">
        <v>-142</v>
      </c>
      <c r="W36">
        <v>-140</v>
      </c>
      <c r="X36">
        <v>0</v>
      </c>
      <c r="Y36">
        <v>-2</v>
      </c>
      <c r="Z36">
        <v>8.6999999999999993</v>
      </c>
      <c r="AA36">
        <v>0</v>
      </c>
      <c r="AB36">
        <v>0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9.18</v>
      </c>
      <c r="M37" s="74">
        <v>0</v>
      </c>
      <c r="N37" s="73">
        <v>-108</v>
      </c>
      <c r="O37" s="46">
        <v>0</v>
      </c>
      <c r="P37" s="46">
        <v>-10</v>
      </c>
      <c r="Q37" s="46">
        <v>0</v>
      </c>
      <c r="R37" s="46">
        <v>0</v>
      </c>
      <c r="S37" s="74">
        <v>0</v>
      </c>
      <c r="U37" s="73">
        <v>9.18</v>
      </c>
      <c r="V37" s="74">
        <v>-120</v>
      </c>
      <c r="W37">
        <v>-108</v>
      </c>
      <c r="X37">
        <v>0</v>
      </c>
      <c r="Y37">
        <v>-2</v>
      </c>
      <c r="Z37">
        <v>9.18</v>
      </c>
      <c r="AA37">
        <v>0</v>
      </c>
      <c r="AB37">
        <v>0</v>
      </c>
      <c r="AC37">
        <v>-10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9.67</v>
      </c>
      <c r="M38" s="74">
        <v>0</v>
      </c>
      <c r="N38" s="73">
        <v>-105</v>
      </c>
      <c r="O38" s="46">
        <v>0</v>
      </c>
      <c r="P38" s="46">
        <v>-15</v>
      </c>
      <c r="Q38" s="46">
        <v>0</v>
      </c>
      <c r="R38" s="46">
        <v>0</v>
      </c>
      <c r="S38" s="74">
        <v>0</v>
      </c>
      <c r="U38" s="73">
        <v>9.67</v>
      </c>
      <c r="V38" s="74">
        <v>-122</v>
      </c>
      <c r="W38">
        <v>-105</v>
      </c>
      <c r="X38">
        <v>0</v>
      </c>
      <c r="Y38">
        <v>-2</v>
      </c>
      <c r="Z38">
        <v>9.67</v>
      </c>
      <c r="AA38">
        <v>0</v>
      </c>
      <c r="AB38">
        <v>0</v>
      </c>
      <c r="AC38">
        <v>-15</v>
      </c>
    </row>
    <row r="39" spans="7:29">
      <c r="G39" t="s">
        <v>81</v>
      </c>
      <c r="H39" s="73">
        <v>0</v>
      </c>
      <c r="I39" s="46">
        <v>0</v>
      </c>
      <c r="J39" s="46">
        <v>48.33</v>
      </c>
      <c r="K39" s="46">
        <v>0</v>
      </c>
      <c r="L39" s="46">
        <v>11.12</v>
      </c>
      <c r="M39" s="74">
        <v>0</v>
      </c>
      <c r="N39" s="73">
        <v>-108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59.45</v>
      </c>
      <c r="V39" s="74">
        <v>-110</v>
      </c>
      <c r="W39">
        <v>-108</v>
      </c>
      <c r="X39">
        <v>0</v>
      </c>
      <c r="Y39">
        <v>-2</v>
      </c>
      <c r="Z39">
        <v>11.12</v>
      </c>
      <c r="AA39">
        <v>0</v>
      </c>
      <c r="AB39">
        <v>0</v>
      </c>
      <c r="AC39">
        <v>48.33</v>
      </c>
    </row>
    <row r="40" spans="7:29">
      <c r="G40" t="s">
        <v>82</v>
      </c>
      <c r="H40" s="73">
        <v>0</v>
      </c>
      <c r="I40" s="46">
        <v>0</v>
      </c>
      <c r="J40" s="46">
        <v>24.17</v>
      </c>
      <c r="K40" s="46">
        <v>0</v>
      </c>
      <c r="L40" s="46">
        <v>10.63</v>
      </c>
      <c r="M40" s="74">
        <v>0</v>
      </c>
      <c r="N40" s="73">
        <v>-83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34.799999999999997</v>
      </c>
      <c r="V40" s="74">
        <v>-85</v>
      </c>
      <c r="W40">
        <v>-83</v>
      </c>
      <c r="X40">
        <v>0</v>
      </c>
      <c r="Y40">
        <v>-2</v>
      </c>
      <c r="Z40">
        <v>10.63</v>
      </c>
      <c r="AA40">
        <v>0</v>
      </c>
      <c r="AB40">
        <v>0</v>
      </c>
      <c r="AC40">
        <v>24.17</v>
      </c>
    </row>
    <row r="41" spans="7:29">
      <c r="G41" t="s">
        <v>83</v>
      </c>
      <c r="H41" s="73">
        <v>0</v>
      </c>
      <c r="I41" s="46">
        <v>0</v>
      </c>
      <c r="J41" s="46">
        <v>48.34</v>
      </c>
      <c r="K41" s="46">
        <v>15.47</v>
      </c>
      <c r="L41" s="46">
        <v>12.08</v>
      </c>
      <c r="M41" s="74">
        <v>0</v>
      </c>
      <c r="N41" s="73">
        <v>-76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75.89</v>
      </c>
      <c r="V41" s="74">
        <v>-78</v>
      </c>
      <c r="W41">
        <v>-76</v>
      </c>
      <c r="X41">
        <v>0</v>
      </c>
      <c r="Y41">
        <v>-2</v>
      </c>
      <c r="Z41">
        <v>12.08</v>
      </c>
      <c r="AA41">
        <v>15.47</v>
      </c>
      <c r="AB41">
        <v>0</v>
      </c>
      <c r="AC41">
        <v>48.34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15.46</v>
      </c>
      <c r="L42" s="46">
        <v>12.57</v>
      </c>
      <c r="M42" s="74">
        <v>0</v>
      </c>
      <c r="N42" s="73">
        <v>-75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28.03</v>
      </c>
      <c r="V42" s="74">
        <v>-77</v>
      </c>
      <c r="W42">
        <v>-75</v>
      </c>
      <c r="X42">
        <v>0</v>
      </c>
      <c r="Y42">
        <v>-2</v>
      </c>
      <c r="Z42">
        <v>12.57</v>
      </c>
      <c r="AA42">
        <v>15.46</v>
      </c>
      <c r="AB42">
        <v>0</v>
      </c>
      <c r="AC42">
        <v>0</v>
      </c>
    </row>
    <row r="43" spans="7:29">
      <c r="G43" t="s">
        <v>85</v>
      </c>
      <c r="H43" s="73">
        <v>0</v>
      </c>
      <c r="I43" s="46">
        <v>0</v>
      </c>
      <c r="J43" s="46">
        <v>14.5</v>
      </c>
      <c r="K43" s="46">
        <v>15.47</v>
      </c>
      <c r="L43" s="46">
        <v>13.53</v>
      </c>
      <c r="M43" s="74">
        <v>0</v>
      </c>
      <c r="N43" s="73">
        <v>-88</v>
      </c>
      <c r="O43" s="46">
        <v>-20</v>
      </c>
      <c r="P43" s="46">
        <v>0</v>
      </c>
      <c r="Q43" s="46">
        <v>0</v>
      </c>
      <c r="R43" s="46">
        <v>0</v>
      </c>
      <c r="S43" s="74">
        <v>0</v>
      </c>
      <c r="U43" s="73">
        <v>43.5</v>
      </c>
      <c r="V43" s="74">
        <v>-110</v>
      </c>
      <c r="W43">
        <v>-88</v>
      </c>
      <c r="X43">
        <v>-20</v>
      </c>
      <c r="Y43">
        <v>-2</v>
      </c>
      <c r="Z43">
        <v>13.53</v>
      </c>
      <c r="AA43">
        <v>15.47</v>
      </c>
      <c r="AB43">
        <v>0</v>
      </c>
      <c r="AC43">
        <v>14.5</v>
      </c>
    </row>
    <row r="44" spans="7:29">
      <c r="G44" t="s">
        <v>86</v>
      </c>
      <c r="H44" s="73">
        <v>0</v>
      </c>
      <c r="I44" s="46">
        <v>0</v>
      </c>
      <c r="J44" s="46">
        <v>14.5</v>
      </c>
      <c r="K44" s="46">
        <v>15.47</v>
      </c>
      <c r="L44" s="46">
        <v>13.53</v>
      </c>
      <c r="M44" s="74">
        <v>0</v>
      </c>
      <c r="N44" s="73">
        <v>-147</v>
      </c>
      <c r="O44" s="46">
        <v>-20</v>
      </c>
      <c r="P44" s="46">
        <v>0</v>
      </c>
      <c r="Q44" s="46">
        <v>0</v>
      </c>
      <c r="R44" s="46">
        <v>0</v>
      </c>
      <c r="S44" s="74">
        <v>0</v>
      </c>
      <c r="U44" s="73">
        <v>43.5</v>
      </c>
      <c r="V44" s="74">
        <v>-169</v>
      </c>
      <c r="W44">
        <v>-147</v>
      </c>
      <c r="X44">
        <v>-20</v>
      </c>
      <c r="Y44">
        <v>-2</v>
      </c>
      <c r="Z44">
        <v>13.53</v>
      </c>
      <c r="AA44">
        <v>15.47</v>
      </c>
      <c r="AB44">
        <v>0</v>
      </c>
      <c r="AC44">
        <v>14.5</v>
      </c>
    </row>
    <row r="45" spans="7:29">
      <c r="G45" t="s">
        <v>87</v>
      </c>
      <c r="H45" s="73">
        <v>0</v>
      </c>
      <c r="I45" s="46">
        <v>0</v>
      </c>
      <c r="J45" s="46">
        <v>19.34</v>
      </c>
      <c r="K45" s="46">
        <v>17.399999999999999</v>
      </c>
      <c r="L45" s="46">
        <v>13.53</v>
      </c>
      <c r="M45" s="74">
        <v>0</v>
      </c>
      <c r="N45" s="73">
        <v>-122</v>
      </c>
      <c r="O45" s="46">
        <v>-15</v>
      </c>
      <c r="P45" s="46">
        <v>0</v>
      </c>
      <c r="Q45" s="46">
        <v>0</v>
      </c>
      <c r="R45" s="46">
        <v>0</v>
      </c>
      <c r="S45" s="74">
        <v>0</v>
      </c>
      <c r="U45" s="73">
        <v>50.27</v>
      </c>
      <c r="V45" s="74">
        <v>-139</v>
      </c>
      <c r="W45">
        <v>-122</v>
      </c>
      <c r="X45">
        <v>-15</v>
      </c>
      <c r="Y45">
        <v>-2</v>
      </c>
      <c r="Z45">
        <v>13.53</v>
      </c>
      <c r="AA45">
        <v>17.399999999999999</v>
      </c>
      <c r="AB45">
        <v>0</v>
      </c>
      <c r="AC45">
        <v>19.34</v>
      </c>
    </row>
    <row r="46" spans="7:29">
      <c r="G46" t="s">
        <v>88</v>
      </c>
      <c r="H46" s="73">
        <v>0</v>
      </c>
      <c r="I46" s="46">
        <v>0</v>
      </c>
      <c r="J46" s="46">
        <v>19.329999999999998</v>
      </c>
      <c r="K46" s="46">
        <v>19.34</v>
      </c>
      <c r="L46" s="46">
        <v>13.53</v>
      </c>
      <c r="M46" s="74">
        <v>0</v>
      </c>
      <c r="N46" s="73">
        <v>-99</v>
      </c>
      <c r="O46" s="46">
        <v>-15</v>
      </c>
      <c r="P46" s="46">
        <v>0</v>
      </c>
      <c r="Q46" s="46">
        <v>0</v>
      </c>
      <c r="R46" s="46">
        <v>0</v>
      </c>
      <c r="S46" s="74">
        <v>0</v>
      </c>
      <c r="U46" s="73">
        <v>52.2</v>
      </c>
      <c r="V46" s="74">
        <v>-116</v>
      </c>
      <c r="W46">
        <v>-99</v>
      </c>
      <c r="X46">
        <v>-15</v>
      </c>
      <c r="Y46">
        <v>-2</v>
      </c>
      <c r="Z46">
        <v>13.53</v>
      </c>
      <c r="AA46">
        <v>19.34</v>
      </c>
      <c r="AB46">
        <v>0</v>
      </c>
      <c r="AC46">
        <v>19.329999999999998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20.3</v>
      </c>
      <c r="L47" s="46">
        <v>13.53</v>
      </c>
      <c r="M47" s="74">
        <v>0</v>
      </c>
      <c r="N47" s="73">
        <v>-84</v>
      </c>
      <c r="O47" s="46">
        <v>-35</v>
      </c>
      <c r="P47" s="46">
        <v>-30</v>
      </c>
      <c r="Q47" s="46">
        <v>0</v>
      </c>
      <c r="R47" s="46">
        <v>0</v>
      </c>
      <c r="S47" s="74">
        <v>0</v>
      </c>
      <c r="U47" s="73">
        <v>33.83</v>
      </c>
      <c r="V47" s="74">
        <v>-151</v>
      </c>
      <c r="W47">
        <v>-84</v>
      </c>
      <c r="X47">
        <v>-35</v>
      </c>
      <c r="Y47">
        <v>-2</v>
      </c>
      <c r="Z47">
        <v>13.53</v>
      </c>
      <c r="AA47">
        <v>20.3</v>
      </c>
      <c r="AB47">
        <v>0</v>
      </c>
      <c r="AC47">
        <v>-30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21.27</v>
      </c>
      <c r="L48" s="46">
        <v>13.53</v>
      </c>
      <c r="M48" s="74">
        <v>0</v>
      </c>
      <c r="N48" s="73">
        <v>-55</v>
      </c>
      <c r="O48" s="46">
        <v>-35</v>
      </c>
      <c r="P48" s="46">
        <v>-20</v>
      </c>
      <c r="Q48" s="46">
        <v>0</v>
      </c>
      <c r="R48" s="46">
        <v>0</v>
      </c>
      <c r="S48" s="74">
        <v>0</v>
      </c>
      <c r="U48" s="73">
        <v>34.799999999999997</v>
      </c>
      <c r="V48" s="74">
        <v>-112</v>
      </c>
      <c r="W48">
        <v>-55</v>
      </c>
      <c r="X48">
        <v>-35</v>
      </c>
      <c r="Y48">
        <v>-2</v>
      </c>
      <c r="Z48">
        <v>13.53</v>
      </c>
      <c r="AA48">
        <v>21.27</v>
      </c>
      <c r="AB48">
        <v>0</v>
      </c>
      <c r="AC48">
        <v>-20</v>
      </c>
    </row>
    <row r="49" spans="7:29">
      <c r="G49" t="s">
        <v>91</v>
      </c>
      <c r="H49" s="73">
        <v>0</v>
      </c>
      <c r="I49" s="46">
        <v>0</v>
      </c>
      <c r="J49" s="46">
        <v>9.67</v>
      </c>
      <c r="K49" s="46">
        <v>20.3</v>
      </c>
      <c r="L49" s="46">
        <v>14.11</v>
      </c>
      <c r="M49" s="74">
        <v>0</v>
      </c>
      <c r="N49" s="73">
        <v>-11</v>
      </c>
      <c r="O49" s="46">
        <v>-32</v>
      </c>
      <c r="P49" s="46">
        <v>0</v>
      </c>
      <c r="Q49" s="46">
        <v>0</v>
      </c>
      <c r="R49" s="46">
        <v>0</v>
      </c>
      <c r="S49" s="74">
        <v>0</v>
      </c>
      <c r="U49" s="73">
        <v>44.08</v>
      </c>
      <c r="V49" s="74">
        <v>-45</v>
      </c>
      <c r="W49">
        <v>-11</v>
      </c>
      <c r="X49">
        <v>-32</v>
      </c>
      <c r="Y49">
        <v>-2</v>
      </c>
      <c r="Z49">
        <v>14.11</v>
      </c>
      <c r="AA49">
        <v>20.3</v>
      </c>
      <c r="AB49">
        <v>0</v>
      </c>
      <c r="AC49">
        <v>9.67</v>
      </c>
    </row>
    <row r="50" spans="7:29">
      <c r="G50" t="s">
        <v>92</v>
      </c>
      <c r="H50" s="73">
        <v>2.9</v>
      </c>
      <c r="I50" s="46">
        <v>0</v>
      </c>
      <c r="J50" s="46">
        <v>0</v>
      </c>
      <c r="K50" s="46">
        <v>21.27</v>
      </c>
      <c r="L50" s="46">
        <v>14.4</v>
      </c>
      <c r="M50" s="74">
        <v>0</v>
      </c>
      <c r="N50" s="73">
        <v>0</v>
      </c>
      <c r="O50" s="46">
        <v>-44</v>
      </c>
      <c r="P50" s="46">
        <v>0</v>
      </c>
      <c r="Q50" s="46">
        <v>0</v>
      </c>
      <c r="R50" s="46">
        <v>0</v>
      </c>
      <c r="S50" s="74">
        <v>0</v>
      </c>
      <c r="U50" s="73">
        <v>38.57</v>
      </c>
      <c r="V50" s="74">
        <v>-46</v>
      </c>
      <c r="W50">
        <v>2.9</v>
      </c>
      <c r="X50">
        <v>-44</v>
      </c>
      <c r="Y50">
        <v>-2</v>
      </c>
      <c r="Z50">
        <v>14.4</v>
      </c>
      <c r="AA50">
        <v>21.27</v>
      </c>
      <c r="AB50">
        <v>0</v>
      </c>
      <c r="AC50">
        <v>0</v>
      </c>
    </row>
    <row r="51" spans="7:29">
      <c r="G51" t="s">
        <v>93</v>
      </c>
      <c r="H51" s="73">
        <v>0</v>
      </c>
      <c r="I51" s="46">
        <v>0</v>
      </c>
      <c r="J51" s="46">
        <v>17.399999999999999</v>
      </c>
      <c r="K51" s="46">
        <v>21.27</v>
      </c>
      <c r="L51" s="46">
        <v>14.02</v>
      </c>
      <c r="M51" s="74">
        <v>0</v>
      </c>
      <c r="N51" s="73">
        <v>-24</v>
      </c>
      <c r="O51" s="46">
        <v>-40</v>
      </c>
      <c r="P51" s="46">
        <v>0</v>
      </c>
      <c r="Q51" s="46">
        <v>0</v>
      </c>
      <c r="R51" s="46">
        <v>0</v>
      </c>
      <c r="S51" s="74">
        <v>0</v>
      </c>
      <c r="U51" s="73">
        <v>52.69</v>
      </c>
      <c r="V51" s="74">
        <v>-66</v>
      </c>
      <c r="W51">
        <v>-24</v>
      </c>
      <c r="X51">
        <v>-40</v>
      </c>
      <c r="Y51">
        <v>-2</v>
      </c>
      <c r="Z51">
        <v>14.02</v>
      </c>
      <c r="AA51">
        <v>21.27</v>
      </c>
      <c r="AB51">
        <v>0</v>
      </c>
      <c r="AC51">
        <v>17.399999999999999</v>
      </c>
    </row>
    <row r="52" spans="7:29">
      <c r="G52" t="s">
        <v>94</v>
      </c>
      <c r="H52" s="73">
        <v>0</v>
      </c>
      <c r="I52" s="46">
        <v>0</v>
      </c>
      <c r="J52" s="46">
        <v>19.329999999999998</v>
      </c>
      <c r="K52" s="46">
        <v>21.27</v>
      </c>
      <c r="L52" s="46">
        <v>14.02</v>
      </c>
      <c r="M52" s="74">
        <v>0</v>
      </c>
      <c r="N52" s="73">
        <v>-10</v>
      </c>
      <c r="O52" s="46">
        <v>-40</v>
      </c>
      <c r="P52" s="46">
        <v>0</v>
      </c>
      <c r="Q52" s="46">
        <v>0</v>
      </c>
      <c r="R52" s="46">
        <v>0</v>
      </c>
      <c r="S52" s="74">
        <v>0</v>
      </c>
      <c r="U52" s="73">
        <v>54.62</v>
      </c>
      <c r="V52" s="74">
        <v>-52</v>
      </c>
      <c r="W52">
        <v>-10</v>
      </c>
      <c r="X52">
        <v>-40</v>
      </c>
      <c r="Y52">
        <v>-2</v>
      </c>
      <c r="Z52">
        <v>14.02</v>
      </c>
      <c r="AA52">
        <v>21.27</v>
      </c>
      <c r="AB52">
        <v>0</v>
      </c>
      <c r="AC52">
        <v>19.329999999999998</v>
      </c>
    </row>
    <row r="53" spans="7:29">
      <c r="G53" t="s">
        <v>95</v>
      </c>
      <c r="H53" s="73">
        <v>0</v>
      </c>
      <c r="I53" s="46">
        <v>0</v>
      </c>
      <c r="J53" s="46">
        <v>14.5</v>
      </c>
      <c r="K53" s="46">
        <v>21.27</v>
      </c>
      <c r="L53" s="46">
        <v>14.11</v>
      </c>
      <c r="M53" s="74">
        <v>0</v>
      </c>
      <c r="N53" s="73">
        <v>-23</v>
      </c>
      <c r="O53" s="46">
        <v>-40</v>
      </c>
      <c r="P53" s="46">
        <v>0</v>
      </c>
      <c r="Q53" s="46">
        <v>0</v>
      </c>
      <c r="R53" s="46">
        <v>0</v>
      </c>
      <c r="S53" s="74">
        <v>0</v>
      </c>
      <c r="U53" s="73">
        <v>49.88</v>
      </c>
      <c r="V53" s="74">
        <v>-65</v>
      </c>
      <c r="W53">
        <v>-23</v>
      </c>
      <c r="X53">
        <v>-40</v>
      </c>
      <c r="Y53">
        <v>-2</v>
      </c>
      <c r="Z53">
        <v>14.11</v>
      </c>
      <c r="AA53">
        <v>21.27</v>
      </c>
      <c r="AB53">
        <v>0</v>
      </c>
      <c r="AC53">
        <v>14.5</v>
      </c>
    </row>
    <row r="54" spans="7:29">
      <c r="G54" t="s">
        <v>96</v>
      </c>
      <c r="H54" s="73">
        <v>0</v>
      </c>
      <c r="I54" s="46">
        <v>0</v>
      </c>
      <c r="J54" s="46">
        <v>14.5</v>
      </c>
      <c r="K54" s="46">
        <v>20.3</v>
      </c>
      <c r="L54" s="46">
        <v>13.92</v>
      </c>
      <c r="M54" s="74">
        <v>0</v>
      </c>
      <c r="N54" s="73">
        <v>-4</v>
      </c>
      <c r="O54" s="46">
        <v>-40</v>
      </c>
      <c r="P54" s="46">
        <v>0</v>
      </c>
      <c r="Q54" s="46">
        <v>0</v>
      </c>
      <c r="R54" s="46">
        <v>0</v>
      </c>
      <c r="S54" s="74">
        <v>0</v>
      </c>
      <c r="U54" s="73">
        <v>48.72</v>
      </c>
      <c r="V54" s="74">
        <v>-46</v>
      </c>
      <c r="W54">
        <v>-4</v>
      </c>
      <c r="X54">
        <v>-40</v>
      </c>
      <c r="Y54">
        <v>-2</v>
      </c>
      <c r="Z54">
        <v>13.92</v>
      </c>
      <c r="AA54">
        <v>20.3</v>
      </c>
      <c r="AB54">
        <v>0</v>
      </c>
      <c r="AC54">
        <v>14.5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16.43</v>
      </c>
      <c r="L55" s="46">
        <v>15.08</v>
      </c>
      <c r="M55" s="74">
        <v>0</v>
      </c>
      <c r="N55" s="73">
        <v>-106</v>
      </c>
      <c r="O55" s="46">
        <v>-50</v>
      </c>
      <c r="P55" s="46">
        <v>0</v>
      </c>
      <c r="Q55" s="46">
        <v>0</v>
      </c>
      <c r="R55" s="46">
        <v>0</v>
      </c>
      <c r="S55" s="74">
        <v>0</v>
      </c>
      <c r="U55" s="73">
        <v>31.51</v>
      </c>
      <c r="V55" s="74">
        <v>-158</v>
      </c>
      <c r="W55">
        <v>-106</v>
      </c>
      <c r="X55">
        <v>-50</v>
      </c>
      <c r="Y55">
        <v>-2</v>
      </c>
      <c r="Z55">
        <v>15.08</v>
      </c>
      <c r="AA55">
        <v>16.43</v>
      </c>
      <c r="AB55">
        <v>0</v>
      </c>
      <c r="AC55">
        <v>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21.26</v>
      </c>
      <c r="L56" s="46">
        <v>16.920000000000002</v>
      </c>
      <c r="M56" s="74">
        <v>0</v>
      </c>
      <c r="N56" s="73">
        <v>-100</v>
      </c>
      <c r="O56" s="46">
        <v>-45</v>
      </c>
      <c r="P56" s="46">
        <v>0</v>
      </c>
      <c r="Q56" s="46">
        <v>0</v>
      </c>
      <c r="R56" s="46">
        <v>0</v>
      </c>
      <c r="S56" s="74">
        <v>0</v>
      </c>
      <c r="U56" s="73">
        <v>38.18</v>
      </c>
      <c r="V56" s="74">
        <v>-147</v>
      </c>
      <c r="W56">
        <v>-100</v>
      </c>
      <c r="X56">
        <v>-45</v>
      </c>
      <c r="Y56">
        <v>-2</v>
      </c>
      <c r="Z56">
        <v>16.920000000000002</v>
      </c>
      <c r="AA56">
        <v>21.26</v>
      </c>
      <c r="AB56">
        <v>0</v>
      </c>
      <c r="AC56">
        <v>0</v>
      </c>
    </row>
    <row r="57" spans="7:29">
      <c r="G57" t="s">
        <v>99</v>
      </c>
      <c r="H57" s="73">
        <v>0</v>
      </c>
      <c r="I57" s="46">
        <v>0</v>
      </c>
      <c r="J57" s="46">
        <v>49.3</v>
      </c>
      <c r="K57" s="46">
        <v>14.5</v>
      </c>
      <c r="L57" s="46">
        <v>15.47</v>
      </c>
      <c r="M57" s="74">
        <v>0</v>
      </c>
      <c r="N57" s="73">
        <v>-100</v>
      </c>
      <c r="O57" s="46">
        <v>-46</v>
      </c>
      <c r="P57" s="46">
        <v>0</v>
      </c>
      <c r="Q57" s="46">
        <v>0</v>
      </c>
      <c r="R57" s="46">
        <v>0</v>
      </c>
      <c r="S57" s="74">
        <v>0</v>
      </c>
      <c r="U57" s="73">
        <v>79.27</v>
      </c>
      <c r="V57" s="74">
        <v>-148</v>
      </c>
      <c r="W57">
        <v>-100</v>
      </c>
      <c r="X57">
        <v>-46</v>
      </c>
      <c r="Y57">
        <v>-2</v>
      </c>
      <c r="Z57">
        <v>15.47</v>
      </c>
      <c r="AA57">
        <v>14.5</v>
      </c>
      <c r="AB57">
        <v>0</v>
      </c>
      <c r="AC57">
        <v>49.3</v>
      </c>
    </row>
    <row r="58" spans="7:29">
      <c r="G58" t="s">
        <v>100</v>
      </c>
      <c r="H58" s="73">
        <v>0</v>
      </c>
      <c r="I58" s="46">
        <v>0</v>
      </c>
      <c r="J58" s="46">
        <v>25.13</v>
      </c>
      <c r="K58" s="46">
        <v>17.399999999999999</v>
      </c>
      <c r="L58" s="46">
        <v>15.47</v>
      </c>
      <c r="M58" s="74">
        <v>0</v>
      </c>
      <c r="N58" s="73">
        <v>-55</v>
      </c>
      <c r="O58" s="46">
        <v>-50</v>
      </c>
      <c r="P58" s="46">
        <v>0</v>
      </c>
      <c r="Q58" s="46">
        <v>0</v>
      </c>
      <c r="R58" s="46">
        <v>0</v>
      </c>
      <c r="S58" s="74">
        <v>0</v>
      </c>
      <c r="U58" s="73">
        <v>58</v>
      </c>
      <c r="V58" s="74">
        <v>-107</v>
      </c>
      <c r="W58">
        <v>-55</v>
      </c>
      <c r="X58">
        <v>-50</v>
      </c>
      <c r="Y58">
        <v>-2</v>
      </c>
      <c r="Z58">
        <v>15.47</v>
      </c>
      <c r="AA58">
        <v>17.399999999999999</v>
      </c>
      <c r="AB58">
        <v>0</v>
      </c>
      <c r="AC58">
        <v>25.13</v>
      </c>
    </row>
    <row r="59" spans="7:29">
      <c r="G59" t="s">
        <v>101</v>
      </c>
      <c r="H59" s="73">
        <v>0</v>
      </c>
      <c r="I59" s="46">
        <v>0</v>
      </c>
      <c r="J59" s="46">
        <v>30.94</v>
      </c>
      <c r="K59" s="46">
        <v>25.13</v>
      </c>
      <c r="L59" s="46">
        <v>15.76</v>
      </c>
      <c r="M59" s="74">
        <v>0</v>
      </c>
      <c r="N59" s="73">
        <v>-41</v>
      </c>
      <c r="O59" s="46">
        <v>-32</v>
      </c>
      <c r="P59" s="46">
        <v>0</v>
      </c>
      <c r="Q59" s="46">
        <v>0</v>
      </c>
      <c r="R59" s="46">
        <v>0</v>
      </c>
      <c r="S59" s="74">
        <v>0</v>
      </c>
      <c r="U59" s="73">
        <v>71.83</v>
      </c>
      <c r="V59" s="74">
        <v>-75</v>
      </c>
      <c r="W59">
        <v>-41</v>
      </c>
      <c r="X59">
        <v>-32</v>
      </c>
      <c r="Y59">
        <v>-2</v>
      </c>
      <c r="Z59">
        <v>15.76</v>
      </c>
      <c r="AA59">
        <v>25.13</v>
      </c>
      <c r="AB59">
        <v>0</v>
      </c>
      <c r="AC59">
        <v>30.94</v>
      </c>
    </row>
    <row r="60" spans="7:29">
      <c r="G60" t="s">
        <v>102</v>
      </c>
      <c r="H60" s="73">
        <v>0</v>
      </c>
      <c r="I60" s="46">
        <v>0</v>
      </c>
      <c r="J60" s="46">
        <v>103.43</v>
      </c>
      <c r="K60" s="46">
        <v>17.399999999999999</v>
      </c>
      <c r="L60" s="46">
        <v>15.76</v>
      </c>
      <c r="M60" s="74">
        <v>0</v>
      </c>
      <c r="N60" s="73">
        <v>-24</v>
      </c>
      <c r="O60" s="46">
        <v>-11</v>
      </c>
      <c r="P60" s="46">
        <v>0</v>
      </c>
      <c r="Q60" s="46">
        <v>0</v>
      </c>
      <c r="R60" s="46">
        <v>0</v>
      </c>
      <c r="S60" s="74">
        <v>0</v>
      </c>
      <c r="U60" s="73">
        <v>136.59</v>
      </c>
      <c r="V60" s="74">
        <v>-37</v>
      </c>
      <c r="W60">
        <v>-24</v>
      </c>
      <c r="X60">
        <v>-11</v>
      </c>
      <c r="Y60">
        <v>-2</v>
      </c>
      <c r="Z60">
        <v>15.76</v>
      </c>
      <c r="AA60">
        <v>17.399999999999999</v>
      </c>
      <c r="AB60">
        <v>0</v>
      </c>
      <c r="AC60">
        <v>103.43</v>
      </c>
    </row>
    <row r="61" spans="7:29">
      <c r="G61" t="s">
        <v>103</v>
      </c>
      <c r="H61" s="73">
        <v>3.87</v>
      </c>
      <c r="I61" s="46">
        <v>0</v>
      </c>
      <c r="J61" s="46">
        <v>116.01</v>
      </c>
      <c r="K61" s="46">
        <v>11.6</v>
      </c>
      <c r="L61" s="46">
        <v>20.78</v>
      </c>
      <c r="M61" s="74">
        <v>0</v>
      </c>
      <c r="N61" s="73">
        <v>0</v>
      </c>
      <c r="O61" s="46">
        <v>-48</v>
      </c>
      <c r="P61" s="46">
        <v>0</v>
      </c>
      <c r="Q61" s="46">
        <v>0</v>
      </c>
      <c r="R61" s="46">
        <v>0</v>
      </c>
      <c r="S61" s="74">
        <v>0</v>
      </c>
      <c r="U61" s="73">
        <v>152.26</v>
      </c>
      <c r="V61" s="74">
        <v>-50</v>
      </c>
      <c r="W61">
        <v>3.87</v>
      </c>
      <c r="X61">
        <v>-48</v>
      </c>
      <c r="Y61">
        <v>-2</v>
      </c>
      <c r="Z61">
        <v>20.78</v>
      </c>
      <c r="AA61">
        <v>11.6</v>
      </c>
      <c r="AB61">
        <v>0</v>
      </c>
      <c r="AC61">
        <v>116.01</v>
      </c>
    </row>
    <row r="62" spans="7:29">
      <c r="G62" t="s">
        <v>104</v>
      </c>
      <c r="H62" s="73">
        <v>33.83</v>
      </c>
      <c r="I62" s="46">
        <v>0</v>
      </c>
      <c r="J62" s="46">
        <v>116</v>
      </c>
      <c r="K62" s="46">
        <v>6.77</v>
      </c>
      <c r="L62" s="46">
        <v>22.72</v>
      </c>
      <c r="M62" s="74">
        <v>0</v>
      </c>
      <c r="N62" s="73">
        <v>0</v>
      </c>
      <c r="O62" s="46">
        <v>-45</v>
      </c>
      <c r="P62" s="46">
        <v>0</v>
      </c>
      <c r="Q62" s="46">
        <v>0</v>
      </c>
      <c r="R62" s="46">
        <v>0</v>
      </c>
      <c r="S62" s="74">
        <v>0</v>
      </c>
      <c r="U62" s="73">
        <v>179.32</v>
      </c>
      <c r="V62" s="74">
        <v>-47</v>
      </c>
      <c r="W62">
        <v>33.83</v>
      </c>
      <c r="X62">
        <v>-45</v>
      </c>
      <c r="Y62">
        <v>-2</v>
      </c>
      <c r="Z62">
        <v>22.72</v>
      </c>
      <c r="AA62">
        <v>6.77</v>
      </c>
      <c r="AB62">
        <v>0</v>
      </c>
      <c r="AC62">
        <v>116</v>
      </c>
    </row>
    <row r="63" spans="7:29">
      <c r="G63" t="s">
        <v>105</v>
      </c>
      <c r="H63" s="73">
        <v>29</v>
      </c>
      <c r="I63" s="46">
        <v>0</v>
      </c>
      <c r="J63" s="46">
        <v>55.1</v>
      </c>
      <c r="K63" s="46">
        <v>8.6999999999999993</v>
      </c>
      <c r="L63" s="46">
        <v>23.2</v>
      </c>
      <c r="M63" s="74">
        <v>0</v>
      </c>
      <c r="N63" s="73">
        <v>0</v>
      </c>
      <c r="O63" s="46">
        <v>-60</v>
      </c>
      <c r="P63" s="46">
        <v>0</v>
      </c>
      <c r="Q63" s="46">
        <v>0</v>
      </c>
      <c r="R63" s="46">
        <v>0</v>
      </c>
      <c r="S63" s="74">
        <v>0</v>
      </c>
      <c r="U63" s="73">
        <v>116</v>
      </c>
      <c r="V63" s="74">
        <v>-62</v>
      </c>
      <c r="W63">
        <v>29</v>
      </c>
      <c r="X63">
        <v>-60</v>
      </c>
      <c r="Y63">
        <v>-2</v>
      </c>
      <c r="Z63">
        <v>23.2</v>
      </c>
      <c r="AA63">
        <v>8.6999999999999993</v>
      </c>
      <c r="AB63">
        <v>0</v>
      </c>
      <c r="AC63">
        <v>55.1</v>
      </c>
    </row>
    <row r="64" spans="7:29">
      <c r="G64" t="s">
        <v>106</v>
      </c>
      <c r="H64" s="73">
        <v>41.57</v>
      </c>
      <c r="I64" s="46">
        <v>0</v>
      </c>
      <c r="J64" s="46">
        <v>61.86</v>
      </c>
      <c r="K64" s="46">
        <v>14.5</v>
      </c>
      <c r="L64" s="46">
        <v>22.72</v>
      </c>
      <c r="M64" s="74">
        <v>0</v>
      </c>
      <c r="N64" s="73">
        <v>0</v>
      </c>
      <c r="O64" s="46">
        <v>-53</v>
      </c>
      <c r="P64" s="46">
        <v>0</v>
      </c>
      <c r="Q64" s="46">
        <v>0</v>
      </c>
      <c r="R64" s="46">
        <v>0</v>
      </c>
      <c r="S64" s="74">
        <v>0</v>
      </c>
      <c r="U64" s="73">
        <v>140.65</v>
      </c>
      <c r="V64" s="74">
        <v>-55</v>
      </c>
      <c r="W64">
        <v>41.57</v>
      </c>
      <c r="X64">
        <v>-53</v>
      </c>
      <c r="Y64">
        <v>-2</v>
      </c>
      <c r="Z64">
        <v>22.72</v>
      </c>
      <c r="AA64">
        <v>14.5</v>
      </c>
      <c r="AB64">
        <v>0</v>
      </c>
      <c r="AC64">
        <v>61.86</v>
      </c>
    </row>
    <row r="65" spans="7:29">
      <c r="G65" t="s">
        <v>107</v>
      </c>
      <c r="H65" s="73">
        <v>11.6</v>
      </c>
      <c r="I65" s="46">
        <v>0</v>
      </c>
      <c r="J65" s="46">
        <v>0</v>
      </c>
      <c r="K65" s="46">
        <v>14.5</v>
      </c>
      <c r="L65" s="46">
        <v>22.24</v>
      </c>
      <c r="M65" s="74">
        <v>0</v>
      </c>
      <c r="N65" s="73">
        <v>0</v>
      </c>
      <c r="O65" s="46">
        <v>-55</v>
      </c>
      <c r="P65" s="46">
        <v>-6</v>
      </c>
      <c r="Q65" s="46">
        <v>0</v>
      </c>
      <c r="R65" s="46">
        <v>0</v>
      </c>
      <c r="S65" s="74">
        <v>0</v>
      </c>
      <c r="U65" s="73">
        <v>48.34</v>
      </c>
      <c r="V65" s="74">
        <v>-63</v>
      </c>
      <c r="W65">
        <v>11.6</v>
      </c>
      <c r="X65">
        <v>-55</v>
      </c>
      <c r="Y65">
        <v>-2</v>
      </c>
      <c r="Z65">
        <v>22.24</v>
      </c>
      <c r="AA65">
        <v>14.5</v>
      </c>
      <c r="AB65">
        <v>0</v>
      </c>
      <c r="AC65">
        <v>-6</v>
      </c>
    </row>
    <row r="66" spans="7:29">
      <c r="G66" t="s">
        <v>108</v>
      </c>
      <c r="H66" s="73">
        <v>26.1</v>
      </c>
      <c r="I66" s="46">
        <v>0</v>
      </c>
      <c r="J66" s="46">
        <v>0</v>
      </c>
      <c r="K66" s="46">
        <v>17.399999999999999</v>
      </c>
      <c r="L66" s="46">
        <v>21.75</v>
      </c>
      <c r="M66" s="74">
        <v>0.1</v>
      </c>
      <c r="N66" s="73">
        <v>0</v>
      </c>
      <c r="O66" s="46">
        <v>-47</v>
      </c>
      <c r="P66" s="46">
        <v>-6</v>
      </c>
      <c r="Q66" s="46">
        <v>0</v>
      </c>
      <c r="R66" s="46">
        <v>0</v>
      </c>
      <c r="S66" s="74">
        <v>0</v>
      </c>
      <c r="U66" s="73">
        <v>65.349999999999994</v>
      </c>
      <c r="V66" s="74">
        <v>-55</v>
      </c>
      <c r="W66">
        <v>26.1</v>
      </c>
      <c r="X66">
        <v>-47</v>
      </c>
      <c r="Y66">
        <v>-2</v>
      </c>
      <c r="Z66">
        <v>21.75</v>
      </c>
      <c r="AA66">
        <v>17.399999999999999</v>
      </c>
      <c r="AB66">
        <v>0.1</v>
      </c>
      <c r="AC66">
        <v>-6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19.329999999999998</v>
      </c>
      <c r="L67" s="46">
        <v>20.3</v>
      </c>
      <c r="M67" s="74">
        <v>0</v>
      </c>
      <c r="N67" s="73">
        <v>0</v>
      </c>
      <c r="O67" s="46">
        <v>-70</v>
      </c>
      <c r="P67" s="46">
        <v>-11</v>
      </c>
      <c r="Q67" s="46">
        <v>0</v>
      </c>
      <c r="R67" s="46">
        <v>0</v>
      </c>
      <c r="S67" s="74">
        <v>0</v>
      </c>
      <c r="U67" s="73">
        <v>39.630000000000003</v>
      </c>
      <c r="V67" s="74">
        <v>-83</v>
      </c>
      <c r="W67">
        <v>0</v>
      </c>
      <c r="X67">
        <v>-70</v>
      </c>
      <c r="Y67">
        <v>-2</v>
      </c>
      <c r="Z67">
        <v>20.3</v>
      </c>
      <c r="AA67">
        <v>19.329999999999998</v>
      </c>
      <c r="AB67">
        <v>0</v>
      </c>
      <c r="AC67">
        <v>-11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20.3</v>
      </c>
      <c r="L68" s="46">
        <v>19.82</v>
      </c>
      <c r="M68" s="74">
        <v>0</v>
      </c>
      <c r="N68" s="73">
        <v>-14</v>
      </c>
      <c r="O68" s="46">
        <v>-60</v>
      </c>
      <c r="P68" s="46">
        <v>-15</v>
      </c>
      <c r="Q68" s="46">
        <v>0</v>
      </c>
      <c r="R68" s="46">
        <v>0</v>
      </c>
      <c r="S68" s="74">
        <v>0</v>
      </c>
      <c r="U68" s="73">
        <v>40.119999999999997</v>
      </c>
      <c r="V68" s="74">
        <v>-91</v>
      </c>
      <c r="W68">
        <v>-14</v>
      </c>
      <c r="X68">
        <v>-60</v>
      </c>
      <c r="Y68">
        <v>-2</v>
      </c>
      <c r="Z68">
        <v>19.82</v>
      </c>
      <c r="AA68">
        <v>20.3</v>
      </c>
      <c r="AB68">
        <v>0</v>
      </c>
      <c r="AC68">
        <v>-15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20.3</v>
      </c>
      <c r="L69" s="46">
        <v>19.329999999999998</v>
      </c>
      <c r="M69" s="74">
        <v>0</v>
      </c>
      <c r="N69" s="73">
        <v>-25</v>
      </c>
      <c r="O69" s="46">
        <v>-34</v>
      </c>
      <c r="P69" s="46">
        <v>-19</v>
      </c>
      <c r="Q69" s="46">
        <v>0</v>
      </c>
      <c r="R69" s="46">
        <v>0</v>
      </c>
      <c r="S69" s="74">
        <v>0</v>
      </c>
      <c r="U69" s="73">
        <v>39.630000000000003</v>
      </c>
      <c r="V69" s="74">
        <v>-80</v>
      </c>
      <c r="W69">
        <v>-25</v>
      </c>
      <c r="X69">
        <v>-34</v>
      </c>
      <c r="Y69">
        <v>-2</v>
      </c>
      <c r="Z69">
        <v>19.329999999999998</v>
      </c>
      <c r="AA69">
        <v>20.3</v>
      </c>
      <c r="AB69">
        <v>0</v>
      </c>
      <c r="AC69">
        <v>-19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16.43</v>
      </c>
      <c r="L70" s="46">
        <v>18.37</v>
      </c>
      <c r="M70" s="74">
        <v>0</v>
      </c>
      <c r="N70" s="73">
        <v>-32</v>
      </c>
      <c r="O70" s="46">
        <v>-28</v>
      </c>
      <c r="P70" s="46">
        <v>-23</v>
      </c>
      <c r="Q70" s="46">
        <v>0</v>
      </c>
      <c r="R70" s="46">
        <v>0</v>
      </c>
      <c r="S70" s="74">
        <v>0</v>
      </c>
      <c r="U70" s="73">
        <v>34.799999999999997</v>
      </c>
      <c r="V70" s="74">
        <v>-85</v>
      </c>
      <c r="W70">
        <v>-32</v>
      </c>
      <c r="X70">
        <v>-28</v>
      </c>
      <c r="Y70">
        <v>-2</v>
      </c>
      <c r="Z70">
        <v>18.37</v>
      </c>
      <c r="AA70">
        <v>16.43</v>
      </c>
      <c r="AB70">
        <v>0</v>
      </c>
      <c r="AC70">
        <v>-23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19.329999999999998</v>
      </c>
      <c r="L71" s="46">
        <v>17.399999999999999</v>
      </c>
      <c r="M71" s="74">
        <v>0</v>
      </c>
      <c r="N71" s="73">
        <v>0</v>
      </c>
      <c r="O71" s="46">
        <v>-25</v>
      </c>
      <c r="P71" s="46">
        <v>-40</v>
      </c>
      <c r="Q71" s="46">
        <v>0</v>
      </c>
      <c r="R71" s="46">
        <v>0</v>
      </c>
      <c r="S71" s="74">
        <v>0</v>
      </c>
      <c r="U71" s="73">
        <v>36.729999999999997</v>
      </c>
      <c r="V71" s="74">
        <v>-67</v>
      </c>
      <c r="W71">
        <v>0</v>
      </c>
      <c r="X71">
        <v>-25</v>
      </c>
      <c r="Y71">
        <v>-2</v>
      </c>
      <c r="Z71">
        <v>17.399999999999999</v>
      </c>
      <c r="AA71">
        <v>19.329999999999998</v>
      </c>
      <c r="AB71">
        <v>0</v>
      </c>
      <c r="AC71">
        <v>-40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17.399999999999999</v>
      </c>
      <c r="L72" s="46">
        <v>16.43</v>
      </c>
      <c r="M72" s="74">
        <v>0</v>
      </c>
      <c r="N72" s="73">
        <v>0</v>
      </c>
      <c r="O72" s="46">
        <v>-10</v>
      </c>
      <c r="P72" s="46">
        <v>-40</v>
      </c>
      <c r="Q72" s="46">
        <v>0</v>
      </c>
      <c r="R72" s="46">
        <v>0</v>
      </c>
      <c r="S72" s="74">
        <v>0</v>
      </c>
      <c r="U72" s="73">
        <v>33.83</v>
      </c>
      <c r="V72" s="74">
        <v>-52</v>
      </c>
      <c r="W72">
        <v>0</v>
      </c>
      <c r="X72">
        <v>-10</v>
      </c>
      <c r="Y72">
        <v>-2</v>
      </c>
      <c r="Z72">
        <v>16.43</v>
      </c>
      <c r="AA72">
        <v>17.399999999999999</v>
      </c>
      <c r="AB72">
        <v>0</v>
      </c>
      <c r="AC72">
        <v>-40</v>
      </c>
    </row>
    <row r="73" spans="7:29">
      <c r="G73" t="s">
        <v>115</v>
      </c>
      <c r="H73" s="73">
        <v>0</v>
      </c>
      <c r="I73" s="46">
        <v>0</v>
      </c>
      <c r="J73" s="46">
        <v>261.01</v>
      </c>
      <c r="K73" s="46">
        <v>18.37</v>
      </c>
      <c r="L73" s="46">
        <v>15.95</v>
      </c>
      <c r="M73" s="74">
        <v>0</v>
      </c>
      <c r="N73" s="73">
        <v>-18</v>
      </c>
      <c r="O73" s="46">
        <v>-66</v>
      </c>
      <c r="P73" s="46">
        <v>0</v>
      </c>
      <c r="Q73" s="46">
        <v>0</v>
      </c>
      <c r="R73" s="46">
        <v>0</v>
      </c>
      <c r="S73" s="74">
        <v>0</v>
      </c>
      <c r="U73" s="73">
        <v>295.33</v>
      </c>
      <c r="V73" s="74">
        <v>-86</v>
      </c>
      <c r="W73">
        <v>-18</v>
      </c>
      <c r="X73">
        <v>-66</v>
      </c>
      <c r="Y73">
        <v>-2</v>
      </c>
      <c r="Z73">
        <v>15.95</v>
      </c>
      <c r="AA73">
        <v>18.37</v>
      </c>
      <c r="AB73">
        <v>0</v>
      </c>
      <c r="AC73">
        <v>261.01</v>
      </c>
    </row>
    <row r="74" spans="7:29">
      <c r="G74" t="s">
        <v>116</v>
      </c>
      <c r="H74" s="73">
        <v>0</v>
      </c>
      <c r="I74" s="46">
        <v>0</v>
      </c>
      <c r="J74" s="46">
        <v>236.84</v>
      </c>
      <c r="K74" s="46">
        <v>17.399999999999999</v>
      </c>
      <c r="L74" s="46">
        <v>14.5</v>
      </c>
      <c r="M74" s="74">
        <v>0</v>
      </c>
      <c r="N74" s="73">
        <v>-21</v>
      </c>
      <c r="O74" s="46">
        <v>-61</v>
      </c>
      <c r="P74" s="46">
        <v>0</v>
      </c>
      <c r="Q74" s="46">
        <v>0</v>
      </c>
      <c r="R74" s="46">
        <v>0</v>
      </c>
      <c r="S74" s="74">
        <v>0</v>
      </c>
      <c r="U74" s="73">
        <v>268.74</v>
      </c>
      <c r="V74" s="74">
        <v>-84</v>
      </c>
      <c r="W74">
        <v>-21</v>
      </c>
      <c r="X74">
        <v>-61</v>
      </c>
      <c r="Y74">
        <v>-2</v>
      </c>
      <c r="Z74">
        <v>14.5</v>
      </c>
      <c r="AA74">
        <v>17.399999999999999</v>
      </c>
      <c r="AB74">
        <v>0</v>
      </c>
      <c r="AC74">
        <v>236.84</v>
      </c>
    </row>
    <row r="75" spans="7:29">
      <c r="G75" t="s">
        <v>117</v>
      </c>
      <c r="H75" s="73">
        <v>0</v>
      </c>
      <c r="I75" s="46">
        <v>0</v>
      </c>
      <c r="J75" s="46">
        <v>188.51</v>
      </c>
      <c r="K75" s="46">
        <v>15.47</v>
      </c>
      <c r="L75" s="46">
        <v>13.53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217.51</v>
      </c>
      <c r="V75" s="74">
        <v>-2</v>
      </c>
      <c r="W75">
        <v>0</v>
      </c>
      <c r="X75">
        <v>0</v>
      </c>
      <c r="Y75">
        <v>-2</v>
      </c>
      <c r="Z75">
        <v>13.53</v>
      </c>
      <c r="AA75">
        <v>15.47</v>
      </c>
      <c r="AB75">
        <v>0</v>
      </c>
      <c r="AC75">
        <v>188.51</v>
      </c>
    </row>
    <row r="76" spans="7:29">
      <c r="G76" t="s">
        <v>118</v>
      </c>
      <c r="H76" s="73">
        <v>0</v>
      </c>
      <c r="I76" s="46">
        <v>0</v>
      </c>
      <c r="J76" s="46">
        <v>164.34</v>
      </c>
      <c r="K76" s="46">
        <v>9.67</v>
      </c>
      <c r="L76" s="46">
        <v>13.05</v>
      </c>
      <c r="M76" s="74">
        <v>0</v>
      </c>
      <c r="N76" s="73">
        <v>-22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187.06</v>
      </c>
      <c r="V76" s="74">
        <v>-24</v>
      </c>
      <c r="W76">
        <v>-22</v>
      </c>
      <c r="X76">
        <v>0</v>
      </c>
      <c r="Y76">
        <v>-2</v>
      </c>
      <c r="Z76">
        <v>13.05</v>
      </c>
      <c r="AA76">
        <v>9.67</v>
      </c>
      <c r="AB76">
        <v>0</v>
      </c>
      <c r="AC76">
        <v>164.34</v>
      </c>
    </row>
    <row r="77" spans="7:29">
      <c r="G77" t="s">
        <v>119</v>
      </c>
      <c r="H77" s="73">
        <v>0</v>
      </c>
      <c r="I77" s="46">
        <v>10.63</v>
      </c>
      <c r="J77" s="46">
        <v>164.34</v>
      </c>
      <c r="K77" s="46">
        <v>10.63</v>
      </c>
      <c r="L77" s="46">
        <v>12.57</v>
      </c>
      <c r="M77" s="74">
        <v>0</v>
      </c>
      <c r="N77" s="73">
        <v>-80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198.17</v>
      </c>
      <c r="V77" s="74">
        <v>-82</v>
      </c>
      <c r="W77">
        <v>-80</v>
      </c>
      <c r="X77">
        <v>10.63</v>
      </c>
      <c r="Y77">
        <v>-2</v>
      </c>
      <c r="Z77">
        <v>12.57</v>
      </c>
      <c r="AA77">
        <v>10.63</v>
      </c>
      <c r="AB77">
        <v>0</v>
      </c>
      <c r="AC77">
        <v>164.34</v>
      </c>
    </row>
    <row r="78" spans="7:29">
      <c r="G78" t="s">
        <v>120</v>
      </c>
      <c r="H78" s="73">
        <v>0</v>
      </c>
      <c r="I78" s="46">
        <v>20.3</v>
      </c>
      <c r="J78" s="46">
        <v>169.16</v>
      </c>
      <c r="K78" s="46">
        <v>9.67</v>
      </c>
      <c r="L78" s="46">
        <v>12.57</v>
      </c>
      <c r="M78" s="74">
        <v>0.1</v>
      </c>
      <c r="N78" s="73">
        <v>-93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211.8</v>
      </c>
      <c r="V78" s="74">
        <v>-95</v>
      </c>
      <c r="W78">
        <v>-93</v>
      </c>
      <c r="X78">
        <v>20.3</v>
      </c>
      <c r="Y78">
        <v>-2</v>
      </c>
      <c r="Z78">
        <v>12.57</v>
      </c>
      <c r="AA78">
        <v>9.67</v>
      </c>
      <c r="AB78">
        <v>0.1</v>
      </c>
      <c r="AC78">
        <v>169.16</v>
      </c>
    </row>
    <row r="79" spans="7:29">
      <c r="G79" t="s">
        <v>121</v>
      </c>
      <c r="H79" s="73">
        <v>0</v>
      </c>
      <c r="I79" s="46">
        <v>0</v>
      </c>
      <c r="J79" s="46">
        <v>183.67</v>
      </c>
      <c r="K79" s="46">
        <v>0</v>
      </c>
      <c r="L79" s="46">
        <v>12.08</v>
      </c>
      <c r="M79" s="74">
        <v>0.1</v>
      </c>
      <c r="N79" s="73">
        <v>-58</v>
      </c>
      <c r="O79" s="46">
        <v>-34</v>
      </c>
      <c r="P79" s="46">
        <v>0</v>
      </c>
      <c r="Q79" s="46">
        <v>0</v>
      </c>
      <c r="R79" s="46">
        <v>0</v>
      </c>
      <c r="S79" s="74">
        <v>0</v>
      </c>
      <c r="U79" s="73">
        <v>195.85</v>
      </c>
      <c r="V79" s="74">
        <v>-92</v>
      </c>
      <c r="W79">
        <v>-58</v>
      </c>
      <c r="X79">
        <v>-34</v>
      </c>
      <c r="Y79">
        <v>0</v>
      </c>
      <c r="Z79">
        <v>12.08</v>
      </c>
      <c r="AA79">
        <v>0</v>
      </c>
      <c r="AB79">
        <v>0.1</v>
      </c>
      <c r="AC79">
        <v>183.67</v>
      </c>
    </row>
    <row r="80" spans="7:29">
      <c r="G80" t="s">
        <v>122</v>
      </c>
      <c r="H80" s="73">
        <v>0</v>
      </c>
      <c r="I80" s="46">
        <v>0</v>
      </c>
      <c r="J80" s="46">
        <v>183.67</v>
      </c>
      <c r="K80" s="46">
        <v>0</v>
      </c>
      <c r="L80" s="46">
        <v>12.57</v>
      </c>
      <c r="M80" s="74">
        <v>0</v>
      </c>
      <c r="N80" s="73">
        <v>-21</v>
      </c>
      <c r="O80" s="46">
        <v>-23</v>
      </c>
      <c r="P80" s="46">
        <v>0</v>
      </c>
      <c r="Q80" s="46">
        <v>0</v>
      </c>
      <c r="R80" s="46">
        <v>0</v>
      </c>
      <c r="S80" s="74">
        <v>0</v>
      </c>
      <c r="U80" s="73">
        <v>196.24</v>
      </c>
      <c r="V80" s="74">
        <v>-44</v>
      </c>
      <c r="W80">
        <v>-21</v>
      </c>
      <c r="X80">
        <v>-23</v>
      </c>
      <c r="Y80">
        <v>0</v>
      </c>
      <c r="Z80">
        <v>12.57</v>
      </c>
      <c r="AA80">
        <v>0</v>
      </c>
      <c r="AB80">
        <v>0</v>
      </c>
      <c r="AC80">
        <v>183.67</v>
      </c>
    </row>
    <row r="81" spans="7:29">
      <c r="G81" t="s">
        <v>123</v>
      </c>
      <c r="H81" s="73">
        <v>0</v>
      </c>
      <c r="I81" s="46">
        <v>0</v>
      </c>
      <c r="J81" s="46">
        <v>174.01</v>
      </c>
      <c r="K81" s="46">
        <v>0</v>
      </c>
      <c r="L81" s="46">
        <v>13.05</v>
      </c>
      <c r="M81" s="74">
        <v>0.28999999999999998</v>
      </c>
      <c r="N81" s="73">
        <v>-60</v>
      </c>
      <c r="O81" s="46">
        <v>-67</v>
      </c>
      <c r="P81" s="46">
        <v>0</v>
      </c>
      <c r="Q81" s="46">
        <v>0</v>
      </c>
      <c r="R81" s="46">
        <v>0</v>
      </c>
      <c r="S81" s="74">
        <v>0</v>
      </c>
      <c r="U81" s="73">
        <v>187.35</v>
      </c>
      <c r="V81" s="74">
        <v>-127</v>
      </c>
      <c r="W81">
        <v>-60</v>
      </c>
      <c r="X81">
        <v>-67</v>
      </c>
      <c r="Y81">
        <v>0</v>
      </c>
      <c r="Z81">
        <v>13.05</v>
      </c>
      <c r="AA81">
        <v>0</v>
      </c>
      <c r="AB81">
        <v>0.28999999999999998</v>
      </c>
      <c r="AC81">
        <v>174.01</v>
      </c>
    </row>
    <row r="82" spans="7:29">
      <c r="G82" t="s">
        <v>124</v>
      </c>
      <c r="H82" s="73">
        <v>0</v>
      </c>
      <c r="I82" s="46">
        <v>0</v>
      </c>
      <c r="J82" s="46">
        <v>174.01</v>
      </c>
      <c r="K82" s="46">
        <v>0</v>
      </c>
      <c r="L82" s="46">
        <v>13.53</v>
      </c>
      <c r="M82" s="74">
        <v>4.16</v>
      </c>
      <c r="N82" s="73">
        <v>-42</v>
      </c>
      <c r="O82" s="46">
        <v>-69</v>
      </c>
      <c r="P82" s="46">
        <v>0</v>
      </c>
      <c r="Q82" s="46">
        <v>0</v>
      </c>
      <c r="R82" s="46">
        <v>0</v>
      </c>
      <c r="S82" s="74">
        <v>0</v>
      </c>
      <c r="U82" s="73">
        <v>191.7</v>
      </c>
      <c r="V82" s="74">
        <v>-111</v>
      </c>
      <c r="W82">
        <v>-42</v>
      </c>
      <c r="X82">
        <v>-69</v>
      </c>
      <c r="Y82">
        <v>0</v>
      </c>
      <c r="Z82">
        <v>13.53</v>
      </c>
      <c r="AA82">
        <v>0</v>
      </c>
      <c r="AB82">
        <v>4.16</v>
      </c>
      <c r="AC82">
        <v>174.01</v>
      </c>
    </row>
    <row r="83" spans="7:29">
      <c r="G83" t="s">
        <v>125</v>
      </c>
      <c r="H83" s="73">
        <v>0</v>
      </c>
      <c r="I83" s="46">
        <v>0</v>
      </c>
      <c r="J83" s="46">
        <v>159.51</v>
      </c>
      <c r="K83" s="46">
        <v>0</v>
      </c>
      <c r="L83" s="46">
        <v>13.53</v>
      </c>
      <c r="M83" s="74">
        <v>0</v>
      </c>
      <c r="N83" s="73">
        <v>-74</v>
      </c>
      <c r="O83" s="46">
        <v>-69</v>
      </c>
      <c r="P83" s="46">
        <v>0</v>
      </c>
      <c r="Q83" s="46">
        <v>0</v>
      </c>
      <c r="R83" s="46">
        <v>0</v>
      </c>
      <c r="S83" s="74">
        <v>0</v>
      </c>
      <c r="U83" s="73">
        <v>173.04</v>
      </c>
      <c r="V83" s="74">
        <v>-143</v>
      </c>
      <c r="W83">
        <v>-74</v>
      </c>
      <c r="X83">
        <v>-69</v>
      </c>
      <c r="Y83">
        <v>0</v>
      </c>
      <c r="Z83">
        <v>13.53</v>
      </c>
      <c r="AA83">
        <v>0</v>
      </c>
      <c r="AB83">
        <v>0</v>
      </c>
      <c r="AC83">
        <v>159.51</v>
      </c>
    </row>
    <row r="84" spans="7:29">
      <c r="G84" t="s">
        <v>126</v>
      </c>
      <c r="H84" s="73">
        <v>0</v>
      </c>
      <c r="I84" s="46">
        <v>0</v>
      </c>
      <c r="J84" s="46">
        <v>164.34</v>
      </c>
      <c r="K84" s="46">
        <v>0</v>
      </c>
      <c r="L84" s="46">
        <v>13.53</v>
      </c>
      <c r="M84" s="74">
        <v>0</v>
      </c>
      <c r="N84" s="73">
        <v>-66</v>
      </c>
      <c r="O84" s="46">
        <v>-65</v>
      </c>
      <c r="P84" s="46">
        <v>0</v>
      </c>
      <c r="Q84" s="46">
        <v>0</v>
      </c>
      <c r="R84" s="46">
        <v>0</v>
      </c>
      <c r="S84" s="74">
        <v>0</v>
      </c>
      <c r="U84" s="73">
        <v>177.87</v>
      </c>
      <c r="V84" s="74">
        <v>-131</v>
      </c>
      <c r="W84">
        <v>-66</v>
      </c>
      <c r="X84">
        <v>-65</v>
      </c>
      <c r="Y84">
        <v>0</v>
      </c>
      <c r="Z84">
        <v>13.53</v>
      </c>
      <c r="AA84">
        <v>0</v>
      </c>
      <c r="AB84">
        <v>0</v>
      </c>
      <c r="AC84">
        <v>164.34</v>
      </c>
    </row>
    <row r="85" spans="7:29">
      <c r="G85" t="s">
        <v>127</v>
      </c>
      <c r="H85" s="73">
        <v>0</v>
      </c>
      <c r="I85" s="46">
        <v>0</v>
      </c>
      <c r="J85" s="46">
        <v>145.01</v>
      </c>
      <c r="K85" s="46">
        <v>0</v>
      </c>
      <c r="L85" s="46">
        <v>13.63</v>
      </c>
      <c r="M85" s="74">
        <v>0</v>
      </c>
      <c r="N85" s="73">
        <v>-114</v>
      </c>
      <c r="O85" s="46">
        <v>-84</v>
      </c>
      <c r="P85" s="46">
        <v>0</v>
      </c>
      <c r="Q85" s="46">
        <v>0</v>
      </c>
      <c r="R85" s="46">
        <v>0</v>
      </c>
      <c r="S85" s="74">
        <v>0</v>
      </c>
      <c r="U85" s="73">
        <v>158.63999999999999</v>
      </c>
      <c r="V85" s="74">
        <v>-198</v>
      </c>
      <c r="W85">
        <v>-114</v>
      </c>
      <c r="X85">
        <v>-84</v>
      </c>
      <c r="Y85">
        <v>0</v>
      </c>
      <c r="Z85">
        <v>13.63</v>
      </c>
      <c r="AA85">
        <v>0</v>
      </c>
      <c r="AB85">
        <v>0</v>
      </c>
      <c r="AC85">
        <v>145.01</v>
      </c>
    </row>
    <row r="86" spans="7:29">
      <c r="G86" t="s">
        <v>128</v>
      </c>
      <c r="H86" s="73">
        <v>0</v>
      </c>
      <c r="I86" s="46">
        <v>0</v>
      </c>
      <c r="J86" s="46">
        <v>159.5</v>
      </c>
      <c r="K86" s="46">
        <v>0</v>
      </c>
      <c r="L86" s="46">
        <v>13.63</v>
      </c>
      <c r="M86" s="74">
        <v>0.68</v>
      </c>
      <c r="N86" s="73">
        <v>-85</v>
      </c>
      <c r="O86" s="46">
        <v>-73</v>
      </c>
      <c r="P86" s="46">
        <v>0</v>
      </c>
      <c r="Q86" s="46">
        <v>0</v>
      </c>
      <c r="R86" s="46">
        <v>0</v>
      </c>
      <c r="S86" s="74">
        <v>0</v>
      </c>
      <c r="U86" s="73">
        <v>173.81</v>
      </c>
      <c r="V86" s="74">
        <v>-158</v>
      </c>
      <c r="W86">
        <v>-85</v>
      </c>
      <c r="X86">
        <v>-73</v>
      </c>
      <c r="Y86">
        <v>0</v>
      </c>
      <c r="Z86">
        <v>13.63</v>
      </c>
      <c r="AA86">
        <v>0</v>
      </c>
      <c r="AB86">
        <v>0.68</v>
      </c>
      <c r="AC86">
        <v>159.5</v>
      </c>
    </row>
    <row r="87" spans="7:29">
      <c r="G87" t="s">
        <v>129</v>
      </c>
      <c r="H87" s="73">
        <v>0</v>
      </c>
      <c r="I87" s="46">
        <v>9.67</v>
      </c>
      <c r="J87" s="46">
        <v>0</v>
      </c>
      <c r="K87" s="46">
        <v>0</v>
      </c>
      <c r="L87" s="46">
        <v>14.01</v>
      </c>
      <c r="M87" s="74">
        <v>2.61</v>
      </c>
      <c r="N87" s="73">
        <v>-111</v>
      </c>
      <c r="O87" s="46">
        <v>0</v>
      </c>
      <c r="P87" s="46">
        <v>-85</v>
      </c>
      <c r="Q87" s="46">
        <v>0</v>
      </c>
      <c r="R87" s="46">
        <v>0</v>
      </c>
      <c r="S87" s="74">
        <v>0</v>
      </c>
      <c r="U87" s="73">
        <v>26.29</v>
      </c>
      <c r="V87" s="74">
        <v>-196</v>
      </c>
      <c r="W87">
        <v>-111</v>
      </c>
      <c r="X87">
        <v>9.67</v>
      </c>
      <c r="Y87">
        <v>0</v>
      </c>
      <c r="Z87">
        <v>14.01</v>
      </c>
      <c r="AA87">
        <v>0</v>
      </c>
      <c r="AB87">
        <v>2.61</v>
      </c>
      <c r="AC87">
        <v>-85</v>
      </c>
    </row>
    <row r="88" spans="7:29">
      <c r="G88" t="s">
        <v>130</v>
      </c>
      <c r="H88" s="73">
        <v>0</v>
      </c>
      <c r="I88" s="46">
        <v>14.5</v>
      </c>
      <c r="J88" s="46">
        <v>0</v>
      </c>
      <c r="K88" s="46">
        <v>0</v>
      </c>
      <c r="L88" s="46">
        <v>13.92</v>
      </c>
      <c r="M88" s="74">
        <v>1.1599999999999999</v>
      </c>
      <c r="N88" s="73">
        <v>-107</v>
      </c>
      <c r="O88" s="46">
        <v>0</v>
      </c>
      <c r="P88" s="46">
        <v>-80</v>
      </c>
      <c r="Q88" s="46">
        <v>0</v>
      </c>
      <c r="R88" s="46">
        <v>0</v>
      </c>
      <c r="S88" s="74">
        <v>0</v>
      </c>
      <c r="U88" s="73">
        <v>29.58</v>
      </c>
      <c r="V88" s="74">
        <v>-187</v>
      </c>
      <c r="W88">
        <v>-107</v>
      </c>
      <c r="X88">
        <v>14.5</v>
      </c>
      <c r="Y88">
        <v>0</v>
      </c>
      <c r="Z88">
        <v>13.92</v>
      </c>
      <c r="AA88">
        <v>0</v>
      </c>
      <c r="AB88">
        <v>1.1599999999999999</v>
      </c>
      <c r="AC88">
        <v>-80</v>
      </c>
    </row>
    <row r="89" spans="7:29">
      <c r="G89" t="s">
        <v>131</v>
      </c>
      <c r="H89" s="73">
        <v>65.209999999999994</v>
      </c>
      <c r="I89" s="46">
        <v>0</v>
      </c>
      <c r="J89" s="46">
        <v>0</v>
      </c>
      <c r="K89" s="46">
        <v>0</v>
      </c>
      <c r="L89" s="46">
        <v>13.9</v>
      </c>
      <c r="M89" s="74">
        <v>1.34</v>
      </c>
      <c r="N89" s="73">
        <v>0</v>
      </c>
      <c r="O89" s="46">
        <v>-22</v>
      </c>
      <c r="P89" s="46">
        <v>-90</v>
      </c>
      <c r="Q89" s="46">
        <v>0</v>
      </c>
      <c r="R89" s="46">
        <v>0</v>
      </c>
      <c r="S89" s="74">
        <v>0</v>
      </c>
      <c r="U89" s="73">
        <v>80.45</v>
      </c>
      <c r="V89" s="74">
        <v>-112</v>
      </c>
      <c r="W89">
        <v>65.209999999999994</v>
      </c>
      <c r="X89">
        <v>-22</v>
      </c>
      <c r="Y89">
        <v>0</v>
      </c>
      <c r="Z89">
        <v>13.9</v>
      </c>
      <c r="AA89">
        <v>0</v>
      </c>
      <c r="AB89">
        <v>1.34</v>
      </c>
      <c r="AC89">
        <v>-90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14.15</v>
      </c>
      <c r="M90" s="74">
        <v>0.87</v>
      </c>
      <c r="N90" s="73">
        <v>-26</v>
      </c>
      <c r="O90" s="46">
        <v>-22</v>
      </c>
      <c r="P90" s="46">
        <v>-60</v>
      </c>
      <c r="Q90" s="46">
        <v>0</v>
      </c>
      <c r="R90" s="46">
        <v>0</v>
      </c>
      <c r="S90" s="74">
        <v>0</v>
      </c>
      <c r="U90" s="73">
        <v>15.02</v>
      </c>
      <c r="V90" s="74">
        <v>-108</v>
      </c>
      <c r="W90">
        <v>-26</v>
      </c>
      <c r="X90">
        <v>-22</v>
      </c>
      <c r="Y90">
        <v>0</v>
      </c>
      <c r="Z90">
        <v>14.15</v>
      </c>
      <c r="AA90">
        <v>0</v>
      </c>
      <c r="AB90">
        <v>0.87</v>
      </c>
      <c r="AC90">
        <v>-60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9.8800000000000008</v>
      </c>
      <c r="M91" s="74">
        <v>1.32</v>
      </c>
      <c r="N91" s="73">
        <v>-25</v>
      </c>
      <c r="O91" s="46">
        <v>-21</v>
      </c>
      <c r="P91" s="46">
        <v>-20</v>
      </c>
      <c r="Q91" s="46">
        <v>0</v>
      </c>
      <c r="R91" s="46">
        <v>0</v>
      </c>
      <c r="S91" s="74">
        <v>0</v>
      </c>
      <c r="U91" s="73">
        <v>11.2</v>
      </c>
      <c r="V91" s="74">
        <v>-66</v>
      </c>
      <c r="W91">
        <v>-25</v>
      </c>
      <c r="X91">
        <v>-21</v>
      </c>
      <c r="Y91">
        <v>0</v>
      </c>
      <c r="Z91">
        <v>9.8800000000000008</v>
      </c>
      <c r="AA91">
        <v>0</v>
      </c>
      <c r="AB91">
        <v>1.32</v>
      </c>
      <c r="AC91">
        <v>-20</v>
      </c>
    </row>
    <row r="92" spans="7:29">
      <c r="G92" t="s">
        <v>134</v>
      </c>
      <c r="H92" s="73">
        <v>0</v>
      </c>
      <c r="I92" s="46">
        <v>0</v>
      </c>
      <c r="J92" s="46">
        <v>9.1999999999999993</v>
      </c>
      <c r="K92" s="46">
        <v>0</v>
      </c>
      <c r="L92" s="46">
        <v>8.58</v>
      </c>
      <c r="M92" s="74">
        <v>1.17</v>
      </c>
      <c r="N92" s="73">
        <v>-27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18.95</v>
      </c>
      <c r="V92" s="74">
        <v>-27</v>
      </c>
      <c r="W92">
        <v>-27</v>
      </c>
      <c r="X92">
        <v>0</v>
      </c>
      <c r="Y92">
        <v>0</v>
      </c>
      <c r="Z92">
        <v>8.58</v>
      </c>
      <c r="AA92">
        <v>0</v>
      </c>
      <c r="AB92">
        <v>1.17</v>
      </c>
      <c r="AC92">
        <v>9.1999999999999993</v>
      </c>
    </row>
    <row r="93" spans="7:29">
      <c r="G93" t="s">
        <v>135</v>
      </c>
      <c r="H93" s="73">
        <v>0</v>
      </c>
      <c r="I93" s="46">
        <v>31.81</v>
      </c>
      <c r="J93" s="46">
        <v>54.53</v>
      </c>
      <c r="K93" s="46">
        <v>0</v>
      </c>
      <c r="L93" s="46">
        <v>6.23</v>
      </c>
      <c r="M93" s="74">
        <v>0.54</v>
      </c>
      <c r="N93" s="73">
        <v>-43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93.11</v>
      </c>
      <c r="V93" s="74">
        <v>-43</v>
      </c>
      <c r="W93">
        <v>-43</v>
      </c>
      <c r="X93">
        <v>31.81</v>
      </c>
      <c r="Y93">
        <v>0</v>
      </c>
      <c r="Z93">
        <v>6.23</v>
      </c>
      <c r="AA93">
        <v>0</v>
      </c>
      <c r="AB93">
        <v>0.54</v>
      </c>
      <c r="AC93">
        <v>54.53</v>
      </c>
    </row>
    <row r="94" spans="7:29">
      <c r="G94" t="s">
        <v>136</v>
      </c>
      <c r="H94" s="73">
        <v>0</v>
      </c>
      <c r="I94" s="46">
        <v>56.25</v>
      </c>
      <c r="J94" s="46">
        <v>80.349999999999994</v>
      </c>
      <c r="K94" s="46">
        <v>0</v>
      </c>
      <c r="L94" s="46">
        <v>5.59</v>
      </c>
      <c r="M94" s="74">
        <v>1.01</v>
      </c>
      <c r="N94" s="73">
        <v>-35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143.19999999999999</v>
      </c>
      <c r="V94" s="74">
        <v>-35</v>
      </c>
      <c r="W94">
        <v>-35</v>
      </c>
      <c r="X94">
        <v>56.25</v>
      </c>
      <c r="Y94">
        <v>0</v>
      </c>
      <c r="Z94">
        <v>5.59</v>
      </c>
      <c r="AA94">
        <v>0</v>
      </c>
      <c r="AB94">
        <v>1.01</v>
      </c>
      <c r="AC94">
        <v>80.349999999999994</v>
      </c>
    </row>
    <row r="95" spans="7:29">
      <c r="G95" t="s">
        <v>137</v>
      </c>
      <c r="H95" s="73">
        <v>0</v>
      </c>
      <c r="I95" s="46">
        <v>51.6</v>
      </c>
      <c r="J95" s="46">
        <v>81.89</v>
      </c>
      <c r="K95" s="46">
        <v>0</v>
      </c>
      <c r="L95" s="46">
        <v>4.21</v>
      </c>
      <c r="M95" s="74">
        <v>0.56000000000000005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138.26</v>
      </c>
      <c r="V95" s="74">
        <v>0</v>
      </c>
      <c r="W95">
        <v>0</v>
      </c>
      <c r="X95">
        <v>51.6</v>
      </c>
      <c r="Y95">
        <v>0</v>
      </c>
      <c r="Z95">
        <v>4.21</v>
      </c>
      <c r="AA95">
        <v>0</v>
      </c>
      <c r="AB95">
        <v>0.56000000000000005</v>
      </c>
      <c r="AC95">
        <v>81.89</v>
      </c>
    </row>
    <row r="96" spans="7:29">
      <c r="G96" t="s">
        <v>138</v>
      </c>
      <c r="H96" s="73">
        <v>0</v>
      </c>
      <c r="I96" s="46">
        <v>64.900000000000006</v>
      </c>
      <c r="J96" s="46">
        <v>95</v>
      </c>
      <c r="K96" s="46">
        <v>0</v>
      </c>
      <c r="L96" s="46">
        <v>4.21</v>
      </c>
      <c r="M96" s="74">
        <v>0.44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164.55</v>
      </c>
      <c r="V96" s="74">
        <v>0</v>
      </c>
      <c r="W96">
        <v>0</v>
      </c>
      <c r="X96">
        <v>64.900000000000006</v>
      </c>
      <c r="Y96">
        <v>0</v>
      </c>
      <c r="Z96">
        <v>4.21</v>
      </c>
      <c r="AA96">
        <v>0</v>
      </c>
      <c r="AB96">
        <v>0.44</v>
      </c>
      <c r="AC96">
        <v>95</v>
      </c>
    </row>
    <row r="97" spans="1:83">
      <c r="G97" t="s">
        <v>139</v>
      </c>
      <c r="H97" s="73">
        <v>0</v>
      </c>
      <c r="I97" s="46">
        <v>68.47</v>
      </c>
      <c r="J97" s="46">
        <v>131.46</v>
      </c>
      <c r="K97" s="46">
        <v>0</v>
      </c>
      <c r="L97" s="46">
        <v>3.62</v>
      </c>
      <c r="M97" s="74">
        <v>0.39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203.94</v>
      </c>
      <c r="V97" s="74">
        <v>0</v>
      </c>
      <c r="W97">
        <v>0</v>
      </c>
      <c r="X97">
        <v>68.47</v>
      </c>
      <c r="Y97">
        <v>0</v>
      </c>
      <c r="Z97">
        <v>3.62</v>
      </c>
      <c r="AA97">
        <v>0</v>
      </c>
      <c r="AB97">
        <v>0.39</v>
      </c>
      <c r="AC97">
        <v>131.46</v>
      </c>
    </row>
    <row r="98" spans="1:83">
      <c r="G98" t="s">
        <v>140</v>
      </c>
      <c r="H98" s="73">
        <v>0</v>
      </c>
      <c r="I98" s="46">
        <v>70.180000000000007</v>
      </c>
      <c r="J98" s="46">
        <v>112.31</v>
      </c>
      <c r="K98" s="46">
        <v>0</v>
      </c>
      <c r="L98" s="46">
        <v>3.65</v>
      </c>
      <c r="M98" s="74">
        <v>0</v>
      </c>
      <c r="N98" s="73">
        <v>-41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186.14</v>
      </c>
      <c r="V98" s="74">
        <v>-41</v>
      </c>
      <c r="W98">
        <v>-41</v>
      </c>
      <c r="X98">
        <v>70.180000000000007</v>
      </c>
      <c r="Y98">
        <v>0</v>
      </c>
      <c r="Z98">
        <v>3.65</v>
      </c>
      <c r="AA98">
        <v>0</v>
      </c>
      <c r="AB98">
        <v>0</v>
      </c>
      <c r="AC98">
        <v>112.31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0.37156</v>
      </c>
      <c r="I99" s="69">
        <f t="shared" ref="I99:BQ99" si="1">SUM(I3:I98)/4000</f>
        <v>0.11625250000000001</v>
      </c>
      <c r="J99" s="69">
        <f t="shared" si="1"/>
        <v>1.072835</v>
      </c>
      <c r="K99" s="69">
        <f t="shared" si="1"/>
        <v>0.16143749999999998</v>
      </c>
      <c r="L99" s="69">
        <f t="shared" si="1"/>
        <v>0.30133250000000011</v>
      </c>
      <c r="M99" s="69">
        <f t="shared" si="1"/>
        <v>4.3100000000000005E-3</v>
      </c>
      <c r="N99" s="68">
        <f t="shared" si="1"/>
        <v>-1.0327500000000001</v>
      </c>
      <c r="O99" s="69">
        <f t="shared" si="1"/>
        <v>-0.59075</v>
      </c>
      <c r="P99" s="69">
        <f t="shared" si="1"/>
        <v>-0.23375000000000001</v>
      </c>
      <c r="Q99" s="69">
        <f t="shared" si="1"/>
        <v>-0.17150000000000001</v>
      </c>
      <c r="R99" s="69">
        <f t="shared" si="1"/>
        <v>0</v>
      </c>
      <c r="S99" s="70">
        <f t="shared" si="1"/>
        <v>0</v>
      </c>
      <c r="U99" s="68">
        <f t="shared" si="1"/>
        <v>2.0277275000000001</v>
      </c>
      <c r="V99" s="70">
        <f t="shared" si="1"/>
        <v>-2.0567500000000001</v>
      </c>
      <c r="W99">
        <f t="shared" si="1"/>
        <v>-0.66119000000000006</v>
      </c>
      <c r="X99">
        <f t="shared" si="1"/>
        <v>-0.47449749999999996</v>
      </c>
      <c r="Y99">
        <f t="shared" si="1"/>
        <v>-2.8000000000000001E-2</v>
      </c>
      <c r="Z99">
        <f t="shared" si="1"/>
        <v>0.30133250000000011</v>
      </c>
      <c r="AA99">
        <f t="shared" si="1"/>
        <v>-1.0062500000000012E-2</v>
      </c>
      <c r="AB99">
        <f t="shared" si="1"/>
        <v>4.3100000000000005E-3</v>
      </c>
      <c r="AC99">
        <f t="shared" si="1"/>
        <v>0.83908500000000008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39"/>
      <c r="F1" s="139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146"/>
      <c r="F1" s="146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602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96.67</v>
      </c>
      <c r="I3" s="53">
        <v>6.82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602</v>
      </c>
      <c r="U3" s="73">
        <v>-1</v>
      </c>
      <c r="V3" s="74">
        <v>103.49</v>
      </c>
      <c r="W3">
        <v>96.67</v>
      </c>
      <c r="X3">
        <v>6.82</v>
      </c>
      <c r="Y3">
        <v>-1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92.42</v>
      </c>
      <c r="I4" s="46">
        <v>7.26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99.68</v>
      </c>
      <c r="W4">
        <v>92.42</v>
      </c>
      <c r="X4">
        <v>7.26</v>
      </c>
      <c r="Y4">
        <v>-1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88.44</v>
      </c>
      <c r="I5" s="46">
        <v>7.4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95.84</v>
      </c>
      <c r="W5">
        <v>88.44</v>
      </c>
      <c r="X5">
        <v>7.4</v>
      </c>
      <c r="Y5">
        <v>-1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75.05</v>
      </c>
      <c r="I6" s="46">
        <v>48.34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123.39</v>
      </c>
      <c r="W6">
        <v>75.05</v>
      </c>
      <c r="X6">
        <v>48.34</v>
      </c>
      <c r="Y6">
        <v>-1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29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29</v>
      </c>
      <c r="W7">
        <v>0</v>
      </c>
      <c r="X7">
        <v>29</v>
      </c>
      <c r="Y7">
        <v>-1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19.329999999999998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19.329999999999998</v>
      </c>
      <c r="W8">
        <v>0</v>
      </c>
      <c r="X8">
        <v>19.329999999999998</v>
      </c>
      <c r="Y8">
        <v>-1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0</v>
      </c>
      <c r="W9">
        <v>0</v>
      </c>
      <c r="X9">
        <v>0</v>
      </c>
      <c r="Y9">
        <v>-1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0</v>
      </c>
      <c r="W10">
        <v>0</v>
      </c>
      <c r="X10">
        <v>0</v>
      </c>
      <c r="Y10">
        <v>-1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0</v>
      </c>
      <c r="W11">
        <v>0</v>
      </c>
      <c r="X11">
        <v>0</v>
      </c>
      <c r="Y11">
        <v>-1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0</v>
      </c>
      <c r="W12">
        <v>0</v>
      </c>
      <c r="X12">
        <v>0</v>
      </c>
      <c r="Y12">
        <v>-1</v>
      </c>
      <c r="Z12">
        <v>0</v>
      </c>
      <c r="AA12">
        <v>0</v>
      </c>
    </row>
    <row r="13" spans="1:27">
      <c r="G13" t="s">
        <v>55</v>
      </c>
      <c r="H13" s="73">
        <v>14.13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14.13</v>
      </c>
      <c r="W13">
        <v>14.13</v>
      </c>
      <c r="X13">
        <v>0</v>
      </c>
      <c r="Y13">
        <v>-1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</v>
      </c>
      <c r="V14" s="74">
        <v>0</v>
      </c>
      <c r="W14">
        <v>0</v>
      </c>
      <c r="X14">
        <v>0</v>
      </c>
      <c r="Y14">
        <v>-1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</v>
      </c>
      <c r="V15" s="74">
        <v>0</v>
      </c>
      <c r="W15">
        <v>0</v>
      </c>
      <c r="X15">
        <v>0</v>
      </c>
      <c r="Y15">
        <v>-1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</v>
      </c>
      <c r="V16" s="74">
        <v>0</v>
      </c>
      <c r="W16">
        <v>0</v>
      </c>
      <c r="X16">
        <v>0</v>
      </c>
      <c r="Y16">
        <v>-1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</v>
      </c>
      <c r="V17" s="74">
        <v>0</v>
      </c>
      <c r="W17">
        <v>0</v>
      </c>
      <c r="X17">
        <v>0</v>
      </c>
      <c r="Y17">
        <v>-1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</v>
      </c>
      <c r="V18" s="74">
        <v>0</v>
      </c>
      <c r="W18">
        <v>0</v>
      </c>
      <c r="X18">
        <v>0</v>
      </c>
      <c r="Y18">
        <v>-1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</v>
      </c>
      <c r="V19" s="74">
        <v>0</v>
      </c>
      <c r="W19">
        <v>0</v>
      </c>
      <c r="X19">
        <v>0</v>
      </c>
      <c r="Y19">
        <v>-1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1.01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</v>
      </c>
      <c r="V20" s="74">
        <v>1.01</v>
      </c>
      <c r="W20">
        <v>0</v>
      </c>
      <c r="X20">
        <v>0</v>
      </c>
      <c r="Y20">
        <v>-1</v>
      </c>
      <c r="Z20">
        <v>0</v>
      </c>
      <c r="AA20">
        <v>1.01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2.34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</v>
      </c>
      <c r="V21" s="74">
        <v>2.34</v>
      </c>
      <c r="W21">
        <v>0</v>
      </c>
      <c r="X21">
        <v>0</v>
      </c>
      <c r="Y21">
        <v>-1</v>
      </c>
      <c r="Z21">
        <v>0</v>
      </c>
      <c r="AA21">
        <v>2.34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1.69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1.69</v>
      </c>
      <c r="W22">
        <v>0</v>
      </c>
      <c r="X22">
        <v>0</v>
      </c>
      <c r="Y22">
        <v>-1</v>
      </c>
      <c r="Z22">
        <v>0</v>
      </c>
      <c r="AA22">
        <v>1.69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0</v>
      </c>
      <c r="W23">
        <v>0</v>
      </c>
      <c r="X23">
        <v>0</v>
      </c>
      <c r="Y23">
        <v>-1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0.05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0.05</v>
      </c>
      <c r="W24">
        <v>0</v>
      </c>
      <c r="X24">
        <v>0</v>
      </c>
      <c r="Y24">
        <v>-1</v>
      </c>
      <c r="Z24">
        <v>0</v>
      </c>
      <c r="AA24">
        <v>0.05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0.04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0.04</v>
      </c>
      <c r="W25">
        <v>0</v>
      </c>
      <c r="X25">
        <v>0</v>
      </c>
      <c r="Y25">
        <v>-1</v>
      </c>
      <c r="Z25">
        <v>0</v>
      </c>
      <c r="AA25">
        <v>0.04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0.16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</v>
      </c>
      <c r="V26" s="74">
        <v>0.16</v>
      </c>
      <c r="W26">
        <v>0</v>
      </c>
      <c r="X26">
        <v>0</v>
      </c>
      <c r="Y26">
        <v>-1</v>
      </c>
      <c r="Z26">
        <v>0</v>
      </c>
      <c r="AA26">
        <v>0.16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0</v>
      </c>
      <c r="W27">
        <v>0</v>
      </c>
      <c r="X27">
        <v>0</v>
      </c>
      <c r="Y27">
        <v>-1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0</v>
      </c>
      <c r="W28">
        <v>0</v>
      </c>
      <c r="X28">
        <v>0</v>
      </c>
      <c r="Y28">
        <v>-1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0</v>
      </c>
      <c r="W29">
        <v>0</v>
      </c>
      <c r="X29">
        <v>0</v>
      </c>
      <c r="Y29">
        <v>-1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-1</v>
      </c>
      <c r="V30" s="74">
        <v>0</v>
      </c>
      <c r="W30">
        <v>0</v>
      </c>
      <c r="X30">
        <v>0</v>
      </c>
      <c r="Y30">
        <v>-1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</v>
      </c>
      <c r="V31" s="74">
        <v>0</v>
      </c>
      <c r="W31">
        <v>0</v>
      </c>
      <c r="X31">
        <v>0</v>
      </c>
      <c r="Y31">
        <v>-1</v>
      </c>
      <c r="Z31">
        <v>0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1.04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</v>
      </c>
      <c r="V32" s="74">
        <v>1.04</v>
      </c>
      <c r="W32">
        <v>0</v>
      </c>
      <c r="X32">
        <v>0</v>
      </c>
      <c r="Y32">
        <v>-1</v>
      </c>
      <c r="Z32">
        <v>0</v>
      </c>
      <c r="AA32">
        <v>1.04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0.28999999999999998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</v>
      </c>
      <c r="V33" s="74">
        <v>0.28999999999999998</v>
      </c>
      <c r="W33">
        <v>0</v>
      </c>
      <c r="X33">
        <v>0</v>
      </c>
      <c r="Y33">
        <v>-1</v>
      </c>
      <c r="Z33">
        <v>0</v>
      </c>
      <c r="AA33">
        <v>0.28999999999999998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2.61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</v>
      </c>
      <c r="V34" s="74">
        <v>2.61</v>
      </c>
      <c r="W34">
        <v>0</v>
      </c>
      <c r="X34">
        <v>0</v>
      </c>
      <c r="Y34">
        <v>-1</v>
      </c>
      <c r="Z34">
        <v>0</v>
      </c>
      <c r="AA34">
        <v>2.61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5.03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</v>
      </c>
      <c r="V35" s="74">
        <v>5.03</v>
      </c>
      <c r="W35">
        <v>0</v>
      </c>
      <c r="X35">
        <v>0</v>
      </c>
      <c r="Y35">
        <v>-1</v>
      </c>
      <c r="Z35">
        <v>0</v>
      </c>
      <c r="AA35">
        <v>5.03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9.66</v>
      </c>
      <c r="L36" s="46">
        <v>0</v>
      </c>
      <c r="M36" s="74">
        <v>3.58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</v>
      </c>
      <c r="V36" s="74">
        <v>13.24</v>
      </c>
      <c r="W36">
        <v>0</v>
      </c>
      <c r="X36">
        <v>0</v>
      </c>
      <c r="Y36">
        <v>-1</v>
      </c>
      <c r="Z36">
        <v>9.66</v>
      </c>
      <c r="AA36">
        <v>3.58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25.13</v>
      </c>
      <c r="L37" s="46">
        <v>0</v>
      </c>
      <c r="M37" s="74">
        <v>4.93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</v>
      </c>
      <c r="V37" s="74">
        <v>30.06</v>
      </c>
      <c r="W37">
        <v>0</v>
      </c>
      <c r="X37">
        <v>0</v>
      </c>
      <c r="Y37">
        <v>-1</v>
      </c>
      <c r="Z37">
        <v>25.13</v>
      </c>
      <c r="AA37">
        <v>4.93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42.54</v>
      </c>
      <c r="L38" s="46">
        <v>0</v>
      </c>
      <c r="M38" s="74">
        <v>4.54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</v>
      </c>
      <c r="V38" s="74">
        <v>47.08</v>
      </c>
      <c r="W38">
        <v>0</v>
      </c>
      <c r="X38">
        <v>0</v>
      </c>
      <c r="Y38">
        <v>-1</v>
      </c>
      <c r="Z38">
        <v>42.54</v>
      </c>
      <c r="AA38">
        <v>4.54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10.64</v>
      </c>
      <c r="L39" s="46">
        <v>0</v>
      </c>
      <c r="M39" s="74">
        <v>6.86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-1</v>
      </c>
      <c r="V39" s="74">
        <v>17.5</v>
      </c>
      <c r="W39">
        <v>0</v>
      </c>
      <c r="X39">
        <v>0</v>
      </c>
      <c r="Y39">
        <v>-1</v>
      </c>
      <c r="Z39">
        <v>10.64</v>
      </c>
      <c r="AA39">
        <v>6.86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22.24</v>
      </c>
      <c r="L40" s="46">
        <v>0</v>
      </c>
      <c r="M40" s="74">
        <v>5.12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</v>
      </c>
      <c r="V40" s="74">
        <v>27.36</v>
      </c>
      <c r="W40">
        <v>0</v>
      </c>
      <c r="X40">
        <v>0</v>
      </c>
      <c r="Y40">
        <v>-1</v>
      </c>
      <c r="Z40">
        <v>22.24</v>
      </c>
      <c r="AA40">
        <v>5.12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35.770000000000003</v>
      </c>
      <c r="L41" s="46">
        <v>0</v>
      </c>
      <c r="M41" s="74">
        <v>4.0599999999999996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39.83</v>
      </c>
      <c r="W41">
        <v>0</v>
      </c>
      <c r="X41">
        <v>0</v>
      </c>
      <c r="Y41">
        <v>-1</v>
      </c>
      <c r="Z41">
        <v>35.770000000000003</v>
      </c>
      <c r="AA41">
        <v>4.0599999999999996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45.44</v>
      </c>
      <c r="L42" s="46">
        <v>0</v>
      </c>
      <c r="M42" s="74">
        <v>2.5099999999999998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</v>
      </c>
      <c r="V42" s="74">
        <v>47.95</v>
      </c>
      <c r="W42">
        <v>0</v>
      </c>
      <c r="X42">
        <v>0</v>
      </c>
      <c r="Y42">
        <v>-1</v>
      </c>
      <c r="Z42">
        <v>45.44</v>
      </c>
      <c r="AA42">
        <v>2.5099999999999998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57.04</v>
      </c>
      <c r="L43" s="46">
        <v>0</v>
      </c>
      <c r="M43" s="74">
        <v>1.06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</v>
      </c>
      <c r="V43" s="74">
        <v>58.1</v>
      </c>
      <c r="W43">
        <v>0</v>
      </c>
      <c r="X43">
        <v>0</v>
      </c>
      <c r="Y43">
        <v>-1</v>
      </c>
      <c r="Z43">
        <v>57.04</v>
      </c>
      <c r="AA43">
        <v>1.06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57.04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</v>
      </c>
      <c r="V44" s="74">
        <v>57.04</v>
      </c>
      <c r="W44">
        <v>0</v>
      </c>
      <c r="X44">
        <v>0</v>
      </c>
      <c r="Y44">
        <v>-1</v>
      </c>
      <c r="Z44">
        <v>57.04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28.03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28.03</v>
      </c>
      <c r="W45">
        <v>0</v>
      </c>
      <c r="X45">
        <v>0</v>
      </c>
      <c r="Y45">
        <v>-1</v>
      </c>
      <c r="Z45">
        <v>28.03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46.4</v>
      </c>
      <c r="L46" s="46">
        <v>0</v>
      </c>
      <c r="M46" s="74">
        <v>1.26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47.66</v>
      </c>
      <c r="W46">
        <v>0</v>
      </c>
      <c r="X46">
        <v>0</v>
      </c>
      <c r="Y46">
        <v>-1</v>
      </c>
      <c r="Z46">
        <v>46.4</v>
      </c>
      <c r="AA46">
        <v>1.26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63.8</v>
      </c>
      <c r="L47" s="46">
        <v>0</v>
      </c>
      <c r="M47" s="74">
        <v>2.0299999999999998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</v>
      </c>
      <c r="V47" s="74">
        <v>65.83</v>
      </c>
      <c r="W47">
        <v>0</v>
      </c>
      <c r="X47">
        <v>0</v>
      </c>
      <c r="Y47">
        <v>-1</v>
      </c>
      <c r="Z47">
        <v>63.8</v>
      </c>
      <c r="AA47">
        <v>2.0299999999999998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73.47</v>
      </c>
      <c r="L48" s="46">
        <v>0</v>
      </c>
      <c r="M48" s="74">
        <v>1.35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</v>
      </c>
      <c r="V48" s="74">
        <v>74.819999999999993</v>
      </c>
      <c r="W48">
        <v>0</v>
      </c>
      <c r="X48">
        <v>0</v>
      </c>
      <c r="Y48">
        <v>-1</v>
      </c>
      <c r="Z48">
        <v>73.47</v>
      </c>
      <c r="AA48">
        <v>1.35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75.400000000000006</v>
      </c>
      <c r="L49" s="46">
        <v>0</v>
      </c>
      <c r="M49" s="74">
        <v>1.45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76.849999999999994</v>
      </c>
      <c r="W49">
        <v>0</v>
      </c>
      <c r="X49">
        <v>0</v>
      </c>
      <c r="Y49">
        <v>-1</v>
      </c>
      <c r="Z49">
        <v>75.400000000000006</v>
      </c>
      <c r="AA49">
        <v>1.45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79.27</v>
      </c>
      <c r="L50" s="46">
        <v>0</v>
      </c>
      <c r="M50" s="74">
        <v>4.6399999999999997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83.91</v>
      </c>
      <c r="W50">
        <v>0</v>
      </c>
      <c r="X50">
        <v>0</v>
      </c>
      <c r="Y50">
        <v>-1</v>
      </c>
      <c r="Z50">
        <v>79.27</v>
      </c>
      <c r="AA50">
        <v>4.6399999999999997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81.2</v>
      </c>
      <c r="L51" s="46">
        <v>0</v>
      </c>
      <c r="M51" s="74">
        <v>5.22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86.42</v>
      </c>
      <c r="W51">
        <v>0</v>
      </c>
      <c r="X51">
        <v>0</v>
      </c>
      <c r="Y51">
        <v>-1</v>
      </c>
      <c r="Z51">
        <v>81.2</v>
      </c>
      <c r="AA51">
        <v>5.22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84.1</v>
      </c>
      <c r="L52" s="46">
        <v>0</v>
      </c>
      <c r="M52" s="74">
        <v>1.45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85.55</v>
      </c>
      <c r="W52">
        <v>0</v>
      </c>
      <c r="X52">
        <v>0</v>
      </c>
      <c r="Y52">
        <v>-1</v>
      </c>
      <c r="Z52">
        <v>84.1</v>
      </c>
      <c r="AA52">
        <v>1.45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85.07</v>
      </c>
      <c r="L53" s="46">
        <v>0</v>
      </c>
      <c r="M53" s="74">
        <v>2.0299999999999998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87.1</v>
      </c>
      <c r="W53">
        <v>0</v>
      </c>
      <c r="X53">
        <v>0</v>
      </c>
      <c r="Y53">
        <v>-1</v>
      </c>
      <c r="Z53">
        <v>85.07</v>
      </c>
      <c r="AA53">
        <v>2.0299999999999998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87.97</v>
      </c>
      <c r="L54" s="46">
        <v>0</v>
      </c>
      <c r="M54" s="74">
        <v>4.54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92.51</v>
      </c>
      <c r="W54">
        <v>0</v>
      </c>
      <c r="X54">
        <v>0</v>
      </c>
      <c r="Y54">
        <v>-1</v>
      </c>
      <c r="Z54">
        <v>87.97</v>
      </c>
      <c r="AA54">
        <v>4.54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87.97</v>
      </c>
      <c r="L55" s="46">
        <v>0</v>
      </c>
      <c r="M55" s="74">
        <v>3.96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</v>
      </c>
      <c r="V55" s="74">
        <v>91.93</v>
      </c>
      <c r="W55">
        <v>0</v>
      </c>
      <c r="X55">
        <v>0</v>
      </c>
      <c r="Y55">
        <v>-1</v>
      </c>
      <c r="Z55">
        <v>87.97</v>
      </c>
      <c r="AA55">
        <v>3.96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83.13</v>
      </c>
      <c r="L56" s="46">
        <v>0</v>
      </c>
      <c r="M56" s="74">
        <v>7.06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</v>
      </c>
      <c r="V56" s="74">
        <v>90.19</v>
      </c>
      <c r="W56">
        <v>0</v>
      </c>
      <c r="X56">
        <v>0</v>
      </c>
      <c r="Y56">
        <v>-1</v>
      </c>
      <c r="Z56">
        <v>83.13</v>
      </c>
      <c r="AA56">
        <v>7.06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88.93</v>
      </c>
      <c r="L57" s="46">
        <v>0</v>
      </c>
      <c r="M57" s="74">
        <v>5.61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</v>
      </c>
      <c r="V57" s="74">
        <v>94.54</v>
      </c>
      <c r="W57">
        <v>0</v>
      </c>
      <c r="X57">
        <v>0</v>
      </c>
      <c r="Y57">
        <v>-1</v>
      </c>
      <c r="Z57">
        <v>88.93</v>
      </c>
      <c r="AA57">
        <v>5.61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86.04</v>
      </c>
      <c r="L58" s="46">
        <v>0</v>
      </c>
      <c r="M58" s="74">
        <v>4.3499999999999996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90.39</v>
      </c>
      <c r="W58">
        <v>0</v>
      </c>
      <c r="X58">
        <v>0</v>
      </c>
      <c r="Y58">
        <v>-1</v>
      </c>
      <c r="Z58">
        <v>86.04</v>
      </c>
      <c r="AA58">
        <v>4.3499999999999996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79.27</v>
      </c>
      <c r="L59" s="46">
        <v>0</v>
      </c>
      <c r="M59" s="74">
        <v>5.51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84.78</v>
      </c>
      <c r="W59">
        <v>0</v>
      </c>
      <c r="X59">
        <v>0</v>
      </c>
      <c r="Y59">
        <v>-1</v>
      </c>
      <c r="Z59">
        <v>79.27</v>
      </c>
      <c r="AA59">
        <v>5.51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87.97</v>
      </c>
      <c r="L60" s="46">
        <v>0</v>
      </c>
      <c r="M60" s="74">
        <v>4.93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92.9</v>
      </c>
      <c r="W60">
        <v>0</v>
      </c>
      <c r="X60">
        <v>0</v>
      </c>
      <c r="Y60">
        <v>-1</v>
      </c>
      <c r="Z60">
        <v>87.97</v>
      </c>
      <c r="AA60">
        <v>4.93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88.94</v>
      </c>
      <c r="L61" s="46">
        <v>0</v>
      </c>
      <c r="M61" s="74">
        <v>4.6399999999999997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</v>
      </c>
      <c r="V61" s="74">
        <v>93.58</v>
      </c>
      <c r="W61">
        <v>0</v>
      </c>
      <c r="X61">
        <v>0</v>
      </c>
      <c r="Y61">
        <v>-1</v>
      </c>
      <c r="Z61">
        <v>88.94</v>
      </c>
      <c r="AA61">
        <v>4.6399999999999997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94.73</v>
      </c>
      <c r="L62" s="46">
        <v>0</v>
      </c>
      <c r="M62" s="74">
        <v>3.87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98.6</v>
      </c>
      <c r="W62">
        <v>0</v>
      </c>
      <c r="X62">
        <v>0</v>
      </c>
      <c r="Y62">
        <v>-1</v>
      </c>
      <c r="Z62">
        <v>94.73</v>
      </c>
      <c r="AA62">
        <v>3.87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92.8</v>
      </c>
      <c r="L63" s="46">
        <v>0</v>
      </c>
      <c r="M63" s="74">
        <v>4.6399999999999997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</v>
      </c>
      <c r="V63" s="74">
        <v>97.44</v>
      </c>
      <c r="W63">
        <v>0</v>
      </c>
      <c r="X63">
        <v>0</v>
      </c>
      <c r="Y63">
        <v>-1</v>
      </c>
      <c r="Z63">
        <v>92.8</v>
      </c>
      <c r="AA63">
        <v>4.6399999999999997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88.94</v>
      </c>
      <c r="L64" s="46">
        <v>0</v>
      </c>
      <c r="M64" s="74">
        <v>5.51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94.45</v>
      </c>
      <c r="W64">
        <v>0</v>
      </c>
      <c r="X64">
        <v>0</v>
      </c>
      <c r="Y64">
        <v>-1</v>
      </c>
      <c r="Z64">
        <v>88.94</v>
      </c>
      <c r="AA64">
        <v>5.51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87</v>
      </c>
      <c r="L65" s="46">
        <v>0</v>
      </c>
      <c r="M65" s="74">
        <v>3.77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</v>
      </c>
      <c r="V65" s="74">
        <v>90.77</v>
      </c>
      <c r="W65">
        <v>0</v>
      </c>
      <c r="X65">
        <v>0</v>
      </c>
      <c r="Y65">
        <v>-1</v>
      </c>
      <c r="Z65">
        <v>87</v>
      </c>
      <c r="AA65">
        <v>3.77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84.11</v>
      </c>
      <c r="L66" s="46">
        <v>0</v>
      </c>
      <c r="M66" s="74">
        <v>0.51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</v>
      </c>
      <c r="V66" s="74">
        <v>84.62</v>
      </c>
      <c r="W66">
        <v>0</v>
      </c>
      <c r="X66">
        <v>0</v>
      </c>
      <c r="Y66">
        <v>-1</v>
      </c>
      <c r="Z66">
        <v>84.11</v>
      </c>
      <c r="AA66">
        <v>0.51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79.27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</v>
      </c>
      <c r="V67" s="74">
        <v>79.27</v>
      </c>
      <c r="W67">
        <v>0</v>
      </c>
      <c r="X67">
        <v>0</v>
      </c>
      <c r="Y67">
        <v>-1</v>
      </c>
      <c r="Z67">
        <v>79.27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71.540000000000006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</v>
      </c>
      <c r="V68" s="74">
        <v>71.540000000000006</v>
      </c>
      <c r="W68">
        <v>0</v>
      </c>
      <c r="X68">
        <v>0</v>
      </c>
      <c r="Y68">
        <v>-1</v>
      </c>
      <c r="Z68">
        <v>71.540000000000006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68.63</v>
      </c>
      <c r="L69" s="46">
        <v>0</v>
      </c>
      <c r="M69" s="74">
        <v>2.71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</v>
      </c>
      <c r="V69" s="74">
        <v>71.34</v>
      </c>
      <c r="W69">
        <v>0</v>
      </c>
      <c r="X69">
        <v>0</v>
      </c>
      <c r="Y69">
        <v>-1</v>
      </c>
      <c r="Z69">
        <v>68.63</v>
      </c>
      <c r="AA69">
        <v>2.71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69.599999999999994</v>
      </c>
      <c r="L70" s="46">
        <v>0</v>
      </c>
      <c r="M70" s="74">
        <v>8.6999999999999993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78.3</v>
      </c>
      <c r="W70">
        <v>0</v>
      </c>
      <c r="X70">
        <v>0</v>
      </c>
      <c r="Y70">
        <v>-1</v>
      </c>
      <c r="Z70">
        <v>69.599999999999994</v>
      </c>
      <c r="AA70">
        <v>8.6999999999999993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106.34</v>
      </c>
      <c r="L71" s="46">
        <v>0</v>
      </c>
      <c r="M71" s="74">
        <v>8.6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</v>
      </c>
      <c r="V71" s="74">
        <v>114.94</v>
      </c>
      <c r="W71">
        <v>0</v>
      </c>
      <c r="X71">
        <v>0</v>
      </c>
      <c r="Y71">
        <v>-1</v>
      </c>
      <c r="Z71">
        <v>106.34</v>
      </c>
      <c r="AA71">
        <v>8.6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96.67</v>
      </c>
      <c r="L72" s="46">
        <v>0</v>
      </c>
      <c r="M72" s="74">
        <v>6.77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</v>
      </c>
      <c r="V72" s="74">
        <v>103.44</v>
      </c>
      <c r="W72">
        <v>0</v>
      </c>
      <c r="X72">
        <v>0</v>
      </c>
      <c r="Y72">
        <v>-1</v>
      </c>
      <c r="Z72">
        <v>96.67</v>
      </c>
      <c r="AA72">
        <v>6.77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83.14</v>
      </c>
      <c r="L73" s="46">
        <v>0</v>
      </c>
      <c r="M73" s="74">
        <v>8.02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</v>
      </c>
      <c r="V73" s="74">
        <v>91.16</v>
      </c>
      <c r="W73">
        <v>0</v>
      </c>
      <c r="X73">
        <v>0</v>
      </c>
      <c r="Y73">
        <v>-1</v>
      </c>
      <c r="Z73">
        <v>83.14</v>
      </c>
      <c r="AA73">
        <v>8.02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68.63</v>
      </c>
      <c r="L74" s="46">
        <v>0</v>
      </c>
      <c r="M74" s="74">
        <v>7.64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</v>
      </c>
      <c r="V74" s="74">
        <v>76.27</v>
      </c>
      <c r="W74">
        <v>0</v>
      </c>
      <c r="X74">
        <v>0</v>
      </c>
      <c r="Y74">
        <v>-1</v>
      </c>
      <c r="Z74">
        <v>68.63</v>
      </c>
      <c r="AA74">
        <v>7.64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54.13</v>
      </c>
      <c r="L75" s="46">
        <v>0</v>
      </c>
      <c r="M75" s="74">
        <v>4.45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</v>
      </c>
      <c r="V75" s="74">
        <v>58.58</v>
      </c>
      <c r="W75">
        <v>0</v>
      </c>
      <c r="X75">
        <v>0</v>
      </c>
      <c r="Y75">
        <v>-1</v>
      </c>
      <c r="Z75">
        <v>54.13</v>
      </c>
      <c r="AA75">
        <v>4.45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40.6</v>
      </c>
      <c r="L76" s="46">
        <v>0</v>
      </c>
      <c r="M76" s="74">
        <v>6.28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</v>
      </c>
      <c r="V76" s="74">
        <v>46.88</v>
      </c>
      <c r="W76">
        <v>0</v>
      </c>
      <c r="X76">
        <v>0</v>
      </c>
      <c r="Y76">
        <v>-1</v>
      </c>
      <c r="Z76">
        <v>40.6</v>
      </c>
      <c r="AA76">
        <v>6.28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29</v>
      </c>
      <c r="L77" s="46">
        <v>0</v>
      </c>
      <c r="M77" s="74">
        <v>7.54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36.54</v>
      </c>
      <c r="W77">
        <v>0</v>
      </c>
      <c r="X77">
        <v>0</v>
      </c>
      <c r="Y77">
        <v>-1</v>
      </c>
      <c r="Z77">
        <v>29</v>
      </c>
      <c r="AA77">
        <v>7.54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24.16</v>
      </c>
      <c r="L78" s="46">
        <v>0</v>
      </c>
      <c r="M78" s="74">
        <v>5.37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29.53</v>
      </c>
      <c r="W78">
        <v>0</v>
      </c>
      <c r="X78">
        <v>0</v>
      </c>
      <c r="Y78">
        <v>-1</v>
      </c>
      <c r="Z78">
        <v>24.16</v>
      </c>
      <c r="AA78">
        <v>5.37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16.440000000000001</v>
      </c>
      <c r="L79" s="46">
        <v>0</v>
      </c>
      <c r="M79" s="74">
        <v>4.84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21.28</v>
      </c>
      <c r="W79">
        <v>0</v>
      </c>
      <c r="X79">
        <v>0</v>
      </c>
      <c r="Y79">
        <v>-1</v>
      </c>
      <c r="Z79">
        <v>16.440000000000001</v>
      </c>
      <c r="AA79">
        <v>4.84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9.67</v>
      </c>
      <c r="L80" s="46">
        <v>0</v>
      </c>
      <c r="M80" s="74">
        <v>3.34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13.01</v>
      </c>
      <c r="W80">
        <v>0</v>
      </c>
      <c r="X80">
        <v>0</v>
      </c>
      <c r="Y80">
        <v>-1</v>
      </c>
      <c r="Z80">
        <v>9.67</v>
      </c>
      <c r="AA80">
        <v>3.34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9.67</v>
      </c>
      <c r="L81" s="46">
        <v>0</v>
      </c>
      <c r="M81" s="74">
        <v>2.76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12.43</v>
      </c>
      <c r="W81">
        <v>0</v>
      </c>
      <c r="X81">
        <v>0</v>
      </c>
      <c r="Y81">
        <v>-1</v>
      </c>
      <c r="Z81">
        <v>9.67</v>
      </c>
      <c r="AA81">
        <v>2.76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5.25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5.25</v>
      </c>
      <c r="W82">
        <v>0</v>
      </c>
      <c r="X82">
        <v>0</v>
      </c>
      <c r="Y82">
        <v>-1</v>
      </c>
      <c r="Z82">
        <v>0</v>
      </c>
      <c r="AA82">
        <v>5.25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9.57</v>
      </c>
      <c r="W83">
        <v>0</v>
      </c>
      <c r="X83">
        <v>0</v>
      </c>
      <c r="Y83">
        <v>-1</v>
      </c>
      <c r="Z83">
        <v>0</v>
      </c>
      <c r="AA83">
        <v>9.57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10.15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10.15</v>
      </c>
      <c r="W84">
        <v>0</v>
      </c>
      <c r="X84">
        <v>0</v>
      </c>
      <c r="Y84">
        <v>-1</v>
      </c>
      <c r="Z84">
        <v>0</v>
      </c>
      <c r="AA84">
        <v>10.15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8.51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8.51</v>
      </c>
      <c r="W85">
        <v>0</v>
      </c>
      <c r="X85">
        <v>0</v>
      </c>
      <c r="Y85">
        <v>-1</v>
      </c>
      <c r="Z85">
        <v>0</v>
      </c>
      <c r="AA85">
        <v>8.51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6.22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6.22</v>
      </c>
      <c r="W86">
        <v>0</v>
      </c>
      <c r="X86">
        <v>0</v>
      </c>
      <c r="Y86">
        <v>-1</v>
      </c>
      <c r="Z86">
        <v>0</v>
      </c>
      <c r="AA86">
        <v>6.22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2.0099999999999998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2.0099999999999998</v>
      </c>
      <c r="W87">
        <v>0</v>
      </c>
      <c r="X87">
        <v>0</v>
      </c>
      <c r="Y87">
        <v>-1</v>
      </c>
      <c r="Z87">
        <v>0</v>
      </c>
      <c r="AA87">
        <v>2.0099999999999998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3.63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3.63</v>
      </c>
      <c r="W88">
        <v>0</v>
      </c>
      <c r="X88">
        <v>0</v>
      </c>
      <c r="Y88">
        <v>-1</v>
      </c>
      <c r="Z88">
        <v>0</v>
      </c>
      <c r="AA88">
        <v>3.63</v>
      </c>
    </row>
    <row r="89" spans="7:27">
      <c r="G89" t="s">
        <v>131</v>
      </c>
      <c r="H89" s="73">
        <v>38.24</v>
      </c>
      <c r="I89" s="46">
        <v>0</v>
      </c>
      <c r="J89" s="46">
        <v>0</v>
      </c>
      <c r="K89" s="46">
        <v>0</v>
      </c>
      <c r="L89" s="46">
        <v>0</v>
      </c>
      <c r="M89" s="74">
        <v>0.97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39.21</v>
      </c>
      <c r="W89">
        <v>38.24</v>
      </c>
      <c r="X89">
        <v>0</v>
      </c>
      <c r="Y89">
        <v>-1</v>
      </c>
      <c r="Z89">
        <v>0</v>
      </c>
      <c r="AA89">
        <v>0.97</v>
      </c>
    </row>
    <row r="90" spans="7:27">
      <c r="G90" t="s">
        <v>132</v>
      </c>
      <c r="H90" s="73">
        <v>47.13</v>
      </c>
      <c r="I90" s="46">
        <v>4.75</v>
      </c>
      <c r="J90" s="46">
        <v>0</v>
      </c>
      <c r="K90" s="46">
        <v>0</v>
      </c>
      <c r="L90" s="46">
        <v>0</v>
      </c>
      <c r="M90" s="74">
        <v>0.47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52.35</v>
      </c>
      <c r="W90">
        <v>47.13</v>
      </c>
      <c r="X90">
        <v>4.75</v>
      </c>
      <c r="Y90">
        <v>-1</v>
      </c>
      <c r="Z90">
        <v>0</v>
      </c>
      <c r="AA90">
        <v>0.47</v>
      </c>
    </row>
    <row r="91" spans="7:27">
      <c r="G91" t="s">
        <v>133</v>
      </c>
      <c r="H91" s="73">
        <v>68.72</v>
      </c>
      <c r="I91" s="46">
        <v>3.43</v>
      </c>
      <c r="J91" s="46">
        <v>0</v>
      </c>
      <c r="K91" s="46">
        <v>0</v>
      </c>
      <c r="L91" s="46">
        <v>0</v>
      </c>
      <c r="M91" s="74">
        <v>0.48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72.63</v>
      </c>
      <c r="W91">
        <v>68.72</v>
      </c>
      <c r="X91">
        <v>3.43</v>
      </c>
      <c r="Y91">
        <v>-1</v>
      </c>
      <c r="Z91">
        <v>0</v>
      </c>
      <c r="AA91">
        <v>0.48</v>
      </c>
    </row>
    <row r="92" spans="7:27">
      <c r="G92" t="s">
        <v>134</v>
      </c>
      <c r="H92" s="73">
        <v>73.5</v>
      </c>
      <c r="I92" s="46">
        <v>6.27</v>
      </c>
      <c r="J92" s="46">
        <v>0</v>
      </c>
      <c r="K92" s="46">
        <v>0</v>
      </c>
      <c r="L92" s="46">
        <v>0</v>
      </c>
      <c r="M92" s="74">
        <v>0.37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80.14</v>
      </c>
      <c r="W92">
        <v>73.5</v>
      </c>
      <c r="X92">
        <v>6.27</v>
      </c>
      <c r="Y92">
        <v>-1</v>
      </c>
      <c r="Z92">
        <v>0</v>
      </c>
      <c r="AA92">
        <v>0.37</v>
      </c>
    </row>
    <row r="93" spans="7:27">
      <c r="G93" t="s">
        <v>135</v>
      </c>
      <c r="H93" s="73">
        <v>66.5</v>
      </c>
      <c r="I93" s="46">
        <v>5.86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72.510000000000005</v>
      </c>
      <c r="W93">
        <v>66.5</v>
      </c>
      <c r="X93">
        <v>5.86</v>
      </c>
      <c r="Y93">
        <v>-1</v>
      </c>
      <c r="Z93">
        <v>0</v>
      </c>
      <c r="AA93">
        <v>0.15</v>
      </c>
    </row>
    <row r="94" spans="7:27">
      <c r="G94" t="s">
        <v>136</v>
      </c>
      <c r="H94" s="73">
        <v>68.61</v>
      </c>
      <c r="I94" s="46">
        <v>7.63</v>
      </c>
      <c r="J94" s="46">
        <v>0</v>
      </c>
      <c r="K94" s="46">
        <v>0</v>
      </c>
      <c r="L94" s="46">
        <v>0</v>
      </c>
      <c r="M94" s="74">
        <v>0.27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76.510000000000005</v>
      </c>
      <c r="W94">
        <v>68.61</v>
      </c>
      <c r="X94">
        <v>7.63</v>
      </c>
      <c r="Y94">
        <v>-1</v>
      </c>
      <c r="Z94">
        <v>0</v>
      </c>
      <c r="AA94">
        <v>0.27</v>
      </c>
    </row>
    <row r="95" spans="7:27">
      <c r="G95" t="s">
        <v>137</v>
      </c>
      <c r="H95" s="73">
        <v>81.489999999999995</v>
      </c>
      <c r="I95" s="46">
        <v>7.27</v>
      </c>
      <c r="J95" s="46">
        <v>0</v>
      </c>
      <c r="K95" s="46">
        <v>0</v>
      </c>
      <c r="L95" s="46">
        <v>0</v>
      </c>
      <c r="M95" s="74">
        <v>0.15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88.91</v>
      </c>
      <c r="W95">
        <v>81.489999999999995</v>
      </c>
      <c r="X95">
        <v>7.27</v>
      </c>
      <c r="Y95">
        <v>-1</v>
      </c>
      <c r="Z95">
        <v>0</v>
      </c>
      <c r="AA95">
        <v>0.15</v>
      </c>
    </row>
    <row r="96" spans="7:27">
      <c r="G96" t="s">
        <v>138</v>
      </c>
      <c r="H96" s="73">
        <v>81.17</v>
      </c>
      <c r="I96" s="46">
        <v>7.35</v>
      </c>
      <c r="J96" s="46">
        <v>0</v>
      </c>
      <c r="K96" s="46">
        <v>0</v>
      </c>
      <c r="L96" s="46">
        <v>0</v>
      </c>
      <c r="M96" s="74">
        <v>0.12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88.64</v>
      </c>
      <c r="W96">
        <v>81.17</v>
      </c>
      <c r="X96">
        <v>7.35</v>
      </c>
      <c r="Y96">
        <v>-1</v>
      </c>
      <c r="Z96">
        <v>0</v>
      </c>
      <c r="AA96">
        <v>0.12</v>
      </c>
    </row>
    <row r="97" spans="1:83">
      <c r="G97" t="s">
        <v>139</v>
      </c>
      <c r="H97" s="73">
        <v>78.819999999999993</v>
      </c>
      <c r="I97" s="46">
        <v>8.4499999999999993</v>
      </c>
      <c r="J97" s="46">
        <v>0</v>
      </c>
      <c r="K97" s="46">
        <v>0</v>
      </c>
      <c r="L97" s="46">
        <v>0</v>
      </c>
      <c r="M97" s="74">
        <v>0.13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87.4</v>
      </c>
      <c r="W97">
        <v>78.819999999999993</v>
      </c>
      <c r="X97">
        <v>8.4499999999999993</v>
      </c>
      <c r="Y97">
        <v>-1</v>
      </c>
      <c r="Z97">
        <v>0</v>
      </c>
      <c r="AA97">
        <v>0.13</v>
      </c>
    </row>
    <row r="98" spans="1:83">
      <c r="G98" t="s">
        <v>140</v>
      </c>
      <c r="H98" s="73">
        <v>78.31</v>
      </c>
      <c r="I98" s="46">
        <v>8.49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86.8</v>
      </c>
      <c r="W98">
        <v>78.31</v>
      </c>
      <c r="X98">
        <v>8.49</v>
      </c>
      <c r="Y98">
        <v>-1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0.26229999999999998</v>
      </c>
      <c r="I99" s="69">
        <f t="shared" ref="I99:BQ99" si="1">SUM(I3:I98)/4000</f>
        <v>4.4412500000000008E-2</v>
      </c>
      <c r="J99" s="69">
        <f t="shared" si="1"/>
        <v>0</v>
      </c>
      <c r="K99" s="69">
        <f t="shared" si="1"/>
        <v>0.72188250000000009</v>
      </c>
      <c r="L99" s="69">
        <f t="shared" si="1"/>
        <v>0</v>
      </c>
      <c r="M99" s="69">
        <f t="shared" si="1"/>
        <v>6.2679999999999986E-2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-2.4E-2</v>
      </c>
      <c r="V99" s="70">
        <f t="shared" si="1"/>
        <v>1.0912750000000002</v>
      </c>
      <c r="W99">
        <f t="shared" si="1"/>
        <v>0.26229999999999998</v>
      </c>
      <c r="X99">
        <f t="shared" si="1"/>
        <v>4.4412500000000008E-2</v>
      </c>
      <c r="Y99">
        <f t="shared" si="1"/>
        <v>-2.4E-2</v>
      </c>
      <c r="Z99">
        <f t="shared" si="1"/>
        <v>0.72188250000000009</v>
      </c>
      <c r="AA99">
        <f t="shared" si="1"/>
        <v>6.2679999999999986E-2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6"/>
      <c r="F1" s="146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2"/>
      <c r="F1" s="192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3"/>
      <c r="F1" s="193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45426</v>
      </c>
      <c r="B1" s="228"/>
      <c r="C1" s="228"/>
      <c r="D1" s="231" t="s">
        <v>434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452</v>
      </c>
      <c r="T1" s="40" t="s">
        <v>282</v>
      </c>
      <c r="U1" s="234" t="s">
        <v>283</v>
      </c>
      <c r="V1" s="65" t="s">
        <v>295</v>
      </c>
      <c r="W1" s="65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5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521</v>
      </c>
      <c r="AT1" s="232" t="s">
        <v>522</v>
      </c>
      <c r="AU1" s="232" t="s">
        <v>527</v>
      </c>
      <c r="AV1" s="232" t="s">
        <v>528</v>
      </c>
    </row>
    <row r="2" spans="1:48">
      <c r="A2" s="25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0" t="s">
        <v>294</v>
      </c>
      <c r="U2" s="234"/>
      <c r="V2" s="65" t="s">
        <v>284</v>
      </c>
      <c r="W2" s="65" t="s">
        <v>284</v>
      </c>
      <c r="X2" s="222"/>
      <c r="Y2" s="232"/>
      <c r="Z2" s="232"/>
      <c r="AA2" s="235"/>
      <c r="AB2" s="235"/>
      <c r="AC2" s="25">
        <f>Losses!B3</f>
        <v>8.3999999999999995E-3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11.360355999999999</v>
      </c>
      <c r="E3">
        <f>GT_NG!P3</f>
        <v>14.236353009935712</v>
      </c>
      <c r="F3">
        <f>GT_Spot!P3</f>
        <v>0</v>
      </c>
      <c r="G3">
        <f>PPCL_NG!P3</f>
        <v>42.18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1215.5176283911908</v>
      </c>
      <c r="P3" s="36">
        <v>118.55548291233282</v>
      </c>
      <c r="Q3" s="36">
        <v>38.300000000000004</v>
      </c>
      <c r="R3" s="38">
        <v>0</v>
      </c>
      <c r="S3" s="38">
        <v>7.6700000000000017</v>
      </c>
      <c r="T3" s="37">
        <f>SUMPRODUCT(LTA!J3:AN3,LTA!J$101:AN$101,LTA!J$103:AN$103)</f>
        <v>31.01</v>
      </c>
      <c r="U3" s="37">
        <f>SUMPRODUCT(LTA!J3:AN3,LTA!J$102:AN$102,LTA!J$103:AN$103)</f>
        <v>61.769999999999996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499.09</v>
      </c>
      <c r="Z3" s="34">
        <f>IEX!N3</f>
        <v>0</v>
      </c>
      <c r="AA3" s="75">
        <f>STOA!H3</f>
        <v>366.9</v>
      </c>
      <c r="AB3" s="75">
        <f>-STOA!N3</f>
        <v>0</v>
      </c>
      <c r="AC3">
        <f>SUMIF(B3:AB3,"&gt;0")*$AC$2-SUMIF(B3:AB3,"&lt;0")*($AC$2/(1-$AC$2))+SUMIF(AI3:AR3,"&gt;0")*$AC$2-SUMIF(AI3:AR3,"&lt;0")*($AC$2/(1-$AC$2))</f>
        <v>23.496170306168008</v>
      </c>
      <c r="AD3">
        <f>SUM(B3:AB3,AI3:AV3)-AC3</f>
        <v>2691.3196439137791</v>
      </c>
      <c r="AE3">
        <f>'IDT-1'!B3</f>
        <v>0</v>
      </c>
      <c r="AF3" s="24"/>
      <c r="AG3">
        <f>SUM(AD3:AF3)</f>
        <v>2691.3196439137791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-41</v>
      </c>
      <c r="AM3" s="34">
        <f>RTM_PXI!H3</f>
        <v>0</v>
      </c>
      <c r="AN3" s="34">
        <f>RTM_PXI!N3</f>
        <v>0</v>
      </c>
      <c r="AO3" s="147">
        <f>GDAM_IEX!H3</f>
        <v>96.67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11.360355999999999</v>
      </c>
      <c r="E4">
        <f>GT_NG!P4</f>
        <v>14.236353009935712</v>
      </c>
      <c r="F4">
        <f>GT_Spot!P4</f>
        <v>0</v>
      </c>
      <c r="G4">
        <f>PPCL_NG!P4</f>
        <v>42.18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1215.5261762731325</v>
      </c>
      <c r="P4" s="36">
        <v>118.55548291233282</v>
      </c>
      <c r="Q4" s="36">
        <v>38.300000000000004</v>
      </c>
      <c r="R4" s="38">
        <v>0</v>
      </c>
      <c r="S4" s="38">
        <v>7.6700000000000017</v>
      </c>
      <c r="T4" s="37">
        <f>SUMPRODUCT(LTA!J4:AN4,LTA!J$101:AN$101,LTA!J$103:AN$103)</f>
        <v>30.33</v>
      </c>
      <c r="U4" s="37">
        <f>SUMPRODUCT(LTA!J4:AN4,LTA!J$102:AN$102,LTA!J$103:AN$103)</f>
        <v>61.269999999999996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425.62</v>
      </c>
      <c r="Z4" s="34">
        <f>IEX!N4</f>
        <v>0</v>
      </c>
      <c r="AA4" s="75">
        <f>STOA!H4</f>
        <v>366.9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22.486164641655865</v>
      </c>
      <c r="AD4">
        <f t="shared" ref="AD4:AD67" si="1">SUM(B4:AB4,AI4:AV4)-AC4</f>
        <v>2654.4381974602334</v>
      </c>
      <c r="AE4">
        <f>'IDT-1'!B4</f>
        <v>0</v>
      </c>
      <c r="AF4" s="24"/>
      <c r="AG4">
        <f t="shared" ref="AG4:AG67" si="2">SUM(AD4:AF4)</f>
        <v>2654.4381974602334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92.42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11.360355999999999</v>
      </c>
      <c r="E5">
        <f>GT_NG!P5</f>
        <v>14.236353009935712</v>
      </c>
      <c r="F5">
        <f>GT_Spot!P5</f>
        <v>0</v>
      </c>
      <c r="G5">
        <f>PPCL_NG!P5</f>
        <v>42.18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1217.4941105701489</v>
      </c>
      <c r="P5" s="36">
        <v>118.55548291233282</v>
      </c>
      <c r="Q5" s="36">
        <v>38.300000000000004</v>
      </c>
      <c r="R5" s="38">
        <v>0</v>
      </c>
      <c r="S5" s="38">
        <v>7.6700000000000017</v>
      </c>
      <c r="T5" s="37">
        <f>SUMPRODUCT(LTA!J5:AN5,LTA!J$101:AN$101,LTA!J$103:AN$103)</f>
        <v>29.66</v>
      </c>
      <c r="U5" s="37">
        <f>SUMPRODUCT(LTA!J5:AN5,LTA!J$102:AN$102,LTA!J$103:AN$103)</f>
        <v>60.769999999999996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397.8</v>
      </c>
      <c r="Z5" s="34">
        <f>IEX!N5</f>
        <v>0</v>
      </c>
      <c r="AA5" s="75">
        <f>STOA!H5</f>
        <v>366.9</v>
      </c>
      <c r="AB5" s="75">
        <f>-STOA!N5</f>
        <v>0</v>
      </c>
      <c r="AC5">
        <f t="shared" si="0"/>
        <v>22.315039289750803</v>
      </c>
      <c r="AD5">
        <f t="shared" si="1"/>
        <v>2634.2372571091546</v>
      </c>
      <c r="AE5">
        <f>'IDT-1'!B5</f>
        <v>0</v>
      </c>
      <c r="AF5" s="24"/>
      <c r="AG5">
        <f t="shared" si="2"/>
        <v>2634.2372571091546</v>
      </c>
      <c r="AI5" s="34">
        <f>PXIL!H5</f>
        <v>0</v>
      </c>
      <c r="AJ5" s="34">
        <f>PXIL!N5</f>
        <v>0</v>
      </c>
      <c r="AK5" s="34">
        <f>RTM_IEX!H5</f>
        <v>10.63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88.44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11.360355999999999</v>
      </c>
      <c r="E6">
        <f>GT_NG!P6</f>
        <v>14.236353009935712</v>
      </c>
      <c r="F6">
        <f>GT_Spot!P6</f>
        <v>0</v>
      </c>
      <c r="G6">
        <f>PPCL_NG!P6</f>
        <v>43.25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1217.4941105701489</v>
      </c>
      <c r="P6" s="36">
        <v>118.55548291233282</v>
      </c>
      <c r="Q6" s="36">
        <v>38.300000000000004</v>
      </c>
      <c r="R6" s="38">
        <v>0</v>
      </c>
      <c r="S6" s="38">
        <v>7.6700000000000017</v>
      </c>
      <c r="T6" s="37">
        <f>SUMPRODUCT(LTA!J6:AN6,LTA!J$101:AN$101,LTA!J$103:AN$103)</f>
        <v>22.34</v>
      </c>
      <c r="U6" s="37">
        <f>SUMPRODUCT(LTA!J6:AN6,LTA!J$102:AN$102,LTA!J$103:AN$103)</f>
        <v>57.269999999999996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337.61</v>
      </c>
      <c r="Z6" s="34">
        <f>IEX!N6</f>
        <v>0</v>
      </c>
      <c r="AA6" s="75">
        <f>STOA!H6</f>
        <v>366.9</v>
      </c>
      <c r="AB6" s="75">
        <f>-STOA!N6</f>
        <v>0</v>
      </c>
      <c r="AC6">
        <f t="shared" si="0"/>
        <v>21.866815289750804</v>
      </c>
      <c r="AD6">
        <f t="shared" si="1"/>
        <v>2581.3254811091547</v>
      </c>
      <c r="AE6">
        <f>'IDT-1'!B6</f>
        <v>0</v>
      </c>
      <c r="AF6" s="24"/>
      <c r="AG6">
        <f t="shared" si="2"/>
        <v>2581.3254811091547</v>
      </c>
      <c r="AI6" s="34">
        <f>PXIL!H6</f>
        <v>0</v>
      </c>
      <c r="AJ6" s="34">
        <f>PXIL!N6</f>
        <v>0</v>
      </c>
      <c r="AK6" s="34">
        <f>RTM_IEX!H6</f>
        <v>40.6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75.05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11.360355999999999</v>
      </c>
      <c r="E7">
        <f>GT_NG!P7</f>
        <v>14.236353009935712</v>
      </c>
      <c r="F7">
        <f>GT_Spot!P7</f>
        <v>0</v>
      </c>
      <c r="G7">
        <f>PPCL_NG!P7</f>
        <v>43.25</v>
      </c>
      <c r="H7">
        <f>PPCL_Spot!P7</f>
        <v>0</v>
      </c>
      <c r="I7">
        <f>Bawana_NG!P7</f>
        <v>119.56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1218.0210875112273</v>
      </c>
      <c r="P7" s="36">
        <v>118.55548291233282</v>
      </c>
      <c r="Q7" s="36">
        <v>38.300000000000004</v>
      </c>
      <c r="R7" s="38">
        <v>0</v>
      </c>
      <c r="S7" s="38">
        <v>7.6700000000000017</v>
      </c>
      <c r="T7" s="37">
        <f>SUMPRODUCT(LTA!J7:AN7,LTA!J$101:AN$101,LTA!J$103:AN$103)</f>
        <v>22.34</v>
      </c>
      <c r="U7" s="37">
        <f>SUMPRODUCT(LTA!J7:AN7,LTA!J$102:AN$102,LTA!J$103:AN$103)</f>
        <v>57.269999999999996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439.85</v>
      </c>
      <c r="Z7" s="34">
        <f>IEX!N7</f>
        <v>0</v>
      </c>
      <c r="AA7" s="75">
        <f>STOA!H7</f>
        <v>366.84999999999997</v>
      </c>
      <c r="AB7" s="75">
        <f>-STOA!N7</f>
        <v>0</v>
      </c>
      <c r="AC7">
        <f t="shared" si="0"/>
        <v>22.07890585946403</v>
      </c>
      <c r="AD7">
        <f t="shared" si="1"/>
        <v>2564.1843735740313</v>
      </c>
      <c r="AE7">
        <f>'IDT-1'!B7</f>
        <v>0</v>
      </c>
      <c r="AF7" s="24"/>
      <c r="AG7">
        <f t="shared" si="2"/>
        <v>2564.1843735740313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-21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11.360355999999999</v>
      </c>
      <c r="E8">
        <f>GT_NG!P8</f>
        <v>14.236353009935712</v>
      </c>
      <c r="F8">
        <f>GT_Spot!P8</f>
        <v>0</v>
      </c>
      <c r="G8">
        <f>PPCL_NG!P8</f>
        <v>43.25</v>
      </c>
      <c r="H8">
        <f>PPCL_Spot!P8</f>
        <v>0</v>
      </c>
      <c r="I8">
        <f>Bawana_NG!P8</f>
        <v>119.56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1217.4716398697014</v>
      </c>
      <c r="P8" s="36">
        <v>118.55548291233282</v>
      </c>
      <c r="Q8" s="36">
        <v>38.300000000000004</v>
      </c>
      <c r="R8" s="38">
        <v>0</v>
      </c>
      <c r="S8" s="38">
        <v>7.6700000000000017</v>
      </c>
      <c r="T8" s="37">
        <f>SUMPRODUCT(LTA!J8:AN8,LTA!J$101:AN$101,LTA!J$103:AN$103)</f>
        <v>22.34</v>
      </c>
      <c r="U8" s="37">
        <f>SUMPRODUCT(LTA!J8:AN8,LTA!J$102:AN$102,LTA!J$103:AN$103)</f>
        <v>57.269999999999996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388.62</v>
      </c>
      <c r="Z8" s="34">
        <f>IEX!N8</f>
        <v>0</v>
      </c>
      <c r="AA8" s="75">
        <f>STOA!H8</f>
        <v>366.84999999999997</v>
      </c>
      <c r="AB8" s="75">
        <f>-STOA!N8</f>
        <v>0</v>
      </c>
      <c r="AC8">
        <f t="shared" si="0"/>
        <v>21.643958499275215</v>
      </c>
      <c r="AD8">
        <f t="shared" si="1"/>
        <v>2512.8398732926944</v>
      </c>
      <c r="AE8">
        <f>'IDT-1'!B8</f>
        <v>0</v>
      </c>
      <c r="AF8" s="24"/>
      <c r="AG8">
        <f t="shared" si="2"/>
        <v>2512.8398732926944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-21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11.360355999999999</v>
      </c>
      <c r="E9">
        <f>GT_NG!P9</f>
        <v>14.236353009935712</v>
      </c>
      <c r="F9">
        <f>GT_Spot!P9</f>
        <v>0</v>
      </c>
      <c r="G9">
        <f>PPCL_NG!P9</f>
        <v>43.25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1208.8098605985228</v>
      </c>
      <c r="P9" s="36">
        <v>118.55548291233282</v>
      </c>
      <c r="Q9" s="36">
        <v>38.300000000000004</v>
      </c>
      <c r="R9" s="38">
        <v>0</v>
      </c>
      <c r="S9" s="38">
        <v>7.6700000000000017</v>
      </c>
      <c r="T9" s="37">
        <f>SUMPRODUCT(LTA!J9:AN9,LTA!J$101:AN$101,LTA!J$103:AN$103)</f>
        <v>22.34</v>
      </c>
      <c r="U9" s="37">
        <f>SUMPRODUCT(LTA!J9:AN9,LTA!J$102:AN$102,LTA!J$103:AN$103)</f>
        <v>57.269999999999996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341.25</v>
      </c>
      <c r="Z9" s="34">
        <f>IEX!N9</f>
        <v>0</v>
      </c>
      <c r="AA9" s="75">
        <f>STOA!H9</f>
        <v>366.84999999999997</v>
      </c>
      <c r="AB9" s="75">
        <f>-STOA!N9</f>
        <v>0</v>
      </c>
      <c r="AC9">
        <f t="shared" si="0"/>
        <v>21.579259758318656</v>
      </c>
      <c r="AD9">
        <f t="shared" si="1"/>
        <v>2438.9227927624729</v>
      </c>
      <c r="AE9">
        <f>'IDT-1'!B9</f>
        <v>0</v>
      </c>
      <c r="AF9" s="24"/>
      <c r="AG9">
        <f t="shared" si="2"/>
        <v>2438.9227927624729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-54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11.360355999999999</v>
      </c>
      <c r="E10">
        <f>GT_NG!P10</f>
        <v>14.236353009935712</v>
      </c>
      <c r="F10">
        <f>GT_Spot!P10</f>
        <v>0</v>
      </c>
      <c r="G10">
        <f>PPCL_NG!P10</f>
        <v>42.9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1195.568592722992</v>
      </c>
      <c r="P10" s="36">
        <v>118.55548291233282</v>
      </c>
      <c r="Q10" s="36">
        <v>38.300000000000004</v>
      </c>
      <c r="R10" s="38">
        <v>0</v>
      </c>
      <c r="S10" s="38">
        <v>7.6700000000000017</v>
      </c>
      <c r="T10" s="37">
        <f>SUMPRODUCT(LTA!J10:AN10,LTA!J$101:AN$101,LTA!J$103:AN$103)</f>
        <v>22.009999999999998</v>
      </c>
      <c r="U10" s="37">
        <f>SUMPRODUCT(LTA!J10:AN10,LTA!J$102:AN$102,LTA!J$103:AN$103)</f>
        <v>57.269999999999996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296.77999999999997</v>
      </c>
      <c r="Z10" s="34">
        <f>IEX!N10</f>
        <v>0</v>
      </c>
      <c r="AA10" s="75">
        <f>STOA!H10</f>
        <v>366.84999999999997</v>
      </c>
      <c r="AB10" s="75">
        <f>-STOA!N10</f>
        <v>0</v>
      </c>
      <c r="AC10">
        <f t="shared" si="0"/>
        <v>20.936292269116191</v>
      </c>
      <c r="AD10">
        <f t="shared" si="1"/>
        <v>2399.1744923761439</v>
      </c>
      <c r="AE10">
        <f>'IDT-1'!B10</f>
        <v>0</v>
      </c>
      <c r="AF10" s="24"/>
      <c r="AG10">
        <f t="shared" si="2"/>
        <v>2399.1744923761439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-36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11.360355999999999</v>
      </c>
      <c r="E11">
        <f>GT_NG!P11</f>
        <v>14.236353009935712</v>
      </c>
      <c r="F11">
        <f>GT_Spot!P11</f>
        <v>0</v>
      </c>
      <c r="G11">
        <f>PPCL_NG!P11</f>
        <v>42.9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1103.8281851296861</v>
      </c>
      <c r="P11" s="36">
        <v>118.55548291233282</v>
      </c>
      <c r="Q11" s="36">
        <v>38.300000000000004</v>
      </c>
      <c r="R11" s="38">
        <v>0</v>
      </c>
      <c r="S11" s="38">
        <v>7.6700000000000017</v>
      </c>
      <c r="T11" s="37">
        <f>SUMPRODUCT(LTA!J11:AN11,LTA!J$101:AN$101,LTA!J$103:AN$103)</f>
        <v>22.009999999999998</v>
      </c>
      <c r="U11" s="37">
        <f>SUMPRODUCT(LTA!J11:AN11,LTA!J$102:AN$102,LTA!J$103:AN$103)</f>
        <v>57.269999999999996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256.18</v>
      </c>
      <c r="Z11" s="34">
        <f>IEX!N11</f>
        <v>0</v>
      </c>
      <c r="AA11" s="75">
        <f>STOA!H11</f>
        <v>366.84999999999997</v>
      </c>
      <c r="AB11" s="75">
        <f>-STOA!N11</f>
        <v>0</v>
      </c>
      <c r="AC11">
        <f t="shared" si="0"/>
        <v>19.722699167236417</v>
      </c>
      <c r="AD11">
        <f t="shared" si="1"/>
        <v>2328.2176778847183</v>
      </c>
      <c r="AE11">
        <f>'IDT-1'!B11</f>
        <v>0</v>
      </c>
      <c r="AF11" s="24"/>
      <c r="AG11">
        <f t="shared" si="2"/>
        <v>2328.2176778847183</v>
      </c>
      <c r="AI11" s="34">
        <f>PXIL!H11</f>
        <v>0</v>
      </c>
      <c r="AJ11" s="34">
        <f>PXIL!N11</f>
        <v>0</v>
      </c>
      <c r="AK11" s="34">
        <f>RTM_IEX!H11</f>
        <v>24.17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11.360355999999999</v>
      </c>
      <c r="E12">
        <f>GT_NG!P12</f>
        <v>14.236353009935712</v>
      </c>
      <c r="F12">
        <f>GT_Spot!P12</f>
        <v>0</v>
      </c>
      <c r="G12">
        <f>PPCL_NG!P12</f>
        <v>42.9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1045.4687527039762</v>
      </c>
      <c r="P12" s="36">
        <v>118.55548291233282</v>
      </c>
      <c r="Q12" s="36">
        <v>38.300000000000004</v>
      </c>
      <c r="R12" s="38">
        <v>0</v>
      </c>
      <c r="S12" s="38">
        <v>7.6700000000000017</v>
      </c>
      <c r="T12" s="37">
        <f>SUMPRODUCT(LTA!J12:AN12,LTA!J$101:AN$101,LTA!J$103:AN$103)</f>
        <v>22.009999999999998</v>
      </c>
      <c r="U12" s="37">
        <f>SUMPRODUCT(LTA!J12:AN12,LTA!J$102:AN$102,LTA!J$103:AN$103)</f>
        <v>57.269999999999996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216.54</v>
      </c>
      <c r="Z12" s="34">
        <f>IEX!N12</f>
        <v>0</v>
      </c>
      <c r="AA12" s="75">
        <f>STOA!H12</f>
        <v>366.84999999999997</v>
      </c>
      <c r="AB12" s="75">
        <f>-STOA!N12</f>
        <v>0</v>
      </c>
      <c r="AC12">
        <f t="shared" si="0"/>
        <v>19.508503934860457</v>
      </c>
      <c r="AD12">
        <f t="shared" si="1"/>
        <v>2302.9324406913843</v>
      </c>
      <c r="AE12">
        <f>'IDT-1'!B12</f>
        <v>0</v>
      </c>
      <c r="AF12" s="24"/>
      <c r="AG12">
        <f t="shared" si="2"/>
        <v>2302.9324406913843</v>
      </c>
      <c r="AI12" s="34">
        <f>PXIL!H12</f>
        <v>0</v>
      </c>
      <c r="AJ12" s="34">
        <f>PXIL!N12</f>
        <v>0</v>
      </c>
      <c r="AK12" s="34">
        <f>RTM_IEX!H12</f>
        <v>96.67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11.360355999999999</v>
      </c>
      <c r="E13">
        <f>GT_NG!P13</f>
        <v>14.236353009935712</v>
      </c>
      <c r="F13">
        <f>GT_Spot!P13</f>
        <v>0</v>
      </c>
      <c r="G13">
        <f>PPCL_NG!P13</f>
        <v>42.9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1038.6393638918601</v>
      </c>
      <c r="P13" s="36">
        <v>118.55548291233282</v>
      </c>
      <c r="Q13" s="36">
        <v>38.300000000000004</v>
      </c>
      <c r="R13" s="38">
        <v>0</v>
      </c>
      <c r="S13" s="38">
        <v>7.6700000000000017</v>
      </c>
      <c r="T13" s="37">
        <f>SUMPRODUCT(LTA!J13:AN13,LTA!J$101:AN$101,LTA!J$103:AN$103)</f>
        <v>22.009999999999998</v>
      </c>
      <c r="U13" s="37">
        <f>SUMPRODUCT(LTA!J13:AN13,LTA!J$102:AN$102,LTA!J$103:AN$103)</f>
        <v>57.269999999999996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169.46</v>
      </c>
      <c r="Z13" s="34">
        <f>IEX!N13</f>
        <v>0</v>
      </c>
      <c r="AA13" s="75">
        <f>STOA!H13</f>
        <v>366.84999999999997</v>
      </c>
      <c r="AB13" s="75">
        <f>-STOA!N13</f>
        <v>0</v>
      </c>
      <c r="AC13">
        <f t="shared" si="0"/>
        <v>19.166209068838679</v>
      </c>
      <c r="AD13">
        <f t="shared" si="1"/>
        <v>2262.5253467452899</v>
      </c>
      <c r="AE13">
        <f>'IDT-1'!B13</f>
        <v>0</v>
      </c>
      <c r="AF13" s="24"/>
      <c r="AG13">
        <f t="shared" si="2"/>
        <v>2262.5253467452899</v>
      </c>
      <c r="AI13" s="34">
        <f>PXIL!H13</f>
        <v>0</v>
      </c>
      <c r="AJ13" s="34">
        <f>PXIL!N13</f>
        <v>0</v>
      </c>
      <c r="AK13" s="34">
        <f>RTM_IEX!H13</f>
        <v>95.7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14.13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11.360355999999999</v>
      </c>
      <c r="E14">
        <f>GT_NG!P14</f>
        <v>14.236353009935712</v>
      </c>
      <c r="F14">
        <f>GT_Spot!P14</f>
        <v>0</v>
      </c>
      <c r="G14">
        <f>PPCL_NG!P14</f>
        <v>42.9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1036.7067286756769</v>
      </c>
      <c r="P14" s="36">
        <v>118.55548291233282</v>
      </c>
      <c r="Q14" s="36">
        <v>38.299999999999997</v>
      </c>
      <c r="R14" s="38">
        <v>0</v>
      </c>
      <c r="S14" s="38">
        <v>7.6700000000000017</v>
      </c>
      <c r="T14" s="37">
        <f>SUMPRODUCT(LTA!J14:AN14,LTA!J$101:AN$101,LTA!J$103:AN$103)</f>
        <v>21.67</v>
      </c>
      <c r="U14" s="37">
        <f>SUMPRODUCT(LTA!J14:AN14,LTA!J$102:AN$102,LTA!J$103:AN$103)</f>
        <v>57.269999999999996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152.74</v>
      </c>
      <c r="Z14" s="34">
        <f>IEX!N14</f>
        <v>0</v>
      </c>
      <c r="AA14" s="75">
        <f>STOA!H14</f>
        <v>366.84999999999997</v>
      </c>
      <c r="AB14" s="75">
        <f>-STOA!N14</f>
        <v>0</v>
      </c>
      <c r="AC14">
        <f t="shared" si="0"/>
        <v>18.896126933022742</v>
      </c>
      <c r="AD14">
        <f t="shared" si="1"/>
        <v>2230.6427936649225</v>
      </c>
      <c r="AE14">
        <f>'IDT-1'!B14</f>
        <v>0</v>
      </c>
      <c r="AF14" s="24"/>
      <c r="AG14">
        <f t="shared" si="2"/>
        <v>2230.6427936649225</v>
      </c>
      <c r="AI14" s="34">
        <f>PXIL!H14</f>
        <v>0</v>
      </c>
      <c r="AJ14" s="34">
        <f>PXIL!N14</f>
        <v>0</v>
      </c>
      <c r="AK14" s="34">
        <f>RTM_IEX!H14</f>
        <v>96.67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11.360355999999999</v>
      </c>
      <c r="E15">
        <f>GT_NG!P15</f>
        <v>14.236353009935712</v>
      </c>
      <c r="F15">
        <f>GT_Spot!P15</f>
        <v>0</v>
      </c>
      <c r="G15">
        <f>PPCL_NG!P15</f>
        <v>42.9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1033.3834039933126</v>
      </c>
      <c r="P15" s="36">
        <v>118.55548291233282</v>
      </c>
      <c r="Q15" s="36">
        <v>38.299999999999997</v>
      </c>
      <c r="R15" s="38">
        <v>0</v>
      </c>
      <c r="S15" s="38">
        <v>7.6700000000000017</v>
      </c>
      <c r="T15" s="37">
        <f>SUMPRODUCT(LTA!J15:AN15,LTA!J$101:AN$101,LTA!J$103:AN$103)</f>
        <v>21.33</v>
      </c>
      <c r="U15" s="37">
        <f>SUMPRODUCT(LTA!J15:AN15,LTA!J$102:AN$102,LTA!J$103:AN$103)</f>
        <v>62.769999999999996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125.67</v>
      </c>
      <c r="Z15" s="34">
        <f>IEX!N15</f>
        <v>0</v>
      </c>
      <c r="AA15" s="75">
        <f>STOA!H15</f>
        <v>366.84999999999997</v>
      </c>
      <c r="AB15" s="75">
        <f>-STOA!N15</f>
        <v>0</v>
      </c>
      <c r="AC15">
        <f t="shared" si="0"/>
        <v>18.741035005690879</v>
      </c>
      <c r="AD15">
        <f t="shared" si="1"/>
        <v>2212.3345609098906</v>
      </c>
      <c r="AE15">
        <f>'IDT-1'!B15</f>
        <v>0</v>
      </c>
      <c r="AF15" s="24"/>
      <c r="AG15">
        <f t="shared" si="2"/>
        <v>2212.3345609098906</v>
      </c>
      <c r="AI15" s="34">
        <f>PXIL!H15</f>
        <v>0</v>
      </c>
      <c r="AJ15" s="34">
        <f>PXIL!N15</f>
        <v>0</v>
      </c>
      <c r="AK15" s="34">
        <f>RTM_IEX!H15</f>
        <v>103.44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11.360355999999999</v>
      </c>
      <c r="E16">
        <f>GT_NG!P16</f>
        <v>14.236353009935712</v>
      </c>
      <c r="F16">
        <f>GT_Spot!P16</f>
        <v>0</v>
      </c>
      <c r="G16">
        <f>PPCL_NG!P16</f>
        <v>42.9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1037.2509402080113</v>
      </c>
      <c r="P16" s="36">
        <v>118.55548291233282</v>
      </c>
      <c r="Q16" s="36">
        <v>38.299999999999997</v>
      </c>
      <c r="R16" s="38">
        <v>0</v>
      </c>
      <c r="S16" s="38">
        <v>7.6700000000000017</v>
      </c>
      <c r="T16" s="37">
        <f>SUMPRODUCT(LTA!J16:AN16,LTA!J$101:AN$101,LTA!J$103:AN$103)</f>
        <v>21.33</v>
      </c>
      <c r="U16" s="37">
        <f>SUMPRODUCT(LTA!J16:AN16,LTA!J$102:AN$102,LTA!J$103:AN$103)</f>
        <v>63.269999999999996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94.74</v>
      </c>
      <c r="Z16" s="34">
        <f>IEX!N16</f>
        <v>0</v>
      </c>
      <c r="AA16" s="75">
        <f>STOA!H16</f>
        <v>366.84999999999997</v>
      </c>
      <c r="AB16" s="75">
        <f>-STOA!N16</f>
        <v>0</v>
      </c>
      <c r="AC16">
        <f t="shared" si="0"/>
        <v>18.485402309894347</v>
      </c>
      <c r="AD16">
        <f t="shared" si="1"/>
        <v>2182.1577298203856</v>
      </c>
      <c r="AE16">
        <f>'IDT-1'!B16</f>
        <v>0</v>
      </c>
      <c r="AF16" s="24"/>
      <c r="AG16">
        <f t="shared" si="2"/>
        <v>2182.1577298203856</v>
      </c>
      <c r="AI16" s="34">
        <f>PXIL!H16</f>
        <v>0</v>
      </c>
      <c r="AJ16" s="34">
        <f>PXIL!N16</f>
        <v>0</v>
      </c>
      <c r="AK16" s="34">
        <f>RTM_IEX!H16</f>
        <v>99.57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11.360355999999999</v>
      </c>
      <c r="E17">
        <f>GT_NG!P17</f>
        <v>14.236353009935712</v>
      </c>
      <c r="F17">
        <f>GT_Spot!P17</f>
        <v>0</v>
      </c>
      <c r="G17">
        <f>PPCL_NG!P17</f>
        <v>42.9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1030.580996573746</v>
      </c>
      <c r="P17" s="36">
        <v>118.55548291233282</v>
      </c>
      <c r="Q17" s="36">
        <v>38.299999999999997</v>
      </c>
      <c r="R17" s="38">
        <v>0</v>
      </c>
      <c r="S17" s="38">
        <v>7.6700000000000017</v>
      </c>
      <c r="T17" s="37">
        <f>SUMPRODUCT(LTA!J17:AN17,LTA!J$101:AN$101,LTA!J$103:AN$103)</f>
        <v>21.33</v>
      </c>
      <c r="U17" s="37">
        <f>SUMPRODUCT(LTA!J17:AN17,LTA!J$102:AN$102,LTA!J$103:AN$103)</f>
        <v>63.769999999999996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68.64</v>
      </c>
      <c r="Z17" s="34">
        <f>IEX!N17</f>
        <v>0</v>
      </c>
      <c r="AA17" s="75">
        <f>STOA!H17</f>
        <v>366.84999999999997</v>
      </c>
      <c r="AB17" s="75">
        <f>-STOA!N17</f>
        <v>0</v>
      </c>
      <c r="AC17">
        <f t="shared" si="0"/>
        <v>18.00324278336652</v>
      </c>
      <c r="AD17">
        <f t="shared" si="1"/>
        <v>2125.239945712648</v>
      </c>
      <c r="AE17">
        <f>'IDT-1'!B17</f>
        <v>0</v>
      </c>
      <c r="AF17" s="24"/>
      <c r="AG17">
        <f t="shared" si="2"/>
        <v>2125.239945712648</v>
      </c>
      <c r="AI17" s="34">
        <f>PXIL!H17</f>
        <v>0</v>
      </c>
      <c r="AJ17" s="34">
        <f>PXIL!N17</f>
        <v>0</v>
      </c>
      <c r="AK17" s="34">
        <f>RTM_IEX!H17</f>
        <v>74.44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11.360355999999999</v>
      </c>
      <c r="E18">
        <f>GT_NG!P18</f>
        <v>14.236353009935712</v>
      </c>
      <c r="F18">
        <f>GT_Spot!P18</f>
        <v>0</v>
      </c>
      <c r="G18">
        <f>PPCL_NG!P18</f>
        <v>42.9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1046.9263406326068</v>
      </c>
      <c r="P18" s="36">
        <v>118.55548291233282</v>
      </c>
      <c r="Q18" s="36">
        <v>38.299999999999997</v>
      </c>
      <c r="R18" s="38">
        <v>0</v>
      </c>
      <c r="S18" s="38">
        <v>7.6700000000000017</v>
      </c>
      <c r="T18" s="37">
        <f>SUMPRODUCT(LTA!J18:AN18,LTA!J$101:AN$101,LTA!J$103:AN$103)</f>
        <v>21.33</v>
      </c>
      <c r="U18" s="37">
        <f>SUMPRODUCT(LTA!J18:AN18,LTA!J$102:AN$102,LTA!J$103:AN$103)</f>
        <v>63.769999999999996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21.27</v>
      </c>
      <c r="Z18" s="34">
        <f>IEX!N18</f>
        <v>0</v>
      </c>
      <c r="AA18" s="75">
        <f>STOA!H18</f>
        <v>366.84999999999997</v>
      </c>
      <c r="AB18" s="75">
        <f>-STOA!N18</f>
        <v>0</v>
      </c>
      <c r="AC18">
        <f t="shared" si="0"/>
        <v>17.775059673460952</v>
      </c>
      <c r="AD18">
        <f t="shared" si="1"/>
        <v>2098.3034728814141</v>
      </c>
      <c r="AE18">
        <f>'IDT-1'!B18</f>
        <v>0</v>
      </c>
      <c r="AF18" s="24"/>
      <c r="AG18">
        <f t="shared" si="2"/>
        <v>2098.3034728814141</v>
      </c>
      <c r="AI18" s="34">
        <f>PXIL!H18</f>
        <v>0</v>
      </c>
      <c r="AJ18" s="34">
        <f>PXIL!N18</f>
        <v>0</v>
      </c>
      <c r="AK18" s="34">
        <f>RTM_IEX!H18</f>
        <v>78.3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11.360355999999999</v>
      </c>
      <c r="E19">
        <f>GT_NG!P19</f>
        <v>14.236353009935712</v>
      </c>
      <c r="F19">
        <f>GT_Spot!P19</f>
        <v>0</v>
      </c>
      <c r="G19">
        <f>PPCL_NG!P19</f>
        <v>42.9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1042.5595259823569</v>
      </c>
      <c r="P19" s="36">
        <v>118.55548291233282</v>
      </c>
      <c r="Q19" s="36">
        <v>38.299999999999997</v>
      </c>
      <c r="R19" s="38">
        <v>0</v>
      </c>
      <c r="S19" s="38">
        <v>7.6700000000000017</v>
      </c>
      <c r="T19" s="37">
        <f>SUMPRODUCT(LTA!J19:AN19,LTA!J$101:AN$101,LTA!J$103:AN$103)</f>
        <v>21.33</v>
      </c>
      <c r="U19" s="37">
        <f>SUMPRODUCT(LTA!J19:AN19,LTA!J$102:AN$102,LTA!J$103:AN$103)</f>
        <v>64.259999999999991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366.84999999999997</v>
      </c>
      <c r="AB19" s="75">
        <f>-STOA!N19</f>
        <v>0</v>
      </c>
      <c r="AC19">
        <f t="shared" si="0"/>
        <v>17.64497043039885</v>
      </c>
      <c r="AD19">
        <f t="shared" si="1"/>
        <v>2082.9467474742264</v>
      </c>
      <c r="AE19">
        <f>'IDT-1'!B19</f>
        <v>0</v>
      </c>
      <c r="AF19" s="24"/>
      <c r="AG19">
        <f t="shared" si="2"/>
        <v>2082.9467474742264</v>
      </c>
      <c r="AI19" s="34">
        <f>PXIL!H19</f>
        <v>0</v>
      </c>
      <c r="AJ19" s="34">
        <f>PXIL!N19</f>
        <v>0</v>
      </c>
      <c r="AK19" s="34">
        <f>RTM_IEX!H19</f>
        <v>87.96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11.360355999999999</v>
      </c>
      <c r="E20">
        <f>GT_NG!P20</f>
        <v>14.236353009935712</v>
      </c>
      <c r="F20">
        <f>GT_Spot!P20</f>
        <v>0</v>
      </c>
      <c r="G20">
        <f>PPCL_NG!P20</f>
        <v>42.9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1017.6843462821967</v>
      </c>
      <c r="P20" s="36">
        <v>118.55548291233282</v>
      </c>
      <c r="Q20" s="36">
        <v>38.299999999999997</v>
      </c>
      <c r="R20" s="38">
        <v>0</v>
      </c>
      <c r="S20" s="38">
        <v>7.6700000000000017</v>
      </c>
      <c r="T20" s="37">
        <f>SUMPRODUCT(LTA!J20:AN20,LTA!J$101:AN$101,LTA!J$103:AN$103)</f>
        <v>21.33</v>
      </c>
      <c r="U20" s="37">
        <f>SUMPRODUCT(LTA!J20:AN20,LTA!J$102:AN$102,LTA!J$103:AN$103)</f>
        <v>64.259999999999991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366.84999999999997</v>
      </c>
      <c r="AB20" s="75">
        <f>-STOA!N20</f>
        <v>0</v>
      </c>
      <c r="AC20">
        <f t="shared" si="0"/>
        <v>17.436018920917505</v>
      </c>
      <c r="AD20">
        <f t="shared" si="1"/>
        <v>2058.2805192835476</v>
      </c>
      <c r="AE20">
        <f>'IDT-1'!B20</f>
        <v>0</v>
      </c>
      <c r="AF20" s="24"/>
      <c r="AG20">
        <f t="shared" si="2"/>
        <v>2058.2805192835476</v>
      </c>
      <c r="AI20" s="34">
        <f>PXIL!H20</f>
        <v>0</v>
      </c>
      <c r="AJ20" s="34">
        <f>PXIL!N20</f>
        <v>0</v>
      </c>
      <c r="AK20" s="34">
        <f>RTM_IEX!H20</f>
        <v>87.96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11.360355999999999</v>
      </c>
      <c r="E21">
        <f>GT_NG!P21</f>
        <v>14.236353009935712</v>
      </c>
      <c r="F21">
        <f>GT_Spot!P21</f>
        <v>0</v>
      </c>
      <c r="G21">
        <f>PPCL_NG!P21</f>
        <v>42.9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992.63110681224668</v>
      </c>
      <c r="P21" s="36">
        <v>118.55548291233282</v>
      </c>
      <c r="Q21" s="36">
        <v>38.299999999999997</v>
      </c>
      <c r="R21" s="38">
        <v>0</v>
      </c>
      <c r="S21" s="38">
        <v>7.6700000000000017</v>
      </c>
      <c r="T21" s="37">
        <f>SUMPRODUCT(LTA!J21:AN21,LTA!J$101:AN$101,LTA!J$103:AN$103)</f>
        <v>20.990000000000002</v>
      </c>
      <c r="U21" s="37">
        <f>SUMPRODUCT(LTA!J21:AN21,LTA!J$102:AN$102,LTA!J$103:AN$103)</f>
        <v>64.759999999999991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366.84999999999997</v>
      </c>
      <c r="AB21" s="75">
        <f>-STOA!N21</f>
        <v>0</v>
      </c>
      <c r="AC21">
        <f t="shared" si="0"/>
        <v>17.494959709369926</v>
      </c>
      <c r="AD21">
        <f t="shared" si="1"/>
        <v>2065.2383390251453</v>
      </c>
      <c r="AE21">
        <f>'IDT-1'!B21</f>
        <v>0</v>
      </c>
      <c r="AF21" s="24"/>
      <c r="AG21">
        <f t="shared" si="2"/>
        <v>2065.2383390251453</v>
      </c>
      <c r="AI21" s="34">
        <f>PXIL!H21</f>
        <v>0</v>
      </c>
      <c r="AJ21" s="34">
        <f>PXIL!N21</f>
        <v>0</v>
      </c>
      <c r="AK21" s="34">
        <f>RTM_IEX!H21</f>
        <v>119.87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11.360355999999999</v>
      </c>
      <c r="E22">
        <f>GT_NG!P22</f>
        <v>14.236353009935712</v>
      </c>
      <c r="F22">
        <f>GT_Spot!P22</f>
        <v>0</v>
      </c>
      <c r="G22">
        <f>PPCL_NG!P22</f>
        <v>42.9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965.56285062798941</v>
      </c>
      <c r="P22" s="36">
        <v>118.55548291233282</v>
      </c>
      <c r="Q22" s="36">
        <v>38.299999999999997</v>
      </c>
      <c r="R22" s="38">
        <v>0</v>
      </c>
      <c r="S22" s="38">
        <v>7.6700000000000017</v>
      </c>
      <c r="T22" s="37">
        <f>SUMPRODUCT(LTA!J22:AN22,LTA!J$101:AN$101,LTA!J$103:AN$103)</f>
        <v>20.66</v>
      </c>
      <c r="U22" s="37">
        <f>SUMPRODUCT(LTA!J22:AN22,LTA!J$102:AN$102,LTA!J$103:AN$103)</f>
        <v>63.76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366.84999999999997</v>
      </c>
      <c r="AB22" s="75">
        <f>-STOA!N22</f>
        <v>0</v>
      </c>
      <c r="AC22">
        <f t="shared" si="0"/>
        <v>17.272710357422167</v>
      </c>
      <c r="AD22">
        <f t="shared" si="1"/>
        <v>2039.0023321928361</v>
      </c>
      <c r="AE22">
        <f>'IDT-1'!B22</f>
        <v>0</v>
      </c>
      <c r="AF22" s="24"/>
      <c r="AG22">
        <f t="shared" si="2"/>
        <v>2039.0023321928361</v>
      </c>
      <c r="AI22" s="34">
        <f>PXIL!H22</f>
        <v>0</v>
      </c>
      <c r="AJ22" s="34">
        <f>PXIL!N22</f>
        <v>0</v>
      </c>
      <c r="AK22" s="34">
        <f>RTM_IEX!H22</f>
        <v>121.81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11.360355999999999</v>
      </c>
      <c r="E23">
        <f>GT_NG!P23</f>
        <v>14.236353009935712</v>
      </c>
      <c r="F23">
        <f>GT_Spot!P23</f>
        <v>0</v>
      </c>
      <c r="G23">
        <f>PPCL_NG!P23</f>
        <v>42.9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969.16522845806173</v>
      </c>
      <c r="P23" s="36">
        <v>118.55548291233282</v>
      </c>
      <c r="Q23" s="36">
        <v>38.299999999999997</v>
      </c>
      <c r="R23" s="38">
        <v>0</v>
      </c>
      <c r="S23" s="38">
        <v>7.6700000000000017</v>
      </c>
      <c r="T23" s="37">
        <f>SUMPRODUCT(LTA!J23:AN23,LTA!J$101:AN$101,LTA!J$103:AN$103)</f>
        <v>46.74</v>
      </c>
      <c r="U23" s="37">
        <f>SUMPRODUCT(LTA!J23:AN23,LTA!J$102:AN$102,LTA!J$103:AN$103)</f>
        <v>78.259999999999991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366.84999999999997</v>
      </c>
      <c r="AB23" s="75">
        <f>-STOA!N23</f>
        <v>0</v>
      </c>
      <c r="AC23">
        <f t="shared" si="0"/>
        <v>17.310866331194774</v>
      </c>
      <c r="AD23">
        <f t="shared" si="1"/>
        <v>2043.5065540491353</v>
      </c>
      <c r="AE23">
        <f>'IDT-1'!B23</f>
        <v>0</v>
      </c>
      <c r="AF23" s="24"/>
      <c r="AG23">
        <f t="shared" si="2"/>
        <v>2043.5065540491353</v>
      </c>
      <c r="AI23" s="34">
        <f>PXIL!H23</f>
        <v>0</v>
      </c>
      <c r="AJ23" s="34">
        <f>PXIL!N23</f>
        <v>0</v>
      </c>
      <c r="AK23" s="34">
        <f>RTM_IEX!H23</f>
        <v>82.17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11.360355999999999</v>
      </c>
      <c r="E24">
        <f>GT_NG!P24</f>
        <v>14.236353009935712</v>
      </c>
      <c r="F24">
        <f>GT_Spot!P24</f>
        <v>0</v>
      </c>
      <c r="G24">
        <f>PPCL_NG!P24</f>
        <v>42.9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969.16522845806173</v>
      </c>
      <c r="P24" s="36">
        <v>118.55548291233282</v>
      </c>
      <c r="Q24" s="36">
        <v>38.299999999999997</v>
      </c>
      <c r="R24" s="38">
        <v>0</v>
      </c>
      <c r="S24" s="38">
        <v>7.6700000000000017</v>
      </c>
      <c r="T24" s="37">
        <f>SUMPRODUCT(LTA!J24:AN24,LTA!J$101:AN$101,LTA!J$103:AN$103)</f>
        <v>45.68</v>
      </c>
      <c r="U24" s="37">
        <f>SUMPRODUCT(LTA!J24:AN24,LTA!J$102:AN$102,LTA!J$103:AN$103)</f>
        <v>77.259999999999991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366.84999999999997</v>
      </c>
      <c r="AB24" s="75">
        <f>-STOA!N24</f>
        <v>0</v>
      </c>
      <c r="AC24">
        <f t="shared" si="0"/>
        <v>17.041814331194772</v>
      </c>
      <c r="AD24">
        <f t="shared" si="1"/>
        <v>2011.7456060491356</v>
      </c>
      <c r="AE24">
        <f>'IDT-1'!B24</f>
        <v>0</v>
      </c>
      <c r="AF24" s="24"/>
      <c r="AG24">
        <f t="shared" si="2"/>
        <v>2011.7456060491356</v>
      </c>
      <c r="AI24" s="34">
        <f>PXIL!H24</f>
        <v>0</v>
      </c>
      <c r="AJ24" s="34">
        <f>PXIL!N24</f>
        <v>0</v>
      </c>
      <c r="AK24" s="34">
        <f>RTM_IEX!H24</f>
        <v>52.2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11.360355999999999</v>
      </c>
      <c r="E25">
        <f>GT_NG!P25</f>
        <v>14.236353009935712</v>
      </c>
      <c r="F25">
        <f>GT_Spot!P25</f>
        <v>0</v>
      </c>
      <c r="G25">
        <f>PPCL_NG!P25</f>
        <v>42.9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966.92064208043428</v>
      </c>
      <c r="P25" s="36">
        <v>118.55548291233282</v>
      </c>
      <c r="Q25" s="36">
        <v>38.299999999999997</v>
      </c>
      <c r="R25" s="38">
        <v>0</v>
      </c>
      <c r="S25" s="38">
        <v>7.6700000000000017</v>
      </c>
      <c r="T25" s="37">
        <f>SUMPRODUCT(LTA!J25:AN25,LTA!J$101:AN$101,LTA!J$103:AN$103)</f>
        <v>44.76</v>
      </c>
      <c r="U25" s="37">
        <f>SUMPRODUCT(LTA!J25:AN25,LTA!J$102:AN$102,LTA!J$103:AN$103)</f>
        <v>76.259999999999991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366.84999999999997</v>
      </c>
      <c r="AB25" s="75">
        <f>-STOA!N25</f>
        <v>0</v>
      </c>
      <c r="AC25">
        <f t="shared" si="0"/>
        <v>16.568351805622701</v>
      </c>
      <c r="AD25">
        <f t="shared" si="1"/>
        <v>1955.85448219708</v>
      </c>
      <c r="AE25">
        <f>'IDT-1'!B25</f>
        <v>0</v>
      </c>
      <c r="AF25" s="24"/>
      <c r="AG25">
        <f t="shared" si="2"/>
        <v>1955.85448219708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11.360355999999999</v>
      </c>
      <c r="E26">
        <f>GT_NG!P26</f>
        <v>14.236353009935712</v>
      </c>
      <c r="F26">
        <f>GT_Spot!P26</f>
        <v>0</v>
      </c>
      <c r="G26">
        <f>PPCL_NG!P26</f>
        <v>42.9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943.9664489754233</v>
      </c>
      <c r="P26" s="36">
        <v>118.55548291233282</v>
      </c>
      <c r="Q26" s="36">
        <v>18.04</v>
      </c>
      <c r="R26" s="38">
        <v>0</v>
      </c>
      <c r="S26" s="38">
        <v>7.6700000000000017</v>
      </c>
      <c r="T26" s="37">
        <f>SUMPRODUCT(LTA!J26:AN26,LTA!J$101:AN$101,LTA!J$103:AN$103)</f>
        <v>44</v>
      </c>
      <c r="U26" s="37">
        <f>SUMPRODUCT(LTA!J26:AN26,LTA!J$102:AN$102,LTA!J$103:AN$103)</f>
        <v>75.259999999999991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366.84999999999997</v>
      </c>
      <c r="AB26" s="75">
        <f>-STOA!N26</f>
        <v>0</v>
      </c>
      <c r="AC26">
        <f t="shared" si="0"/>
        <v>16.19056858354061</v>
      </c>
      <c r="AD26">
        <f t="shared" si="1"/>
        <v>1911.2580723141511</v>
      </c>
      <c r="AE26">
        <f>'IDT-1'!B26</f>
        <v>0</v>
      </c>
      <c r="AF26" s="24"/>
      <c r="AG26">
        <f t="shared" si="2"/>
        <v>1911.2580723141511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11.360355999999999</v>
      </c>
      <c r="E27">
        <f>GT_NG!P27</f>
        <v>14.236353009935712</v>
      </c>
      <c r="F27">
        <f>GT_Spot!P27</f>
        <v>0</v>
      </c>
      <c r="G27">
        <f>PPCL_NG!P27</f>
        <v>42.9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939.91738507279138</v>
      </c>
      <c r="P27" s="36">
        <v>118.55548291233282</v>
      </c>
      <c r="Q27" s="36">
        <v>18.04</v>
      </c>
      <c r="R27" s="38">
        <v>6.31</v>
      </c>
      <c r="S27" s="38">
        <v>7.6700000000000017</v>
      </c>
      <c r="T27" s="37">
        <f>SUMPRODUCT(LTA!J27:AN27,LTA!J$101:AN$101,LTA!J$103:AN$103)</f>
        <v>73.2</v>
      </c>
      <c r="U27" s="37">
        <f>SUMPRODUCT(LTA!J27:AN27,LTA!J$102:AN$102,LTA!J$103:AN$103)</f>
        <v>93.25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366.9</v>
      </c>
      <c r="AB27" s="75">
        <f>-STOA!N27</f>
        <v>0</v>
      </c>
      <c r="AC27">
        <f t="shared" si="0"/>
        <v>17.258655591574961</v>
      </c>
      <c r="AD27">
        <f t="shared" si="1"/>
        <v>1882.6909214034849</v>
      </c>
      <c r="AE27">
        <f>'IDT-1'!B27</f>
        <v>0</v>
      </c>
      <c r="AF27" s="24"/>
      <c r="AG27">
        <f t="shared" si="2"/>
        <v>1882.6909214034849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-77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11.360355999999999</v>
      </c>
      <c r="E28">
        <f>GT_NG!P28</f>
        <v>14.236353009935712</v>
      </c>
      <c r="F28">
        <f>GT_Spot!P28</f>
        <v>0</v>
      </c>
      <c r="G28">
        <f>PPCL_NG!P28</f>
        <v>43.25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941.89447470783352</v>
      </c>
      <c r="P28" s="36">
        <v>72.496650032344505</v>
      </c>
      <c r="Q28" s="36">
        <v>18.04</v>
      </c>
      <c r="R28" s="38">
        <v>15.144550646227836</v>
      </c>
      <c r="S28" s="38">
        <v>7.6700000000000017</v>
      </c>
      <c r="T28" s="37">
        <f>SUMPRODUCT(LTA!J28:AN28,LTA!J$101:AN$101,LTA!J$103:AN$103)</f>
        <v>79.61</v>
      </c>
      <c r="U28" s="37">
        <f>SUMPRODUCT(LTA!J28:AN28,LTA!J$102:AN$102,LTA!J$103:AN$103)</f>
        <v>91.75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366.9</v>
      </c>
      <c r="AB28" s="75">
        <f>-STOA!N28</f>
        <v>0</v>
      </c>
      <c r="AC28">
        <f t="shared" si="0"/>
        <v>16.862753492422613</v>
      </c>
      <c r="AD28">
        <f t="shared" si="1"/>
        <v>1870.0996309039188</v>
      </c>
      <c r="AE28">
        <f>'IDT-1'!B28</f>
        <v>0</v>
      </c>
      <c r="AF28" s="24"/>
      <c r="AG28">
        <f t="shared" si="2"/>
        <v>1870.0996309039188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11.360355999999999</v>
      </c>
      <c r="E29">
        <f>GT_NG!P29</f>
        <v>14.236353009935712</v>
      </c>
      <c r="F29">
        <f>GT_Spot!P29</f>
        <v>0</v>
      </c>
      <c r="G29">
        <f>PPCL_NG!P29</f>
        <v>43.25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929.19586915072477</v>
      </c>
      <c r="P29" s="36">
        <v>56.067196219621962</v>
      </c>
      <c r="Q29" s="36">
        <v>18.04</v>
      </c>
      <c r="R29" s="38">
        <v>22.939999999999998</v>
      </c>
      <c r="S29" s="38">
        <v>3.87</v>
      </c>
      <c r="T29" s="37">
        <f>SUMPRODUCT(LTA!J29:AN29,LTA!J$101:AN$101,LTA!J$103:AN$103)</f>
        <v>50.69</v>
      </c>
      <c r="U29" s="37">
        <f>SUMPRODUCT(LTA!J29:AN29,LTA!J$102:AN$102,LTA!J$103:AN$103)</f>
        <v>60.239999999999995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366.9</v>
      </c>
      <c r="AB29" s="75">
        <f>-STOA!N29</f>
        <v>0</v>
      </c>
      <c r="AC29">
        <f t="shared" si="0"/>
        <v>15.669642735693929</v>
      </c>
      <c r="AD29">
        <f t="shared" si="1"/>
        <v>1841.7301316445885</v>
      </c>
      <c r="AE29">
        <f>'IDT-1'!B29</f>
        <v>0</v>
      </c>
      <c r="AF29" s="24"/>
      <c r="AG29">
        <f t="shared" si="2"/>
        <v>1841.7301316445885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11.360355999999999</v>
      </c>
      <c r="E30">
        <f>GT_NG!P30</f>
        <v>14.236353009935712</v>
      </c>
      <c r="F30">
        <f>GT_Spot!P30</f>
        <v>0</v>
      </c>
      <c r="G30">
        <f>PPCL_NG!P30</f>
        <v>43.25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937.04345079021164</v>
      </c>
      <c r="P30" s="36">
        <v>56.067196219621962</v>
      </c>
      <c r="Q30" s="36">
        <v>18.04</v>
      </c>
      <c r="R30" s="38">
        <v>33.5</v>
      </c>
      <c r="S30" s="38">
        <v>3.87</v>
      </c>
      <c r="T30" s="37">
        <f>SUMPRODUCT(LTA!J30:AN30,LTA!J$101:AN$101,LTA!J$103:AN$103)</f>
        <v>66.739999999999995</v>
      </c>
      <c r="U30" s="37">
        <f>SUMPRODUCT(LTA!J30:AN30,LTA!J$102:AN$102,LTA!J$103:AN$103)</f>
        <v>59.739999999999995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366.9</v>
      </c>
      <c r="AB30" s="75">
        <f>-STOA!N30</f>
        <v>0</v>
      </c>
      <c r="AC30">
        <f t="shared" si="0"/>
        <v>16.437742411784296</v>
      </c>
      <c r="AD30">
        <f t="shared" si="1"/>
        <v>1817.919613607985</v>
      </c>
      <c r="AE30">
        <f>'IDT-1'!B30</f>
        <v>0</v>
      </c>
      <c r="AF30" s="24"/>
      <c r="AG30">
        <f t="shared" si="2"/>
        <v>1817.919613607985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-61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11.360355999999999</v>
      </c>
      <c r="E31">
        <f>GT_NG!P31</f>
        <v>14.236353009935712</v>
      </c>
      <c r="F31">
        <f>GT_Spot!P31</f>
        <v>0</v>
      </c>
      <c r="G31">
        <f>PPCL_NG!P31</f>
        <v>43.25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935.95572028606909</v>
      </c>
      <c r="P31" s="36">
        <v>56.07</v>
      </c>
      <c r="Q31" s="36">
        <v>25.345608108108106</v>
      </c>
      <c r="R31" s="38">
        <v>36.400000000000006</v>
      </c>
      <c r="S31" s="38">
        <v>3.87</v>
      </c>
      <c r="T31" s="37">
        <f>SUMPRODUCT(LTA!J31:AN31,LTA!J$101:AN$101,LTA!J$103:AN$103)</f>
        <v>87.460000000000008</v>
      </c>
      <c r="U31" s="37">
        <f>SUMPRODUCT(LTA!J31:AN31,LTA!J$102:AN$102,LTA!J$103:AN$103)</f>
        <v>58.739999999999995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367</v>
      </c>
      <c r="AB31" s="75">
        <f>-STOA!N31</f>
        <v>0</v>
      </c>
      <c r="AC31">
        <f t="shared" si="0"/>
        <v>16.994276971233674</v>
      </c>
      <c r="AD31">
        <f t="shared" si="1"/>
        <v>1809.3037604328792</v>
      </c>
      <c r="AE31">
        <f>'IDT-1'!B31</f>
        <v>0</v>
      </c>
      <c r="AF31" s="24"/>
      <c r="AG31">
        <f t="shared" si="2"/>
        <v>1809.3037604328792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-98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11.360355999999999</v>
      </c>
      <c r="E32">
        <f>GT_NG!P32</f>
        <v>14.236353009935712</v>
      </c>
      <c r="F32">
        <f>GT_Spot!P32</f>
        <v>0</v>
      </c>
      <c r="G32">
        <f>PPCL_NG!P32</f>
        <v>43.25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930.100165440198</v>
      </c>
      <c r="P32" s="36">
        <v>56.075186384238279</v>
      </c>
      <c r="Q32" s="36">
        <v>25.345608108108106</v>
      </c>
      <c r="R32" s="38">
        <v>36.999999999999993</v>
      </c>
      <c r="S32" s="38">
        <v>3.87</v>
      </c>
      <c r="T32" s="37">
        <f>SUMPRODUCT(LTA!J32:AN32,LTA!J$101:AN$101,LTA!J$103:AN$103)</f>
        <v>120.6</v>
      </c>
      <c r="U32" s="37">
        <f>SUMPRODUCT(LTA!J32:AN32,LTA!J$102:AN$102,LTA!J$103:AN$103)</f>
        <v>57.739999999999995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367</v>
      </c>
      <c r="AB32" s="75">
        <f>-STOA!N32</f>
        <v>0</v>
      </c>
      <c r="AC32">
        <f t="shared" si="0"/>
        <v>17.558996185151521</v>
      </c>
      <c r="AD32">
        <f t="shared" si="1"/>
        <v>1795.6286727573286</v>
      </c>
      <c r="AE32">
        <f>'IDT-1'!B32</f>
        <v>0</v>
      </c>
      <c r="AF32" s="24"/>
      <c r="AG32">
        <f t="shared" si="2"/>
        <v>1795.6286727573286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-138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11.360355999999999</v>
      </c>
      <c r="E33">
        <f>GT_NG!P33</f>
        <v>14.236353009935712</v>
      </c>
      <c r="F33">
        <f>GT_Spot!P33</f>
        <v>0</v>
      </c>
      <c r="G33">
        <f>PPCL_NG!P33</f>
        <v>43.25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929.42673830323474</v>
      </c>
      <c r="P33" s="36">
        <v>56.075186864014796</v>
      </c>
      <c r="Q33" s="36">
        <v>25.345608108108106</v>
      </c>
      <c r="R33" s="38">
        <v>41</v>
      </c>
      <c r="S33" s="38">
        <v>3.87</v>
      </c>
      <c r="T33" s="37">
        <f>SUMPRODUCT(LTA!J33:AN33,LTA!J$101:AN$101,LTA!J$103:AN$103)</f>
        <v>169.72</v>
      </c>
      <c r="U33" s="37">
        <f>SUMPRODUCT(LTA!J33:AN33,LTA!J$102:AN$102,LTA!J$103:AN$103)</f>
        <v>72.739999999999995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367</v>
      </c>
      <c r="AB33" s="75">
        <f>-STOA!N33</f>
        <v>0</v>
      </c>
      <c r="AC33">
        <f t="shared" si="0"/>
        <v>18.599932233824941</v>
      </c>
      <c r="AD33">
        <f t="shared" si="1"/>
        <v>1806.0343100514683</v>
      </c>
      <c r="AE33">
        <f>'IDT-1'!B33</f>
        <v>0</v>
      </c>
      <c r="AF33" s="24"/>
      <c r="AG33">
        <f t="shared" si="2"/>
        <v>1806.0343100514683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-194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11.360355999999999</v>
      </c>
      <c r="E34">
        <f>GT_NG!P34</f>
        <v>14.236353009935712</v>
      </c>
      <c r="F34">
        <f>GT_Spot!P34</f>
        <v>0</v>
      </c>
      <c r="G34">
        <f>PPCL_NG!P34</f>
        <v>43.25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928.79646991118</v>
      </c>
      <c r="P34" s="36">
        <v>56.075186864014796</v>
      </c>
      <c r="Q34" s="36">
        <v>25.345608108108106</v>
      </c>
      <c r="R34" s="38">
        <v>40.999999999999993</v>
      </c>
      <c r="S34" s="38">
        <v>3.87</v>
      </c>
      <c r="T34" s="37">
        <f>SUMPRODUCT(LTA!J34:AN34,LTA!J$101:AN$101,LTA!J$103:AN$103)</f>
        <v>206.49</v>
      </c>
      <c r="U34" s="37">
        <f>SUMPRODUCT(LTA!J34:AN34,LTA!J$102:AN$102,LTA!J$103:AN$103)</f>
        <v>72.75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-84</v>
      </c>
      <c r="AA34" s="75">
        <f>STOA!H34</f>
        <v>367</v>
      </c>
      <c r="AB34" s="75">
        <f>-STOA!N34</f>
        <v>0</v>
      </c>
      <c r="AC34">
        <f t="shared" si="0"/>
        <v>19.250907446052132</v>
      </c>
      <c r="AD34">
        <f t="shared" si="1"/>
        <v>1800.5330664471862</v>
      </c>
      <c r="AE34">
        <f>'IDT-1'!B34</f>
        <v>0</v>
      </c>
      <c r="AF34" s="24"/>
      <c r="AG34">
        <f t="shared" si="2"/>
        <v>1800.5330664471862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-151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11.360355999999999</v>
      </c>
      <c r="E35">
        <f>GT_NG!P35</f>
        <v>14.236353009935712</v>
      </c>
      <c r="F35">
        <f>GT_Spot!P35</f>
        <v>0</v>
      </c>
      <c r="G35">
        <f>PPCL_NG!P35</f>
        <v>43.25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891.11875359916564</v>
      </c>
      <c r="P35" s="36">
        <v>56.075186864014796</v>
      </c>
      <c r="Q35" s="36">
        <v>25.345608108108106</v>
      </c>
      <c r="R35" s="38">
        <v>42.999999999999993</v>
      </c>
      <c r="S35" s="38">
        <v>3.87</v>
      </c>
      <c r="T35" s="37">
        <f>SUMPRODUCT(LTA!J35:AN35,LTA!J$101:AN$101,LTA!J$103:AN$103)</f>
        <v>240.42000000000002</v>
      </c>
      <c r="U35" s="37">
        <f>SUMPRODUCT(LTA!J35:AN35,LTA!J$102:AN$102,LTA!J$103:AN$103)</f>
        <v>78.25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-116</v>
      </c>
      <c r="AA35" s="75">
        <f>STOA!H35</f>
        <v>367.34</v>
      </c>
      <c r="AB35" s="75">
        <f>-STOA!N35</f>
        <v>0</v>
      </c>
      <c r="AC35">
        <f t="shared" si="0"/>
        <v>19.522475045328108</v>
      </c>
      <c r="AD35">
        <f t="shared" si="1"/>
        <v>1776.353782535896</v>
      </c>
      <c r="AE35">
        <f>'IDT-1'!B35</f>
        <v>0</v>
      </c>
      <c r="AF35" s="24"/>
      <c r="AG35">
        <f t="shared" si="2"/>
        <v>1776.353782535896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-147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11.360355999999999</v>
      </c>
      <c r="E36">
        <f>GT_NG!P36</f>
        <v>14.236353009935712</v>
      </c>
      <c r="F36">
        <f>GT_Spot!P36</f>
        <v>0</v>
      </c>
      <c r="G36">
        <f>PPCL_NG!P36</f>
        <v>43.25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880.31406857484592</v>
      </c>
      <c r="P36" s="36">
        <v>56.075186864014796</v>
      </c>
      <c r="Q36" s="36">
        <v>25.345608108108106</v>
      </c>
      <c r="R36" s="38">
        <v>43</v>
      </c>
      <c r="S36" s="38">
        <v>3.87</v>
      </c>
      <c r="T36" s="37">
        <f>SUMPRODUCT(LTA!J36:AN36,LTA!J$101:AN$101,LTA!J$103:AN$103)</f>
        <v>276.89999999999998</v>
      </c>
      <c r="U36" s="37">
        <f>SUMPRODUCT(LTA!J36:AN36,LTA!J$102:AN$102,LTA!J$103:AN$103)</f>
        <v>77.55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-133</v>
      </c>
      <c r="AA36" s="75">
        <f>STOA!H36</f>
        <v>367.34</v>
      </c>
      <c r="AB36" s="75">
        <f>-STOA!N36</f>
        <v>0</v>
      </c>
      <c r="AC36">
        <f t="shared" si="0"/>
        <v>19.816979268372709</v>
      </c>
      <c r="AD36">
        <f t="shared" si="1"/>
        <v>1791.0345932885314</v>
      </c>
      <c r="AE36">
        <f>'IDT-1'!B36</f>
        <v>0</v>
      </c>
      <c r="AF36" s="24"/>
      <c r="AG36">
        <f t="shared" si="2"/>
        <v>1791.0345932885314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-140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11.360355999999999</v>
      </c>
      <c r="E37">
        <f>GT_NG!P37</f>
        <v>14.236353009935712</v>
      </c>
      <c r="F37">
        <f>GT_Spot!P37</f>
        <v>0</v>
      </c>
      <c r="G37">
        <f>PPCL_NG!P37</f>
        <v>43.25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876.44841114207645</v>
      </c>
      <c r="P37" s="36">
        <v>56.075186864014796</v>
      </c>
      <c r="Q37" s="36">
        <v>25.345608108108106</v>
      </c>
      <c r="R37" s="38">
        <v>43</v>
      </c>
      <c r="S37" s="38">
        <v>3.87</v>
      </c>
      <c r="T37" s="37">
        <f>SUMPRODUCT(LTA!J37:AN37,LTA!J$101:AN$101,LTA!J$103:AN$103)</f>
        <v>316.10000000000002</v>
      </c>
      <c r="U37" s="37">
        <f>SUMPRODUCT(LTA!J37:AN37,LTA!J$102:AN$102,LTA!J$103:AN$103)</f>
        <v>76.16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-153</v>
      </c>
      <c r="AA37" s="75">
        <f>STOA!H37</f>
        <v>367.34</v>
      </c>
      <c r="AB37" s="75">
        <f>-STOA!N37</f>
        <v>0</v>
      </c>
      <c r="AC37">
        <f t="shared" si="0"/>
        <v>20.000457853238778</v>
      </c>
      <c r="AD37">
        <f t="shared" si="1"/>
        <v>1836.7954572708961</v>
      </c>
      <c r="AE37">
        <f>'IDT-1'!B37</f>
        <v>0</v>
      </c>
      <c r="AF37" s="24"/>
      <c r="AG37">
        <f t="shared" si="2"/>
        <v>1836.7954572708961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-108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11.360355999999999</v>
      </c>
      <c r="E38">
        <f>GT_NG!P38</f>
        <v>14.236353009935712</v>
      </c>
      <c r="F38">
        <f>GT_Spot!P38</f>
        <v>0</v>
      </c>
      <c r="G38">
        <f>PPCL_NG!P38</f>
        <v>41.23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876.44841114207645</v>
      </c>
      <c r="P38" s="36">
        <v>56.075186864014796</v>
      </c>
      <c r="Q38" s="36">
        <v>25.345608108108106</v>
      </c>
      <c r="R38" s="38">
        <v>43</v>
      </c>
      <c r="S38" s="38">
        <v>3.87</v>
      </c>
      <c r="T38" s="37">
        <f>SUMPRODUCT(LTA!J38:AN38,LTA!J$101:AN$101,LTA!J$103:AN$103)</f>
        <v>354.65999999999997</v>
      </c>
      <c r="U38" s="37">
        <f>SUMPRODUCT(LTA!J38:AN38,LTA!J$102:AN$102,LTA!J$103:AN$103)</f>
        <v>74.37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-177</v>
      </c>
      <c r="AA38" s="75">
        <f>STOA!H38</f>
        <v>367.34</v>
      </c>
      <c r="AB38" s="75">
        <f>-STOA!N38</f>
        <v>0</v>
      </c>
      <c r="AC38">
        <f t="shared" si="0"/>
        <v>20.470252165461453</v>
      </c>
      <c r="AD38">
        <f t="shared" si="1"/>
        <v>1850.0756629586731</v>
      </c>
      <c r="AE38">
        <f>'IDT-1'!B38</f>
        <v>0</v>
      </c>
      <c r="AF38" s="24"/>
      <c r="AG38">
        <f t="shared" si="2"/>
        <v>1850.0756629586731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-105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11.239367999999999</v>
      </c>
      <c r="E39">
        <f>GT_NG!P39</f>
        <v>14.112916423144359</v>
      </c>
      <c r="F39">
        <f>GT_Spot!P39</f>
        <v>0</v>
      </c>
      <c r="G39">
        <f>PPCL_NG!P39</f>
        <v>41.23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871.87164929632672</v>
      </c>
      <c r="P39" s="36">
        <v>56.075186864014796</v>
      </c>
      <c r="Q39" s="36">
        <v>25.345608108108106</v>
      </c>
      <c r="R39" s="38">
        <v>43</v>
      </c>
      <c r="S39" s="38">
        <v>3.87</v>
      </c>
      <c r="T39" s="37">
        <f>SUMPRODUCT(LTA!J39:AN39,LTA!J$101:AN$101,LTA!J$103:AN$103)</f>
        <v>402.74</v>
      </c>
      <c r="U39" s="37">
        <f>SUMPRODUCT(LTA!J39:AN39,LTA!J$102:AN$102,LTA!J$103:AN$103)</f>
        <v>69.27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-173</v>
      </c>
      <c r="AA39" s="75">
        <f>STOA!H39</f>
        <v>367.34</v>
      </c>
      <c r="AB39" s="75">
        <f>-STOA!N39</f>
        <v>0</v>
      </c>
      <c r="AC39">
        <f t="shared" si="0"/>
        <v>20.782315041703217</v>
      </c>
      <c r="AD39">
        <f t="shared" si="1"/>
        <v>1888.9224136498906</v>
      </c>
      <c r="AE39">
        <f>'IDT-1'!B39</f>
        <v>0</v>
      </c>
      <c r="AF39" s="24"/>
      <c r="AG39">
        <f t="shared" si="2"/>
        <v>1888.9224136498906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-108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11.239367999999999</v>
      </c>
      <c r="E40">
        <f>GT_NG!P40</f>
        <v>14.112916423144359</v>
      </c>
      <c r="F40">
        <f>GT_Spot!P40</f>
        <v>0</v>
      </c>
      <c r="G40">
        <f>PPCL_NG!P40</f>
        <v>41.23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871.85992266624953</v>
      </c>
      <c r="P40" s="36">
        <v>56.075186864014796</v>
      </c>
      <c r="Q40" s="36">
        <v>25.345608108108106</v>
      </c>
      <c r="R40" s="38">
        <v>43</v>
      </c>
      <c r="S40" s="38">
        <v>3.87</v>
      </c>
      <c r="T40" s="37">
        <f>SUMPRODUCT(LTA!J40:AN40,LTA!J$101:AN$101,LTA!J$103:AN$103)</f>
        <v>438.65000000000003</v>
      </c>
      <c r="U40" s="37">
        <f>SUMPRODUCT(LTA!J40:AN40,LTA!J$102:AN$102,LTA!J$103:AN$103)</f>
        <v>68.27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-164</v>
      </c>
      <c r="AA40" s="75">
        <f>STOA!H40</f>
        <v>367.34</v>
      </c>
      <c r="AB40" s="75">
        <f>-STOA!N40</f>
        <v>0</v>
      </c>
      <c r="AC40">
        <f t="shared" si="0"/>
        <v>20.787441175364339</v>
      </c>
      <c r="AD40">
        <f t="shared" si="1"/>
        <v>1957.8155608861523</v>
      </c>
      <c r="AE40">
        <f>'IDT-1'!B40</f>
        <v>0</v>
      </c>
      <c r="AF40" s="24"/>
      <c r="AG40">
        <f t="shared" si="2"/>
        <v>1957.8155608861523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-83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11.239367999999999</v>
      </c>
      <c r="E41">
        <f>GT_NG!P41</f>
        <v>14.112916423144359</v>
      </c>
      <c r="F41">
        <f>GT_Spot!P41</f>
        <v>0</v>
      </c>
      <c r="G41">
        <f>PPCL_NG!P41</f>
        <v>41.23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871.71995651519796</v>
      </c>
      <c r="P41" s="36">
        <v>56.069999999999993</v>
      </c>
      <c r="Q41" s="36">
        <v>25.345608108108106</v>
      </c>
      <c r="R41" s="38">
        <v>43</v>
      </c>
      <c r="S41" s="38">
        <v>3.87</v>
      </c>
      <c r="T41" s="37">
        <f>SUMPRODUCT(LTA!J41:AN41,LTA!J$101:AN$101,LTA!J$103:AN$103)</f>
        <v>450.85</v>
      </c>
      <c r="U41" s="37">
        <f>SUMPRODUCT(LTA!J41:AN41,LTA!J$102:AN$102,LTA!J$103:AN$103)</f>
        <v>57.980000000000004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-141</v>
      </c>
      <c r="AA41" s="75">
        <f>STOA!H41</f>
        <v>367.34</v>
      </c>
      <c r="AB41" s="75">
        <f>-STOA!N41</f>
        <v>0</v>
      </c>
      <c r="AC41">
        <f t="shared" si="0"/>
        <v>20.548131158291113</v>
      </c>
      <c r="AD41">
        <f t="shared" si="1"/>
        <v>1989.8197178881592</v>
      </c>
      <c r="AE41">
        <f>'IDT-1'!B41</f>
        <v>0</v>
      </c>
      <c r="AF41" s="24"/>
      <c r="AG41">
        <f t="shared" si="2"/>
        <v>1989.8197178881592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-76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11.239367999999999</v>
      </c>
      <c r="E42">
        <f>GT_NG!P42</f>
        <v>14.112916423144359</v>
      </c>
      <c r="F42">
        <f>GT_Spot!P42</f>
        <v>0</v>
      </c>
      <c r="G42">
        <f>PPCL_NG!P42</f>
        <v>41.23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874.00030157397339</v>
      </c>
      <c r="P42" s="36">
        <v>56.07</v>
      </c>
      <c r="Q42" s="36">
        <v>18.04</v>
      </c>
      <c r="R42" s="38">
        <v>43</v>
      </c>
      <c r="S42" s="38">
        <v>3.87</v>
      </c>
      <c r="T42" s="37">
        <f>SUMPRODUCT(LTA!J42:AN42,LTA!J$101:AN$101,LTA!J$103:AN$103)</f>
        <v>480.02000000000004</v>
      </c>
      <c r="U42" s="37">
        <f>SUMPRODUCT(LTA!J42:AN42,LTA!J$102:AN$102,LTA!J$103:AN$103)</f>
        <v>58.480000000000004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-109</v>
      </c>
      <c r="AA42" s="75">
        <f>STOA!H42</f>
        <v>367.34</v>
      </c>
      <c r="AB42" s="75">
        <f>-STOA!N42</f>
        <v>0</v>
      </c>
      <c r="AC42">
        <f t="shared" si="0"/>
        <v>20.475598743755373</v>
      </c>
      <c r="AD42">
        <f t="shared" si="1"/>
        <v>2047.5369872533622</v>
      </c>
      <c r="AE42">
        <f>'IDT-1'!B42</f>
        <v>0</v>
      </c>
      <c r="AF42" s="24"/>
      <c r="AG42">
        <f t="shared" si="2"/>
        <v>2047.5369872533622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-75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11.239367999999999</v>
      </c>
      <c r="E43">
        <f>GT_NG!P43</f>
        <v>14.112916423144359</v>
      </c>
      <c r="F43">
        <f>GT_Spot!P43</f>
        <v>0</v>
      </c>
      <c r="G43">
        <f>PPCL_NG!P43</f>
        <v>41.23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868.0620155304764</v>
      </c>
      <c r="P43" s="36">
        <v>56.07</v>
      </c>
      <c r="Q43" s="36">
        <v>18.04</v>
      </c>
      <c r="R43" s="38">
        <v>43</v>
      </c>
      <c r="S43" s="38">
        <v>3.87</v>
      </c>
      <c r="T43" s="37">
        <f>SUMPRODUCT(LTA!J43:AN43,LTA!J$101:AN$101,LTA!J$103:AN$103)</f>
        <v>512.72</v>
      </c>
      <c r="U43" s="37">
        <f>SUMPRODUCT(LTA!J43:AN43,LTA!J$102:AN$102,LTA!J$103:AN$103)</f>
        <v>57.980000000000004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-83</v>
      </c>
      <c r="AA43" s="75">
        <f>STOA!H43</f>
        <v>367.34000000000003</v>
      </c>
      <c r="AB43" s="75">
        <f>-STOA!N43</f>
        <v>0</v>
      </c>
      <c r="AC43">
        <f t="shared" si="0"/>
        <v>20.586072090566443</v>
      </c>
      <c r="AD43">
        <f t="shared" si="1"/>
        <v>2086.6882278630542</v>
      </c>
      <c r="AE43">
        <f>'IDT-1'!B43</f>
        <v>0</v>
      </c>
      <c r="AF43" s="24"/>
      <c r="AG43">
        <f t="shared" si="2"/>
        <v>2086.6882278630542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-88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11.239367999999999</v>
      </c>
      <c r="E44">
        <f>GT_NG!P44</f>
        <v>14.112916423144359</v>
      </c>
      <c r="F44">
        <f>GT_Spot!P44</f>
        <v>0</v>
      </c>
      <c r="G44">
        <f>PPCL_NG!P44</f>
        <v>41.23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868.06197298479105</v>
      </c>
      <c r="P44" s="36">
        <v>56.07</v>
      </c>
      <c r="Q44" s="36">
        <v>18.04</v>
      </c>
      <c r="R44" s="38">
        <v>43</v>
      </c>
      <c r="S44" s="38">
        <v>3.87</v>
      </c>
      <c r="T44" s="37">
        <f>SUMPRODUCT(LTA!J44:AN44,LTA!J$101:AN$101,LTA!J$103:AN$103)</f>
        <v>533.28</v>
      </c>
      <c r="U44" s="37">
        <f>SUMPRODUCT(LTA!J44:AN44,LTA!J$102:AN$102,LTA!J$103:AN$103)</f>
        <v>57.980000000000004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367.34000000000003</v>
      </c>
      <c r="AB44" s="75">
        <f>-STOA!N44</f>
        <v>0</v>
      </c>
      <c r="AC44">
        <f t="shared" si="0"/>
        <v>20.555467947785345</v>
      </c>
      <c r="AD44">
        <f t="shared" si="1"/>
        <v>2131.2787894601497</v>
      </c>
      <c r="AE44">
        <f>'IDT-1'!B44</f>
        <v>0</v>
      </c>
      <c r="AF44" s="24"/>
      <c r="AG44">
        <f t="shared" si="2"/>
        <v>2131.2787894601497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-147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11.239367999999999</v>
      </c>
      <c r="E45">
        <f>GT_NG!P45</f>
        <v>14.112916423144359</v>
      </c>
      <c r="F45">
        <f>GT_Spot!P45</f>
        <v>0</v>
      </c>
      <c r="G45">
        <f>PPCL_NG!P45</f>
        <v>41.23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863.64470902999403</v>
      </c>
      <c r="P45" s="36">
        <v>56.07</v>
      </c>
      <c r="Q45" s="36">
        <v>18.04</v>
      </c>
      <c r="R45" s="38">
        <v>43</v>
      </c>
      <c r="S45" s="38">
        <v>3.87</v>
      </c>
      <c r="T45" s="37">
        <f>SUMPRODUCT(LTA!J45:AN45,LTA!J$101:AN$101,LTA!J$103:AN$103)</f>
        <v>542.51</v>
      </c>
      <c r="U45" s="37">
        <f>SUMPRODUCT(LTA!J45:AN45,LTA!J$102:AN$102,LTA!J$103:AN$103)</f>
        <v>57.980000000000004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367.34000000000003</v>
      </c>
      <c r="AB45" s="75">
        <f>-STOA!N45</f>
        <v>0</v>
      </c>
      <c r="AC45">
        <f t="shared" si="0"/>
        <v>20.384115987442826</v>
      </c>
      <c r="AD45">
        <f t="shared" si="1"/>
        <v>2161.2628774656955</v>
      </c>
      <c r="AE45">
        <f>'IDT-1'!B45</f>
        <v>0</v>
      </c>
      <c r="AF45" s="24"/>
      <c r="AG45">
        <f t="shared" si="2"/>
        <v>2161.2628774656955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-122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11.239367999999999</v>
      </c>
      <c r="E46">
        <f>GT_NG!P46</f>
        <v>14.112916423144359</v>
      </c>
      <c r="F46">
        <f>GT_Spot!P46</f>
        <v>0</v>
      </c>
      <c r="G46">
        <f>PPCL_NG!P46</f>
        <v>41.23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855.55590498268657</v>
      </c>
      <c r="P46" s="36">
        <v>56.07</v>
      </c>
      <c r="Q46" s="36">
        <v>18.04</v>
      </c>
      <c r="R46" s="38">
        <v>43</v>
      </c>
      <c r="S46" s="38">
        <v>3.87</v>
      </c>
      <c r="T46" s="37">
        <f>SUMPRODUCT(LTA!J46:AN46,LTA!J$101:AN$101,LTA!J$103:AN$103)</f>
        <v>548.67000000000007</v>
      </c>
      <c r="U46" s="37">
        <f>SUMPRODUCT(LTA!J46:AN46,LTA!J$102:AN$102,LTA!J$103:AN$103)</f>
        <v>57.980000000000004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367.34000000000003</v>
      </c>
      <c r="AB46" s="75">
        <f>-STOA!N46</f>
        <v>0</v>
      </c>
      <c r="AC46">
        <f t="shared" si="0"/>
        <v>20.173077405772997</v>
      </c>
      <c r="AD46">
        <f t="shared" si="1"/>
        <v>2182.545112000058</v>
      </c>
      <c r="AE46">
        <f>'IDT-1'!B46</f>
        <v>0</v>
      </c>
      <c r="AF46" s="24"/>
      <c r="AG46">
        <f t="shared" si="2"/>
        <v>2182.545112000058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-99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11.239367999999999</v>
      </c>
      <c r="E47">
        <f>GT_NG!P47</f>
        <v>14.112916423144359</v>
      </c>
      <c r="F47">
        <f>GT_Spot!P47</f>
        <v>0</v>
      </c>
      <c r="G47">
        <f>PPCL_NG!P47</f>
        <v>41.23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850.16524752553073</v>
      </c>
      <c r="P47" s="36">
        <v>56.07</v>
      </c>
      <c r="Q47" s="36">
        <v>18.04</v>
      </c>
      <c r="R47" s="38">
        <v>43</v>
      </c>
      <c r="S47" s="38">
        <v>3.87</v>
      </c>
      <c r="T47" s="37">
        <f>SUMPRODUCT(LTA!J47:AN47,LTA!J$101:AN$101,LTA!J$103:AN$103)</f>
        <v>548.79</v>
      </c>
      <c r="U47" s="37">
        <f>SUMPRODUCT(LTA!J47:AN47,LTA!J$102:AN$102,LTA!J$103:AN$103)</f>
        <v>56.97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367.34000000000003</v>
      </c>
      <c r="AB47" s="75">
        <f>-STOA!N47</f>
        <v>0</v>
      </c>
      <c r="AC47">
        <f t="shared" si="0"/>
        <v>19.993252517259549</v>
      </c>
      <c r="AD47">
        <f t="shared" si="1"/>
        <v>2191.4442794314155</v>
      </c>
      <c r="AE47">
        <f>'IDT-1'!B47</f>
        <v>0</v>
      </c>
      <c r="AF47" s="24"/>
      <c r="AG47">
        <f t="shared" si="2"/>
        <v>2191.4442794314155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-84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11.239367999999999</v>
      </c>
      <c r="E48">
        <f>GT_NG!P48</f>
        <v>14.112916423144359</v>
      </c>
      <c r="F48">
        <f>GT_Spot!P48</f>
        <v>0</v>
      </c>
      <c r="G48">
        <f>PPCL_NG!P48</f>
        <v>41.23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837.84297547051688</v>
      </c>
      <c r="P48" s="36">
        <v>56.07</v>
      </c>
      <c r="Q48" s="36">
        <v>18.04</v>
      </c>
      <c r="R48" s="38">
        <v>42.500000000000007</v>
      </c>
      <c r="S48" s="38">
        <v>3.87</v>
      </c>
      <c r="T48" s="37">
        <f>SUMPRODUCT(LTA!J48:AN48,LTA!J$101:AN$101,LTA!J$103:AN$103)</f>
        <v>548.75</v>
      </c>
      <c r="U48" s="37">
        <f>SUMPRODUCT(LTA!J48:AN48,LTA!J$102:AN$102,LTA!J$103:AN$103)</f>
        <v>56.97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367.34000000000003</v>
      </c>
      <c r="AB48" s="75">
        <f>-STOA!N48</f>
        <v>0</v>
      </c>
      <c r="AC48">
        <f t="shared" si="0"/>
        <v>19.639545857975648</v>
      </c>
      <c r="AD48">
        <f t="shared" si="1"/>
        <v>2207.9357140356856</v>
      </c>
      <c r="AE48">
        <f>'IDT-1'!B48</f>
        <v>0</v>
      </c>
      <c r="AF48" s="24"/>
      <c r="AG48">
        <f t="shared" si="2"/>
        <v>2207.9357140356856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-55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11.239367999999999</v>
      </c>
      <c r="E49">
        <f>GT_NG!P49</f>
        <v>14.112916423144359</v>
      </c>
      <c r="F49">
        <f>GT_Spot!P49</f>
        <v>0</v>
      </c>
      <c r="G49">
        <f>PPCL_NG!P49</f>
        <v>41.23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837.85457067191624</v>
      </c>
      <c r="P49" s="36">
        <v>56.07</v>
      </c>
      <c r="Q49" s="36">
        <v>18.04</v>
      </c>
      <c r="R49" s="38">
        <v>42.500000000000007</v>
      </c>
      <c r="S49" s="38">
        <v>3.87</v>
      </c>
      <c r="T49" s="37">
        <f>SUMPRODUCT(LTA!J49:AN49,LTA!J$101:AN$101,LTA!J$103:AN$103)</f>
        <v>549.82999999999993</v>
      </c>
      <c r="U49" s="37">
        <f>SUMPRODUCT(LTA!J49:AN49,LTA!J$102:AN$102,LTA!J$103:AN$103)</f>
        <v>56.97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367.34000000000003</v>
      </c>
      <c r="AB49" s="75">
        <f>-STOA!N49</f>
        <v>0</v>
      </c>
      <c r="AC49">
        <f t="shared" si="0"/>
        <v>19.275984317772284</v>
      </c>
      <c r="AD49">
        <f t="shared" si="1"/>
        <v>2253.390870777288</v>
      </c>
      <c r="AE49">
        <f>'IDT-1'!B49</f>
        <v>0</v>
      </c>
      <c r="AF49" s="24"/>
      <c r="AG49">
        <f t="shared" si="2"/>
        <v>2253.390870777288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-11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11.239367999999999</v>
      </c>
      <c r="E50">
        <f>GT_NG!P50</f>
        <v>14.112916423144359</v>
      </c>
      <c r="F50">
        <f>GT_Spot!P50</f>
        <v>0</v>
      </c>
      <c r="G50">
        <f>PPCL_NG!P50</f>
        <v>41.23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837.85457067191624</v>
      </c>
      <c r="P50" s="36">
        <v>56.07</v>
      </c>
      <c r="Q50" s="36">
        <v>18.04</v>
      </c>
      <c r="R50" s="38">
        <v>42.500000000000007</v>
      </c>
      <c r="S50" s="38">
        <v>3.87</v>
      </c>
      <c r="T50" s="37">
        <f>SUMPRODUCT(LTA!J50:AN50,LTA!J$101:AN$101,LTA!J$103:AN$103)</f>
        <v>550.01</v>
      </c>
      <c r="U50" s="37">
        <f>SUMPRODUCT(LTA!J50:AN50,LTA!J$102:AN$102,LTA!J$103:AN$103)</f>
        <v>57.480000000000004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367.34000000000003</v>
      </c>
      <c r="AB50" s="75">
        <f>-STOA!N50</f>
        <v>0</v>
      </c>
      <c r="AC50">
        <f t="shared" si="0"/>
        <v>19.212957582798509</v>
      </c>
      <c r="AD50">
        <f t="shared" si="1"/>
        <v>2268.043897512262</v>
      </c>
      <c r="AE50">
        <f>'IDT-1'!B50</f>
        <v>0</v>
      </c>
      <c r="AF50" s="24"/>
      <c r="AG50">
        <f t="shared" si="2"/>
        <v>2268.043897512262</v>
      </c>
      <c r="AI50" s="34">
        <f>PXIL!H50</f>
        <v>0</v>
      </c>
      <c r="AJ50" s="34">
        <f>PXIL!N50</f>
        <v>0</v>
      </c>
      <c r="AK50" s="34">
        <f>RTM_IEX!H50</f>
        <v>2.9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11.239367999999999</v>
      </c>
      <c r="E51">
        <f>GT_NG!P51</f>
        <v>14.112916423144359</v>
      </c>
      <c r="F51">
        <f>GT_Spot!P51</f>
        <v>0</v>
      </c>
      <c r="G51">
        <f>PPCL_NG!P51</f>
        <v>41.23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866.58869114309073</v>
      </c>
      <c r="P51" s="36">
        <v>56.07</v>
      </c>
      <c r="Q51" s="36">
        <v>18.04</v>
      </c>
      <c r="R51" s="38">
        <v>42.500000000000007</v>
      </c>
      <c r="S51" s="38">
        <v>7.6700000000000017</v>
      </c>
      <c r="T51" s="37">
        <f>SUMPRODUCT(LTA!J51:AN51,LTA!J$101:AN$101,LTA!J$103:AN$103)</f>
        <v>550.11</v>
      </c>
      <c r="U51" s="37">
        <f>SUMPRODUCT(LTA!J51:AN51,LTA!J$102:AN$102,LTA!J$103:AN$103)</f>
        <v>55.96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369.2700000000001</v>
      </c>
      <c r="AB51" s="75">
        <f>-STOA!N51</f>
        <v>0</v>
      </c>
      <c r="AC51">
        <f t="shared" si="0"/>
        <v>19.669475980153713</v>
      </c>
      <c r="AD51">
        <f t="shared" si="1"/>
        <v>2273.7314995860816</v>
      </c>
      <c r="AE51">
        <f>'IDT-1'!B51</f>
        <v>0</v>
      </c>
      <c r="AF51" s="24"/>
      <c r="AG51">
        <f t="shared" si="2"/>
        <v>2273.7314995860816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-24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11.239367999999999</v>
      </c>
      <c r="E52">
        <f>GT_NG!P52</f>
        <v>14.112916423144359</v>
      </c>
      <c r="F52">
        <f>GT_Spot!P52</f>
        <v>0</v>
      </c>
      <c r="G52">
        <f>PPCL_NG!P52</f>
        <v>41.23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866.58869114309073</v>
      </c>
      <c r="P52" s="36">
        <v>56.07</v>
      </c>
      <c r="Q52" s="36">
        <v>18.04</v>
      </c>
      <c r="R52" s="38">
        <v>42.500000000000007</v>
      </c>
      <c r="S52" s="38">
        <v>7.6700000000000017</v>
      </c>
      <c r="T52" s="37">
        <f>SUMPRODUCT(LTA!J52:AN52,LTA!J$101:AN$101,LTA!J$103:AN$103)</f>
        <v>550.06999999999994</v>
      </c>
      <c r="U52" s="37">
        <f>SUMPRODUCT(LTA!J52:AN52,LTA!J$102:AN$102,LTA!J$103:AN$103)</f>
        <v>55.96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369.2700000000001</v>
      </c>
      <c r="AB52" s="75">
        <f>-STOA!N52</f>
        <v>0</v>
      </c>
      <c r="AC52">
        <f t="shared" si="0"/>
        <v>19.550543772005263</v>
      </c>
      <c r="AD52">
        <f t="shared" si="1"/>
        <v>2287.8104317942298</v>
      </c>
      <c r="AE52">
        <f>'IDT-1'!B52</f>
        <v>0</v>
      </c>
      <c r="AF52" s="24"/>
      <c r="AG52">
        <f t="shared" si="2"/>
        <v>2287.8104317942298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11.239367999999999</v>
      </c>
      <c r="E53">
        <f>GT_NG!P53</f>
        <v>14.112916423144359</v>
      </c>
      <c r="F53">
        <f>GT_Spot!P53</f>
        <v>0</v>
      </c>
      <c r="G53">
        <f>PPCL_NG!P53</f>
        <v>41.23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866.58869114309073</v>
      </c>
      <c r="P53" s="36">
        <v>56.07</v>
      </c>
      <c r="Q53" s="36">
        <v>18.04</v>
      </c>
      <c r="R53" s="38">
        <v>42.500000000000007</v>
      </c>
      <c r="S53" s="38">
        <v>7.6700000000000017</v>
      </c>
      <c r="T53" s="37">
        <f>SUMPRODUCT(LTA!J53:AN53,LTA!J$101:AN$101,LTA!J$103:AN$103)</f>
        <v>550.02</v>
      </c>
      <c r="U53" s="37">
        <f>SUMPRODUCT(LTA!J53:AN53,LTA!J$102:AN$102,LTA!J$103:AN$103)</f>
        <v>55.96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369.2700000000001</v>
      </c>
      <c r="AB53" s="75">
        <f>-STOA!N53</f>
        <v>0</v>
      </c>
      <c r="AC53">
        <f t="shared" si="0"/>
        <v>19.660248822428823</v>
      </c>
      <c r="AD53">
        <f t="shared" si="1"/>
        <v>2274.6507267438064</v>
      </c>
      <c r="AE53">
        <f>'IDT-1'!B53</f>
        <v>0</v>
      </c>
      <c r="AF53" s="24"/>
      <c r="AG53">
        <f t="shared" si="2"/>
        <v>2274.6507267438064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-23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11.239367999999999</v>
      </c>
      <c r="E54">
        <f>GT_NG!P54</f>
        <v>14.112916423144359</v>
      </c>
      <c r="F54">
        <f>GT_Spot!P54</f>
        <v>0</v>
      </c>
      <c r="G54">
        <f>PPCL_NG!P54</f>
        <v>40.43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871.97934860024657</v>
      </c>
      <c r="P54" s="36">
        <v>56.07</v>
      </c>
      <c r="Q54" s="36">
        <v>18.04</v>
      </c>
      <c r="R54" s="38">
        <v>42.500000000000007</v>
      </c>
      <c r="S54" s="38">
        <v>7.6700000000000017</v>
      </c>
      <c r="T54" s="37">
        <f>SUMPRODUCT(LTA!J54:AN54,LTA!J$101:AN$101,LTA!J$103:AN$103)</f>
        <v>549.96</v>
      </c>
      <c r="U54" s="37">
        <f>SUMPRODUCT(LTA!J54:AN54,LTA!J$102:AN$102,LTA!J$103:AN$103)</f>
        <v>55.96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369.2700000000001</v>
      </c>
      <c r="AB54" s="75">
        <f>-STOA!N54</f>
        <v>0</v>
      </c>
      <c r="AC54">
        <f t="shared" si="0"/>
        <v>19.537354348296041</v>
      </c>
      <c r="AD54">
        <f t="shared" si="1"/>
        <v>2298.3042786750952</v>
      </c>
      <c r="AE54">
        <f>'IDT-1'!B54</f>
        <v>0</v>
      </c>
      <c r="AF54" s="24"/>
      <c r="AG54">
        <f t="shared" si="2"/>
        <v>2298.3042786750952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11.239367999999999</v>
      </c>
      <c r="E55">
        <f>GT_NG!P55</f>
        <v>14.112916423144359</v>
      </c>
      <c r="F55">
        <f>GT_Spot!P55</f>
        <v>0</v>
      </c>
      <c r="G55">
        <f>PPCL_NG!P55</f>
        <v>40.43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881.42212274475241</v>
      </c>
      <c r="P55" s="36">
        <v>118.55000000000001</v>
      </c>
      <c r="Q55" s="36">
        <v>38.299999999999997</v>
      </c>
      <c r="R55" s="38">
        <v>42.500000000000007</v>
      </c>
      <c r="S55" s="38">
        <v>7.6700000000000017</v>
      </c>
      <c r="T55" s="37">
        <f>SUMPRODUCT(LTA!J55:AN55,LTA!J$101:AN$101,LTA!J$103:AN$103)</f>
        <v>549.86</v>
      </c>
      <c r="U55" s="37">
        <f>SUMPRODUCT(LTA!J55:AN55,LTA!J$102:AN$102,LTA!J$103:AN$103)</f>
        <v>55.96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369.2700000000001</v>
      </c>
      <c r="AB55" s="75">
        <f>-STOA!N55</f>
        <v>0</v>
      </c>
      <c r="AC55">
        <f t="shared" si="0"/>
        <v>21.174907739048574</v>
      </c>
      <c r="AD55">
        <f t="shared" si="1"/>
        <v>2286.7494994288481</v>
      </c>
      <c r="AE55">
        <f>'IDT-1'!B55</f>
        <v>0</v>
      </c>
      <c r="AF55" s="24"/>
      <c r="AG55">
        <f t="shared" si="2"/>
        <v>2286.7494994288481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-106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11.239367999999999</v>
      </c>
      <c r="E56">
        <f>GT_NG!P56</f>
        <v>14.112916423144359</v>
      </c>
      <c r="F56">
        <f>GT_Spot!P56</f>
        <v>0</v>
      </c>
      <c r="G56">
        <f>PPCL_NG!P56</f>
        <v>40.43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884.000263573285</v>
      </c>
      <c r="P56" s="36">
        <v>118.55000000000001</v>
      </c>
      <c r="Q56" s="36">
        <v>38.299999999999997</v>
      </c>
      <c r="R56" s="38">
        <v>42.5</v>
      </c>
      <c r="S56" s="38">
        <v>7.6700000000000017</v>
      </c>
      <c r="T56" s="37">
        <f>SUMPRODUCT(LTA!J56:AN56,LTA!J$101:AN$101,LTA!J$103:AN$103)</f>
        <v>551.06999999999994</v>
      </c>
      <c r="U56" s="37">
        <f>SUMPRODUCT(LTA!J56:AN56,LTA!J$102:AN$102,LTA!J$103:AN$103)</f>
        <v>55.96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369.2700000000001</v>
      </c>
      <c r="AB56" s="75">
        <f>-STOA!N56</f>
        <v>0</v>
      </c>
      <c r="AC56">
        <f t="shared" si="0"/>
        <v>21.155901175658911</v>
      </c>
      <c r="AD56">
        <f t="shared" si="1"/>
        <v>2296.5566468207703</v>
      </c>
      <c r="AE56">
        <f>'IDT-1'!B56</f>
        <v>0</v>
      </c>
      <c r="AF56" s="24"/>
      <c r="AG56">
        <f t="shared" si="2"/>
        <v>2296.5566468207703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11.239367999999999</v>
      </c>
      <c r="E57">
        <f>GT_NG!P57</f>
        <v>14.112916423144359</v>
      </c>
      <c r="F57">
        <f>GT_Spot!P57</f>
        <v>0</v>
      </c>
      <c r="G57">
        <f>PPCL_NG!P57</f>
        <v>40.43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892.75316161028275</v>
      </c>
      <c r="P57" s="36">
        <v>118.55000000000001</v>
      </c>
      <c r="Q57" s="36">
        <v>38.299999999999997</v>
      </c>
      <c r="R57" s="38">
        <v>42.5</v>
      </c>
      <c r="S57" s="38">
        <v>7.6700000000000017</v>
      </c>
      <c r="T57" s="37">
        <f>SUMPRODUCT(LTA!J57:AN57,LTA!J$101:AN$101,LTA!J$103:AN$103)</f>
        <v>556.80999999999995</v>
      </c>
      <c r="U57" s="37">
        <f>SUMPRODUCT(LTA!J57:AN57,LTA!J$102:AN$102,LTA!J$103:AN$103)</f>
        <v>55.96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369.2700000000001</v>
      </c>
      <c r="AB57" s="75">
        <f>-STOA!N57</f>
        <v>0</v>
      </c>
      <c r="AC57">
        <f t="shared" si="0"/>
        <v>21.277641519169691</v>
      </c>
      <c r="AD57">
        <f t="shared" si="1"/>
        <v>2310.9278045142573</v>
      </c>
      <c r="AE57">
        <f>'IDT-1'!B57</f>
        <v>0</v>
      </c>
      <c r="AF57" s="24"/>
      <c r="AG57">
        <f t="shared" si="2"/>
        <v>2310.9278045142573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-100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11.239367999999999</v>
      </c>
      <c r="E58">
        <f>GT_NG!P58</f>
        <v>14.112916423144359</v>
      </c>
      <c r="F58">
        <f>GT_Spot!P58</f>
        <v>0</v>
      </c>
      <c r="G58">
        <f>PPCL_NG!P58</f>
        <v>40.43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889.98440205530403</v>
      </c>
      <c r="P58" s="36">
        <v>118.55000000000001</v>
      </c>
      <c r="Q58" s="36">
        <v>38.299999999999997</v>
      </c>
      <c r="R58" s="38">
        <v>42.500000000000007</v>
      </c>
      <c r="S58" s="38">
        <v>7.6700000000000017</v>
      </c>
      <c r="T58" s="37">
        <f>SUMPRODUCT(LTA!J58:AN58,LTA!J$101:AN$101,LTA!J$103:AN$103)</f>
        <v>558.33999999999992</v>
      </c>
      <c r="U58" s="37">
        <f>SUMPRODUCT(LTA!J58:AN58,LTA!J$102:AN$102,LTA!J$103:AN$103)</f>
        <v>55.45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369.2700000000001</v>
      </c>
      <c r="AB58" s="75">
        <f>-STOA!N58</f>
        <v>0</v>
      </c>
      <c r="AC58">
        <f t="shared" si="0"/>
        <v>20.881749841287863</v>
      </c>
      <c r="AD58">
        <f t="shared" si="1"/>
        <v>2354.5749366371606</v>
      </c>
      <c r="AE58">
        <f>'IDT-1'!B58</f>
        <v>0</v>
      </c>
      <c r="AF58" s="24"/>
      <c r="AG58">
        <f t="shared" si="2"/>
        <v>2354.5749366371606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-55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11.239367999999999</v>
      </c>
      <c r="E59">
        <f>GT_NG!P59</f>
        <v>14.112916423144359</v>
      </c>
      <c r="F59">
        <f>GT_Spot!P59</f>
        <v>0</v>
      </c>
      <c r="G59">
        <f>PPCL_NG!P59</f>
        <v>40.43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908.43856619916698</v>
      </c>
      <c r="P59" s="36">
        <v>118.55000000000001</v>
      </c>
      <c r="Q59" s="36">
        <v>38.299999999999997</v>
      </c>
      <c r="R59" s="38">
        <v>42.500000000000007</v>
      </c>
      <c r="S59" s="38">
        <v>7.6700000000000017</v>
      </c>
      <c r="T59" s="37">
        <f>SUMPRODUCT(LTA!J59:AN59,LTA!J$101:AN$101,LTA!J$103:AN$103)</f>
        <v>559.12000000000012</v>
      </c>
      <c r="U59" s="37">
        <f>SUMPRODUCT(LTA!J59:AN59,LTA!J$102:AN$102,LTA!J$103:AN$103)</f>
        <v>56.95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369.2700000000001</v>
      </c>
      <c r="AB59" s="75">
        <f>-STOA!N59</f>
        <v>0</v>
      </c>
      <c r="AC59">
        <f t="shared" si="0"/>
        <v>20.937320611947865</v>
      </c>
      <c r="AD59">
        <f t="shared" si="1"/>
        <v>2389.2535300103632</v>
      </c>
      <c r="AE59">
        <f>'IDT-1'!B59</f>
        <v>0</v>
      </c>
      <c r="AF59" s="24"/>
      <c r="AG59">
        <f t="shared" si="2"/>
        <v>2389.2535300103632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-41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11.239367999999999</v>
      </c>
      <c r="E60">
        <f>GT_NG!P60</f>
        <v>14.112916423144359</v>
      </c>
      <c r="F60">
        <f>GT_Spot!P60</f>
        <v>0</v>
      </c>
      <c r="G60">
        <f>PPCL_NG!P60</f>
        <v>40.43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945.95841867423508</v>
      </c>
      <c r="P60" s="36">
        <v>118.55</v>
      </c>
      <c r="Q60" s="36">
        <v>38.299999999999997</v>
      </c>
      <c r="R60" s="38">
        <v>42.500000000000007</v>
      </c>
      <c r="S60" s="38">
        <v>7.6700000000000017</v>
      </c>
      <c r="T60" s="37">
        <f>SUMPRODUCT(LTA!J60:AN60,LTA!J$101:AN$101,LTA!J$103:AN$103)</f>
        <v>557.85</v>
      </c>
      <c r="U60" s="37">
        <f>SUMPRODUCT(LTA!J60:AN60,LTA!J$102:AN$102,LTA!J$103:AN$103)</f>
        <v>58.95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369.2700000000001</v>
      </c>
      <c r="AB60" s="75">
        <f>-STOA!N60</f>
        <v>0</v>
      </c>
      <c r="AC60">
        <f t="shared" si="0"/>
        <v>21.114609691415325</v>
      </c>
      <c r="AD60">
        <f t="shared" si="1"/>
        <v>2444.326093405964</v>
      </c>
      <c r="AE60">
        <f>'IDT-1'!B60</f>
        <v>0</v>
      </c>
      <c r="AF60" s="24"/>
      <c r="AG60">
        <f t="shared" si="2"/>
        <v>2444.326093405964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-24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11.239367999999999</v>
      </c>
      <c r="E61">
        <f>GT_NG!P61</f>
        <v>14.112916423144359</v>
      </c>
      <c r="F61">
        <f>GT_Spot!P61</f>
        <v>0</v>
      </c>
      <c r="G61">
        <f>PPCL_NG!P61</f>
        <v>40.43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983.60353242212318</v>
      </c>
      <c r="P61" s="36">
        <v>118.55548291233282</v>
      </c>
      <c r="Q61" s="36">
        <v>38.299999999999997</v>
      </c>
      <c r="R61" s="38">
        <v>42.500000000000007</v>
      </c>
      <c r="S61" s="38">
        <v>7.6700000000000017</v>
      </c>
      <c r="T61" s="37">
        <f>SUMPRODUCT(LTA!J61:AN61,LTA!J$101:AN$101,LTA!J$103:AN$103)</f>
        <v>555.65000000000009</v>
      </c>
      <c r="U61" s="37">
        <f>SUMPRODUCT(LTA!J61:AN61,LTA!J$102:AN$102,LTA!J$103:AN$103)</f>
        <v>55.95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369.2700000000001</v>
      </c>
      <c r="AB61" s="75">
        <f>-STOA!N61</f>
        <v>0</v>
      </c>
      <c r="AC61">
        <f t="shared" si="0"/>
        <v>21.216394917963843</v>
      </c>
      <c r="AD61">
        <f t="shared" si="1"/>
        <v>2504.5449048396363</v>
      </c>
      <c r="AE61">
        <f>'IDT-1'!B61</f>
        <v>0</v>
      </c>
      <c r="AF61" s="24"/>
      <c r="AG61">
        <f t="shared" si="2"/>
        <v>2504.5449048396363</v>
      </c>
      <c r="AI61" s="34">
        <f>PXIL!H61</f>
        <v>0</v>
      </c>
      <c r="AJ61" s="34">
        <f>PXIL!N61</f>
        <v>0</v>
      </c>
      <c r="AK61" s="34">
        <f>RTM_IEX!H61</f>
        <v>3.87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11.239367999999999</v>
      </c>
      <c r="E62">
        <f>GT_NG!P62</f>
        <v>14.112916423144359</v>
      </c>
      <c r="F62">
        <f>GT_Spot!P62</f>
        <v>0</v>
      </c>
      <c r="G62">
        <f>PPCL_NG!P62</f>
        <v>40.43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1015.0690322074548</v>
      </c>
      <c r="P62" s="36">
        <v>118.55548291233282</v>
      </c>
      <c r="Q62" s="36">
        <v>38.299999999999997</v>
      </c>
      <c r="R62" s="38">
        <v>42.500000000000007</v>
      </c>
      <c r="S62" s="38">
        <v>7.6700000000000017</v>
      </c>
      <c r="T62" s="37">
        <f>SUMPRODUCT(LTA!J62:AN62,LTA!J$101:AN$101,LTA!J$103:AN$103)</f>
        <v>548.31000000000006</v>
      </c>
      <c r="U62" s="37">
        <f>SUMPRODUCT(LTA!J62:AN62,LTA!J$102:AN$102,LTA!J$103:AN$103)</f>
        <v>61.46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369.2700000000001</v>
      </c>
      <c r="AB62" s="75">
        <f>-STOA!N62</f>
        <v>0</v>
      </c>
      <c r="AC62">
        <f t="shared" si="0"/>
        <v>21.716997116160631</v>
      </c>
      <c r="AD62">
        <f t="shared" si="1"/>
        <v>2563.6398024267714</v>
      </c>
      <c r="AE62">
        <f>'IDT-1'!B62</f>
        <v>0</v>
      </c>
      <c r="AF62" s="24"/>
      <c r="AG62">
        <f t="shared" si="2"/>
        <v>2563.6398024267714</v>
      </c>
      <c r="AI62" s="34">
        <f>PXIL!H62</f>
        <v>0</v>
      </c>
      <c r="AJ62" s="34">
        <f>PXIL!N62</f>
        <v>0</v>
      </c>
      <c r="AK62" s="34">
        <f>RTM_IEX!H62</f>
        <v>33.83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11.239367999999999</v>
      </c>
      <c r="E63">
        <f>GT_NG!P63</f>
        <v>12.678101023017904</v>
      </c>
      <c r="F63">
        <f>GT_Spot!P63</f>
        <v>0</v>
      </c>
      <c r="G63">
        <f>PPCL_NG!P63</f>
        <v>40.43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1085.3481849231589</v>
      </c>
      <c r="P63" s="36">
        <v>118.55548291233282</v>
      </c>
      <c r="Q63" s="36">
        <v>38.299999999999997</v>
      </c>
      <c r="R63" s="38">
        <v>42.500000000000007</v>
      </c>
      <c r="S63" s="38">
        <v>7.6700000000000017</v>
      </c>
      <c r="T63" s="37">
        <f>SUMPRODUCT(LTA!J63:AN63,LTA!J$101:AN$101,LTA!J$103:AN$103)</f>
        <v>524.42999999999995</v>
      </c>
      <c r="U63" s="37">
        <f>SUMPRODUCT(LTA!J63:AN63,LTA!J$102:AN$102,LTA!J$103:AN$103)</f>
        <v>61.96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369.03000000000009</v>
      </c>
      <c r="AB63" s="75">
        <f>-STOA!N63</f>
        <v>0</v>
      </c>
      <c r="AC63">
        <f t="shared" si="0"/>
        <v>22.05630954961148</v>
      </c>
      <c r="AD63">
        <f t="shared" si="1"/>
        <v>2603.6948273088983</v>
      </c>
      <c r="AE63">
        <f>'IDT-1'!B63</f>
        <v>0</v>
      </c>
      <c r="AF63" s="24"/>
      <c r="AG63">
        <f t="shared" si="2"/>
        <v>2603.6948273088983</v>
      </c>
      <c r="AI63" s="34">
        <f>PXIL!H63</f>
        <v>0</v>
      </c>
      <c r="AJ63" s="34">
        <f>PXIL!N63</f>
        <v>0</v>
      </c>
      <c r="AK63" s="34">
        <f>RTM_IEX!H63</f>
        <v>29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11.239367999999999</v>
      </c>
      <c r="E64">
        <f>GT_NG!P64</f>
        <v>12.678101023017904</v>
      </c>
      <c r="F64">
        <f>GT_Spot!P64</f>
        <v>0</v>
      </c>
      <c r="G64">
        <f>PPCL_NG!P64</f>
        <v>39.86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1109.5143481006239</v>
      </c>
      <c r="P64" s="36">
        <v>118.55548291233282</v>
      </c>
      <c r="Q64" s="36">
        <v>38.299999999999997</v>
      </c>
      <c r="R64" s="38">
        <v>42.5</v>
      </c>
      <c r="S64" s="38">
        <v>7.6700000000000017</v>
      </c>
      <c r="T64" s="37">
        <f>SUMPRODUCT(LTA!J64:AN64,LTA!J$101:AN$101,LTA!J$103:AN$103)</f>
        <v>496.79999999999995</v>
      </c>
      <c r="U64" s="37">
        <f>SUMPRODUCT(LTA!J64:AN64,LTA!J$102:AN$102,LTA!J$103:AN$103)</f>
        <v>66.460000000000008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369.03000000000009</v>
      </c>
      <c r="AB64" s="75">
        <f>-STOA!N64</f>
        <v>0</v>
      </c>
      <c r="AC64">
        <f t="shared" si="0"/>
        <v>22.165813320302188</v>
      </c>
      <c r="AD64">
        <f t="shared" si="1"/>
        <v>2616.6214867156727</v>
      </c>
      <c r="AE64">
        <f>'IDT-1'!B64</f>
        <v>0</v>
      </c>
      <c r="AF64" s="24"/>
      <c r="AG64">
        <f t="shared" si="2"/>
        <v>2616.6214867156727</v>
      </c>
      <c r="AI64" s="34">
        <f>PXIL!H64</f>
        <v>0</v>
      </c>
      <c r="AJ64" s="34">
        <f>PXIL!N64</f>
        <v>0</v>
      </c>
      <c r="AK64" s="34">
        <f>RTM_IEX!H64</f>
        <v>41.57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11.239367999999999</v>
      </c>
      <c r="E65">
        <f>GT_NG!P65</f>
        <v>12.678101023017904</v>
      </c>
      <c r="F65">
        <f>GT_Spot!P65</f>
        <v>0</v>
      </c>
      <c r="G65">
        <f>PPCL_NG!P65</f>
        <v>39.86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1159.2055559097619</v>
      </c>
      <c r="P65" s="36">
        <v>118.55548291233282</v>
      </c>
      <c r="Q65" s="36">
        <v>38.300000000000004</v>
      </c>
      <c r="R65" s="38">
        <v>42.5</v>
      </c>
      <c r="S65" s="38">
        <v>7.6700000000000017</v>
      </c>
      <c r="T65" s="37">
        <f>SUMPRODUCT(LTA!J65:AN65,LTA!J$101:AN$101,LTA!J$103:AN$103)</f>
        <v>457.26</v>
      </c>
      <c r="U65" s="37">
        <f>SUMPRODUCT(LTA!J65:AN65,LTA!J$102:AN$102,LTA!J$103:AN$103)</f>
        <v>69.97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26.1</v>
      </c>
      <c r="Z65" s="34">
        <f>IEX!N65</f>
        <v>0</v>
      </c>
      <c r="AA65" s="75">
        <f>STOA!H65</f>
        <v>369.03000000000009</v>
      </c>
      <c r="AB65" s="75">
        <f>-STOA!N65</f>
        <v>0</v>
      </c>
      <c r="AC65">
        <f t="shared" si="0"/>
        <v>22.248059465898944</v>
      </c>
      <c r="AD65">
        <f t="shared" si="1"/>
        <v>2626.3304483792135</v>
      </c>
      <c r="AE65">
        <f>'IDT-1'!B65</f>
        <v>0</v>
      </c>
      <c r="AF65" s="24"/>
      <c r="AG65">
        <f t="shared" si="2"/>
        <v>2626.3304483792135</v>
      </c>
      <c r="AI65" s="34">
        <f>PXIL!H65</f>
        <v>0</v>
      </c>
      <c r="AJ65" s="34">
        <f>PXIL!N65</f>
        <v>0</v>
      </c>
      <c r="AK65" s="34">
        <f>RTM_IEX!H65</f>
        <v>11.6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11.239367999999999</v>
      </c>
      <c r="E66">
        <f>GT_NG!P66</f>
        <v>12.678101023017904</v>
      </c>
      <c r="F66">
        <f>GT_Spot!P66</f>
        <v>0</v>
      </c>
      <c r="G66">
        <f>PPCL_NG!P66</f>
        <v>39.86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1159.8657115502681</v>
      </c>
      <c r="P66" s="36">
        <v>118.55548291233282</v>
      </c>
      <c r="Q66" s="36">
        <v>38.300000000000004</v>
      </c>
      <c r="R66" s="38">
        <v>42.5</v>
      </c>
      <c r="S66" s="38">
        <v>7.6700000000000017</v>
      </c>
      <c r="T66" s="37">
        <f>SUMPRODUCT(LTA!J66:AN66,LTA!J$101:AN$101,LTA!J$103:AN$103)</f>
        <v>420.95</v>
      </c>
      <c r="U66" s="37">
        <f>SUMPRODUCT(LTA!J66:AN66,LTA!J$102:AN$102,LTA!J$103:AN$103)</f>
        <v>74.47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31.9</v>
      </c>
      <c r="Z66" s="34">
        <f>IEX!N66</f>
        <v>0</v>
      </c>
      <c r="AA66" s="75">
        <f>STOA!H66</f>
        <v>369.03000000000009</v>
      </c>
      <c r="AB66" s="75">
        <f>-STOA!N66</f>
        <v>0</v>
      </c>
      <c r="AC66">
        <f t="shared" si="0"/>
        <v>22.156920773279197</v>
      </c>
      <c r="AD66">
        <f t="shared" si="1"/>
        <v>2615.5717427123395</v>
      </c>
      <c r="AE66">
        <f>'IDT-1'!B66</f>
        <v>0</v>
      </c>
      <c r="AF66" s="24"/>
      <c r="AG66">
        <f t="shared" si="2"/>
        <v>2615.5717427123395</v>
      </c>
      <c r="AI66" s="34">
        <f>PXIL!H66</f>
        <v>0</v>
      </c>
      <c r="AJ66" s="34">
        <f>PXIL!N66</f>
        <v>0</v>
      </c>
      <c r="AK66" s="34">
        <f>RTM_IEX!H66</f>
        <v>26.1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11.239367999999999</v>
      </c>
      <c r="E67">
        <f>GT_NG!P67</f>
        <v>12.678101023017904</v>
      </c>
      <c r="F67">
        <f>GT_Spot!P67</f>
        <v>0</v>
      </c>
      <c r="G67">
        <f>PPCL_NG!P67</f>
        <v>39.86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1159.8631802866032</v>
      </c>
      <c r="P67" s="36">
        <v>118.55548291233282</v>
      </c>
      <c r="Q67" s="36">
        <v>38.300000000000004</v>
      </c>
      <c r="R67" s="38">
        <v>43</v>
      </c>
      <c r="S67" s="38">
        <v>7.6700000000000017</v>
      </c>
      <c r="T67" s="37">
        <f>SUMPRODUCT(LTA!J67:AN67,LTA!J$101:AN$101,LTA!J$103:AN$103)</f>
        <v>378.59999999999997</v>
      </c>
      <c r="U67" s="37">
        <f>SUMPRODUCT(LTA!J67:AN67,LTA!J$102:AN$102,LTA!J$103:AN$103)</f>
        <v>61.97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61.87</v>
      </c>
      <c r="Z67" s="34">
        <f>IEX!N67</f>
        <v>0</v>
      </c>
      <c r="AA67" s="75">
        <f>STOA!H67</f>
        <v>369.03000000000009</v>
      </c>
      <c r="AB67" s="75">
        <f>-STOA!N67</f>
        <v>0</v>
      </c>
      <c r="AC67">
        <f t="shared" si="0"/>
        <v>21.732867510664409</v>
      </c>
      <c r="AD67">
        <f t="shared" si="1"/>
        <v>2565.5132647112891</v>
      </c>
      <c r="AE67">
        <f>'IDT-1'!B67</f>
        <v>0</v>
      </c>
      <c r="AF67" s="24"/>
      <c r="AG67">
        <f t="shared" si="2"/>
        <v>2565.5132647112891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11.239367999999999</v>
      </c>
      <c r="E68">
        <f>GT_NG!P68</f>
        <v>12.678101023017904</v>
      </c>
      <c r="F68">
        <f>GT_Spot!P68</f>
        <v>0</v>
      </c>
      <c r="G68">
        <f>PPCL_NG!P68</f>
        <v>39.86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1159.7734825666907</v>
      </c>
      <c r="P68" s="36">
        <v>118.55548291233282</v>
      </c>
      <c r="Q68" s="36">
        <v>38.300000000000004</v>
      </c>
      <c r="R68" s="38">
        <v>43</v>
      </c>
      <c r="S68" s="38">
        <v>7.6700000000000017</v>
      </c>
      <c r="T68" s="37">
        <f>SUMPRODUCT(LTA!J68:AN68,LTA!J$101:AN$101,LTA!J$103:AN$103)</f>
        <v>342.29999999999995</v>
      </c>
      <c r="U68" s="37">
        <f>SUMPRODUCT(LTA!J68:AN68,LTA!J$102:AN$102,LTA!J$103:AN$103)</f>
        <v>63.47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97.64</v>
      </c>
      <c r="Z68" s="34">
        <f>IEX!N68</f>
        <v>0</v>
      </c>
      <c r="AA68" s="75">
        <f>STOA!H68</f>
        <v>369.03000000000009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21.858858257965593</v>
      </c>
      <c r="AD68">
        <f t="shared" ref="AD68:AD98" si="4">SUM(B68:AB68,AI68:AV68)-AC68</f>
        <v>2552.2675762440758</v>
      </c>
      <c r="AE68">
        <f>'IDT-1'!B68</f>
        <v>0</v>
      </c>
      <c r="AF68" s="24"/>
      <c r="AG68">
        <f t="shared" ref="AG68:AG98" si="5">SUM(AD68:AF68)</f>
        <v>2552.2675762440758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-14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11.239367999999999</v>
      </c>
      <c r="E69">
        <f>GT_NG!P69</f>
        <v>12.678101023017904</v>
      </c>
      <c r="F69">
        <f>GT_Spot!P69</f>
        <v>0</v>
      </c>
      <c r="G69">
        <f>PPCL_NG!P69</f>
        <v>39.86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1155.6970238908361</v>
      </c>
      <c r="P69" s="36">
        <v>118.55548291233282</v>
      </c>
      <c r="Q69" s="36">
        <v>38.300000000000004</v>
      </c>
      <c r="R69" s="38">
        <v>43</v>
      </c>
      <c r="S69" s="38">
        <v>7.6700000000000017</v>
      </c>
      <c r="T69" s="37">
        <f>SUMPRODUCT(LTA!J69:AN69,LTA!J$101:AN$101,LTA!J$103:AN$103)</f>
        <v>307.90999999999997</v>
      </c>
      <c r="U69" s="37">
        <f>SUMPRODUCT(LTA!J69:AN69,LTA!J$102:AN$102,LTA!J$103:AN$103)</f>
        <v>64.97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111.17</v>
      </c>
      <c r="Z69" s="34">
        <f>IEX!N69</f>
        <v>0</v>
      </c>
      <c r="AA69" s="75">
        <f>STOA!H69</f>
        <v>369.03000000000009</v>
      </c>
      <c r="AB69" s="75">
        <f>-STOA!N69</f>
        <v>0</v>
      </c>
      <c r="AC69">
        <f t="shared" si="3"/>
        <v>21.755174740062195</v>
      </c>
      <c r="AD69">
        <f t="shared" si="4"/>
        <v>2517.9348010861249</v>
      </c>
      <c r="AE69">
        <f>'IDT-1'!B69</f>
        <v>0</v>
      </c>
      <c r="AF69" s="24"/>
      <c r="AG69">
        <f t="shared" si="5"/>
        <v>2517.9348010861249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-25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11.239367999999999</v>
      </c>
      <c r="E70">
        <f>GT_NG!P70</f>
        <v>12.678101023017904</v>
      </c>
      <c r="F70">
        <f>GT_Spot!P70</f>
        <v>0</v>
      </c>
      <c r="G70">
        <f>PPCL_NG!P70</f>
        <v>39.86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1156.7185108908361</v>
      </c>
      <c r="P70" s="36">
        <v>118.55548291233282</v>
      </c>
      <c r="Q70" s="36">
        <v>38.300000000000004</v>
      </c>
      <c r="R70" s="38">
        <v>43</v>
      </c>
      <c r="S70" s="38">
        <v>7.6700000000000017</v>
      </c>
      <c r="T70" s="37">
        <f>SUMPRODUCT(LTA!J70:AN70,LTA!J$101:AN$101,LTA!J$103:AN$103)</f>
        <v>274.88</v>
      </c>
      <c r="U70" s="37">
        <f>SUMPRODUCT(LTA!J70:AN70,LTA!J$102:AN$102,LTA!J$103:AN$103)</f>
        <v>66.47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113.1</v>
      </c>
      <c r="Z70" s="34">
        <f>IEX!N70</f>
        <v>0</v>
      </c>
      <c r="AA70" s="75">
        <f>STOA!H70</f>
        <v>369.03000000000009</v>
      </c>
      <c r="AB70" s="75">
        <f>-STOA!N70</f>
        <v>0</v>
      </c>
      <c r="AC70">
        <f t="shared" si="3"/>
        <v>21.574413334936416</v>
      </c>
      <c r="AD70">
        <f t="shared" si="4"/>
        <v>2482.5370494912504</v>
      </c>
      <c r="AE70">
        <f>'IDT-1'!B70</f>
        <v>0</v>
      </c>
      <c r="AF70" s="24"/>
      <c r="AG70">
        <f t="shared" si="5"/>
        <v>2482.5370494912504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-32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11.239367999999999</v>
      </c>
      <c r="E71">
        <f>GT_NG!P71</f>
        <v>12.678101023017904</v>
      </c>
      <c r="F71">
        <f>GT_Spot!P71</f>
        <v>0</v>
      </c>
      <c r="G71">
        <f>PPCL_NG!P71</f>
        <v>39.86</v>
      </c>
      <c r="H71">
        <f>PPCL_Spot!P71</f>
        <v>0</v>
      </c>
      <c r="I71">
        <f>Bawana_NG!P71</f>
        <v>134.61000000000001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1156.7185108908361</v>
      </c>
      <c r="P71" s="36">
        <v>118.55548291233282</v>
      </c>
      <c r="Q71" s="36">
        <v>38.300000000000004</v>
      </c>
      <c r="R71" s="38">
        <v>35.67</v>
      </c>
      <c r="S71" s="38">
        <v>7.6700000000000017</v>
      </c>
      <c r="T71" s="37">
        <f>SUMPRODUCT(LTA!J71:AN71,LTA!J$101:AN$101,LTA!J$103:AN$103)</f>
        <v>232.21999999999997</v>
      </c>
      <c r="U71" s="37">
        <f>SUMPRODUCT(LTA!J71:AN71,LTA!J$102:AN$102,LTA!J$103:AN$103)</f>
        <v>76.98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119.87</v>
      </c>
      <c r="Z71" s="34">
        <f>IEX!N71</f>
        <v>0</v>
      </c>
      <c r="AA71" s="75">
        <f>STOA!H71</f>
        <v>368.97999999999996</v>
      </c>
      <c r="AB71" s="75">
        <f>-STOA!N71</f>
        <v>0</v>
      </c>
      <c r="AC71">
        <f t="shared" si="3"/>
        <v>21.028152287739967</v>
      </c>
      <c r="AD71">
        <f t="shared" si="4"/>
        <v>2482.323310538447</v>
      </c>
      <c r="AE71">
        <f>'IDT-1'!B71</f>
        <v>0</v>
      </c>
      <c r="AF71" s="24"/>
      <c r="AG71">
        <f t="shared" si="5"/>
        <v>2482.323310538447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11.239367999999999</v>
      </c>
      <c r="E72">
        <f>GT_NG!P72</f>
        <v>12.678101023017904</v>
      </c>
      <c r="F72">
        <f>GT_Spot!P72</f>
        <v>0</v>
      </c>
      <c r="G72">
        <f>PPCL_NG!P72</f>
        <v>39.86</v>
      </c>
      <c r="H72">
        <f>PPCL_Spot!P72</f>
        <v>0</v>
      </c>
      <c r="I72">
        <f>Bawana_NG!P72</f>
        <v>134.61000000000001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1157.160813769945</v>
      </c>
      <c r="P72" s="36">
        <v>118.55548291233282</v>
      </c>
      <c r="Q72" s="36">
        <v>38.300000000000004</v>
      </c>
      <c r="R72" s="38">
        <v>25.58</v>
      </c>
      <c r="S72" s="38">
        <v>7.6700000000000017</v>
      </c>
      <c r="T72" s="37">
        <f>SUMPRODUCT(LTA!J72:AN72,LTA!J$101:AN$101,LTA!J$103:AN$103)</f>
        <v>198.92</v>
      </c>
      <c r="U72" s="37">
        <f>SUMPRODUCT(LTA!J72:AN72,LTA!J$102:AN$102,LTA!J$103:AN$103)</f>
        <v>81.48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116</v>
      </c>
      <c r="Z72" s="34">
        <f>IEX!N72</f>
        <v>0</v>
      </c>
      <c r="AA72" s="75">
        <f>STOA!H72</f>
        <v>368.97999999999996</v>
      </c>
      <c r="AB72" s="75">
        <f>-STOA!N72</f>
        <v>0</v>
      </c>
      <c r="AC72">
        <f t="shared" si="3"/>
        <v>20.672683631924482</v>
      </c>
      <c r="AD72">
        <f t="shared" si="4"/>
        <v>2440.3610820733711</v>
      </c>
      <c r="AE72">
        <f>'IDT-1'!B72</f>
        <v>0</v>
      </c>
      <c r="AF72" s="24"/>
      <c r="AG72">
        <f t="shared" si="5"/>
        <v>2440.3610820733711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11.239367999999999</v>
      </c>
      <c r="E73">
        <f>GT_NG!P73</f>
        <v>12.678101023017904</v>
      </c>
      <c r="F73">
        <f>GT_Spot!P73</f>
        <v>0</v>
      </c>
      <c r="G73">
        <f>PPCL_NG!P73</f>
        <v>39.86</v>
      </c>
      <c r="H73">
        <f>PPCL_Spot!P73</f>
        <v>0</v>
      </c>
      <c r="I73">
        <f>Bawana_NG!P73</f>
        <v>134.60530419312076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1153.8816006744069</v>
      </c>
      <c r="P73" s="36">
        <v>118.55548291233282</v>
      </c>
      <c r="Q73" s="36">
        <v>38.300000000000004</v>
      </c>
      <c r="R73" s="38">
        <v>16.440000000000001</v>
      </c>
      <c r="S73" s="38">
        <v>7.6700000000000017</v>
      </c>
      <c r="T73" s="37">
        <f>SUMPRODUCT(LTA!J73:AN73,LTA!J$101:AN$101,LTA!J$103:AN$103)</f>
        <v>165.07</v>
      </c>
      <c r="U73" s="37">
        <f>SUMPRODUCT(LTA!J73:AN73,LTA!J$102:AN$102,LTA!J$103:AN$103)</f>
        <v>86.490000000000009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100.54</v>
      </c>
      <c r="Z73" s="34">
        <f>IEX!N73</f>
        <v>0</v>
      </c>
      <c r="AA73" s="75">
        <f>STOA!H73</f>
        <v>368.97999999999996</v>
      </c>
      <c r="AB73" s="75">
        <f>-STOA!N73</f>
        <v>0</v>
      </c>
      <c r="AC73">
        <f t="shared" si="3"/>
        <v>20.348683636192177</v>
      </c>
      <c r="AD73">
        <f t="shared" si="4"/>
        <v>2365.961173166686</v>
      </c>
      <c r="AE73">
        <f>'IDT-1'!B73</f>
        <v>0</v>
      </c>
      <c r="AF73" s="24"/>
      <c r="AG73">
        <f t="shared" si="5"/>
        <v>2365.961173166686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-18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11.239367999999999</v>
      </c>
      <c r="E74">
        <f>GT_NG!P74</f>
        <v>12.678101023017904</v>
      </c>
      <c r="F74">
        <f>GT_Spot!P74</f>
        <v>0</v>
      </c>
      <c r="G74">
        <f>PPCL_NG!P74</f>
        <v>39.86</v>
      </c>
      <c r="H74">
        <f>PPCL_Spot!P74</f>
        <v>0</v>
      </c>
      <c r="I74">
        <f>Bawana_NG!P74</f>
        <v>134.60530419312076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1160.388235208994</v>
      </c>
      <c r="P74" s="36">
        <v>118.55548291233282</v>
      </c>
      <c r="Q74" s="36">
        <v>38.300000000000004</v>
      </c>
      <c r="R74" s="38">
        <v>10.5</v>
      </c>
      <c r="S74" s="38">
        <v>7.6700000000000017</v>
      </c>
      <c r="T74" s="37">
        <f>SUMPRODUCT(LTA!J74:AN74,LTA!J$101:AN$101,LTA!J$103:AN$103)</f>
        <v>135.75</v>
      </c>
      <c r="U74" s="37">
        <f>SUMPRODUCT(LTA!J74:AN74,LTA!J$102:AN$102,LTA!J$103:AN$103)</f>
        <v>88.990000000000009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80.239999999999995</v>
      </c>
      <c r="Z74" s="34">
        <f>IEX!N74</f>
        <v>0</v>
      </c>
      <c r="AA74" s="75">
        <f>STOA!H74</f>
        <v>368.97999999999996</v>
      </c>
      <c r="AB74" s="75">
        <f>-STOA!N74</f>
        <v>0</v>
      </c>
      <c r="AC74">
        <f t="shared" si="3"/>
        <v>19.983048839457378</v>
      </c>
      <c r="AD74">
        <f t="shared" si="4"/>
        <v>2316.7734424980081</v>
      </c>
      <c r="AE74">
        <f>'IDT-1'!B74</f>
        <v>0</v>
      </c>
      <c r="AF74" s="24"/>
      <c r="AG74">
        <f t="shared" si="5"/>
        <v>2316.7734424980081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-21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11.360355999999999</v>
      </c>
      <c r="E75">
        <f>GT_NG!P75</f>
        <v>12.799616368286447</v>
      </c>
      <c r="F75">
        <f>GT_Spot!P75</f>
        <v>0</v>
      </c>
      <c r="G75">
        <f>PPCL_NG!P75</f>
        <v>39.86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1171.0603737495594</v>
      </c>
      <c r="P75" s="36">
        <v>118.55548291233282</v>
      </c>
      <c r="Q75" s="36">
        <v>38.300000000000004</v>
      </c>
      <c r="R75" s="38">
        <v>0</v>
      </c>
      <c r="S75" s="38">
        <v>7.6700000000000017</v>
      </c>
      <c r="T75" s="37">
        <f>SUMPRODUCT(LTA!J75:AN75,LTA!J$101:AN$101,LTA!J$103:AN$103)</f>
        <v>119.65</v>
      </c>
      <c r="U75" s="37">
        <f>SUMPRODUCT(LTA!J75:AN75,LTA!J$102:AN$102,LTA!J$103:AN$103)</f>
        <v>89.97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68.64</v>
      </c>
      <c r="Z75" s="34">
        <f>IEX!N75</f>
        <v>0</v>
      </c>
      <c r="AA75" s="75">
        <f>STOA!H75</f>
        <v>368.97999999999996</v>
      </c>
      <c r="AB75" s="75">
        <f>-STOA!N75</f>
        <v>0</v>
      </c>
      <c r="AC75">
        <f t="shared" si="3"/>
        <v>19.584228963853501</v>
      </c>
      <c r="AD75">
        <f t="shared" si="4"/>
        <v>2311.8716000663253</v>
      </c>
      <c r="AE75">
        <f>'IDT-1'!B75</f>
        <v>0</v>
      </c>
      <c r="AF75" s="24"/>
      <c r="AG75">
        <f t="shared" si="5"/>
        <v>2311.8716000663253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11.360355999999999</v>
      </c>
      <c r="E76">
        <f>GT_NG!P76</f>
        <v>12.799616368286447</v>
      </c>
      <c r="F76">
        <f>GT_Spot!P76</f>
        <v>0</v>
      </c>
      <c r="G76">
        <f>PPCL_NG!P76</f>
        <v>39.86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1205.3229651190754</v>
      </c>
      <c r="P76" s="36">
        <v>118.55548291233282</v>
      </c>
      <c r="Q76" s="36">
        <v>38.300000000000004</v>
      </c>
      <c r="R76" s="38">
        <v>0</v>
      </c>
      <c r="S76" s="38">
        <v>7.6700000000000017</v>
      </c>
      <c r="T76" s="37">
        <f>SUMPRODUCT(LTA!J76:AN76,LTA!J$101:AN$101,LTA!J$103:AN$103)</f>
        <v>97.65</v>
      </c>
      <c r="U76" s="37">
        <f>SUMPRODUCT(LTA!J76:AN76,LTA!J$102:AN$102,LTA!J$103:AN$103)</f>
        <v>90.47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34.799999999999997</v>
      </c>
      <c r="Z76" s="34">
        <f>IEX!N76</f>
        <v>0</v>
      </c>
      <c r="AA76" s="75">
        <f>STOA!H76</f>
        <v>368.97999999999996</v>
      </c>
      <c r="AB76" s="75">
        <f>-STOA!N76</f>
        <v>0</v>
      </c>
      <c r="AC76">
        <f t="shared" si="3"/>
        <v>19.593544201304994</v>
      </c>
      <c r="AD76">
        <f t="shared" si="4"/>
        <v>2268.7848761983896</v>
      </c>
      <c r="AE76">
        <f>'IDT-1'!B76</f>
        <v>0</v>
      </c>
      <c r="AF76" s="24"/>
      <c r="AG76">
        <f t="shared" si="5"/>
        <v>2268.7848761983896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-22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11.360355999999999</v>
      </c>
      <c r="E77">
        <f>GT_NG!P77</f>
        <v>12.799616368286447</v>
      </c>
      <c r="F77">
        <f>GT_Spot!P77</f>
        <v>0</v>
      </c>
      <c r="G77">
        <f>PPCL_NG!P77</f>
        <v>39.86</v>
      </c>
      <c r="H77">
        <f>PPCL_Spot!P77</f>
        <v>0</v>
      </c>
      <c r="I77">
        <f>Bawana_NG!P77</f>
        <v>134.60530419312076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1172.7540625585664</v>
      </c>
      <c r="P77" s="36">
        <v>118.55548291233282</v>
      </c>
      <c r="Q77" s="36">
        <v>38.300000000000004</v>
      </c>
      <c r="R77" s="38">
        <v>0</v>
      </c>
      <c r="S77" s="38">
        <v>7.6700000000000017</v>
      </c>
      <c r="T77" s="37">
        <f>SUMPRODUCT(LTA!J77:AN77,LTA!J$101:AN$101,LTA!J$103:AN$103)</f>
        <v>80.710000000000008</v>
      </c>
      <c r="U77" s="37">
        <f>SUMPRODUCT(LTA!J77:AN77,LTA!J$102:AN$102,LTA!J$103:AN$103)</f>
        <v>88.48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37.700000000000003</v>
      </c>
      <c r="Z77" s="34">
        <f>IEX!N77</f>
        <v>0</v>
      </c>
      <c r="AA77" s="75">
        <f>STOA!H77</f>
        <v>368.97999999999996</v>
      </c>
      <c r="AB77" s="75">
        <f>-STOA!N77</f>
        <v>0</v>
      </c>
      <c r="AC77">
        <f t="shared" si="3"/>
        <v>19.676601123062497</v>
      </c>
      <c r="AD77">
        <f t="shared" si="4"/>
        <v>2162.098220909244</v>
      </c>
      <c r="AE77">
        <f>'IDT-1'!B77</f>
        <v>0</v>
      </c>
      <c r="AF77" s="24"/>
      <c r="AG77">
        <f t="shared" si="5"/>
        <v>2162.098220909244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-80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11.360355999999999</v>
      </c>
      <c r="E78">
        <f>GT_NG!P78</f>
        <v>13.6057761732852</v>
      </c>
      <c r="F78">
        <f>GT_Spot!P78</f>
        <v>0</v>
      </c>
      <c r="G78">
        <f>PPCL_NG!P78</f>
        <v>39.86</v>
      </c>
      <c r="H78">
        <f>PPCL_Spot!P78</f>
        <v>0</v>
      </c>
      <c r="I78">
        <f>Bawana_NG!P78</f>
        <v>134.60530419312076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1194.3167623627717</v>
      </c>
      <c r="P78" s="36">
        <v>118.55548291233282</v>
      </c>
      <c r="Q78" s="36">
        <v>38.300000000000004</v>
      </c>
      <c r="R78" s="38">
        <v>0</v>
      </c>
      <c r="S78" s="38">
        <v>7.6700000000000017</v>
      </c>
      <c r="T78" s="37">
        <f>SUMPRODUCT(LTA!J78:AN78,LTA!J$101:AN$101,LTA!J$103:AN$103)</f>
        <v>70.55</v>
      </c>
      <c r="U78" s="37">
        <f>SUMPRODUCT(LTA!J78:AN78,LTA!J$102:AN$102,LTA!J$103:AN$103)</f>
        <v>86.78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34.799999999999997</v>
      </c>
      <c r="Z78" s="34">
        <f>IEX!N78</f>
        <v>0</v>
      </c>
      <c r="AA78" s="75">
        <f>STOA!H78</f>
        <v>368.97999999999996</v>
      </c>
      <c r="AB78" s="75">
        <f>-STOA!N78</f>
        <v>0</v>
      </c>
      <c r="AC78">
        <f t="shared" si="3"/>
        <v>19.850640594203366</v>
      </c>
      <c r="AD78">
        <f t="shared" si="4"/>
        <v>2156.5330410473066</v>
      </c>
      <c r="AE78">
        <f>'IDT-1'!B78</f>
        <v>0</v>
      </c>
      <c r="AF78" s="24"/>
      <c r="AG78">
        <f t="shared" si="5"/>
        <v>2156.5330410473066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-93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11.360355999999999</v>
      </c>
      <c r="E79">
        <f>GT_NG!P79</f>
        <v>13.6057761732852</v>
      </c>
      <c r="F79">
        <f>GT_Spot!P79</f>
        <v>0</v>
      </c>
      <c r="G79">
        <f>PPCL_NG!P79</f>
        <v>39.86</v>
      </c>
      <c r="H79">
        <f>PPCL_Spot!P79</f>
        <v>0</v>
      </c>
      <c r="I79">
        <f>Bawana_NG!P79</f>
        <v>131.95541821464533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1220.4316052813735</v>
      </c>
      <c r="P79" s="36">
        <v>118.55548291233282</v>
      </c>
      <c r="Q79" s="36">
        <v>38.300000000000004</v>
      </c>
      <c r="R79" s="38">
        <v>0</v>
      </c>
      <c r="S79" s="38">
        <v>7.6700000000000017</v>
      </c>
      <c r="T79" s="37">
        <f>SUMPRODUCT(LTA!J79:AN79,LTA!J$101:AN$101,LTA!J$103:AN$103)</f>
        <v>64.509999999999991</v>
      </c>
      <c r="U79" s="37">
        <f>SUMPRODUCT(LTA!J79:AN79,LTA!J$102:AN$102,LTA!J$103:AN$103)</f>
        <v>99.29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368.97999999999996</v>
      </c>
      <c r="AB79" s="75">
        <f>-STOA!N79</f>
        <v>0</v>
      </c>
      <c r="AC79">
        <f t="shared" si="3"/>
        <v>19.513283712129315</v>
      </c>
      <c r="AD79">
        <f t="shared" si="4"/>
        <v>2187.0053548695078</v>
      </c>
      <c r="AE79">
        <f>'IDT-1'!B79</f>
        <v>56.061</v>
      </c>
      <c r="AF79" s="24"/>
      <c r="AG79">
        <f t="shared" si="5"/>
        <v>2243.0663548695079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-58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11.360355999999999</v>
      </c>
      <c r="E80">
        <f>GT_NG!P80</f>
        <v>14.808063600227145</v>
      </c>
      <c r="F80">
        <f>GT_Spot!P80</f>
        <v>0</v>
      </c>
      <c r="G80">
        <f>PPCL_NG!P80</f>
        <v>41</v>
      </c>
      <c r="H80">
        <f>PPCL_Spot!P80</f>
        <v>0</v>
      </c>
      <c r="I80">
        <f>Bawana_NG!P80</f>
        <v>131.95541821464533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1211.0227096231249</v>
      </c>
      <c r="P80" s="36">
        <v>118.55548291233282</v>
      </c>
      <c r="Q80" s="36">
        <v>38.300000000000004</v>
      </c>
      <c r="R80" s="38">
        <v>0</v>
      </c>
      <c r="S80" s="38">
        <v>7.6700000000000017</v>
      </c>
      <c r="T80" s="37">
        <f>SUMPRODUCT(LTA!J80:AN80,LTA!J$101:AN$101,LTA!J$103:AN$103)</f>
        <v>61.75</v>
      </c>
      <c r="U80" s="37">
        <f>SUMPRODUCT(LTA!J80:AN80,LTA!J$102:AN$102,LTA!J$103:AN$103)</f>
        <v>97.29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368.97999999999996</v>
      </c>
      <c r="AB80" s="75">
        <f>-STOA!N80</f>
        <v>0</v>
      </c>
      <c r="AC80">
        <f t="shared" si="3"/>
        <v>19.100507367165442</v>
      </c>
      <c r="AD80">
        <f t="shared" si="4"/>
        <v>2212.5915229831649</v>
      </c>
      <c r="AE80">
        <f>'IDT-1'!B80</f>
        <v>47.261000000000003</v>
      </c>
      <c r="AF80" s="24"/>
      <c r="AG80">
        <f t="shared" si="5"/>
        <v>2259.8525229831648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-21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11.360355999999999</v>
      </c>
      <c r="E81">
        <f>GT_NG!P81</f>
        <v>14.808063600227145</v>
      </c>
      <c r="F81">
        <f>GT_Spot!P81</f>
        <v>0</v>
      </c>
      <c r="G81">
        <f>PPCL_NG!P81</f>
        <v>41</v>
      </c>
      <c r="H81">
        <f>PPCL_Spot!P81</f>
        <v>0</v>
      </c>
      <c r="I81">
        <f>Bawana_NG!P81</f>
        <v>131.95541821464533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1201.983682141049</v>
      </c>
      <c r="P81" s="36">
        <v>118.55548291233282</v>
      </c>
      <c r="Q81" s="36">
        <v>38.300000000000004</v>
      </c>
      <c r="R81" s="38">
        <v>0</v>
      </c>
      <c r="S81" s="38">
        <v>7.6700000000000017</v>
      </c>
      <c r="T81" s="37">
        <f>SUMPRODUCT(LTA!J81:AN81,LTA!J$101:AN$101,LTA!J$103:AN$103)</f>
        <v>60.29</v>
      </c>
      <c r="U81" s="37">
        <f>SUMPRODUCT(LTA!J81:AN81,LTA!J$102:AN$102,LTA!J$103:AN$103)</f>
        <v>94.78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368.97999999999996</v>
      </c>
      <c r="AB81" s="75">
        <f>-STOA!N81</f>
        <v>0</v>
      </c>
      <c r="AC81">
        <f t="shared" si="3"/>
        <v>19.321606687586677</v>
      </c>
      <c r="AD81">
        <f t="shared" si="4"/>
        <v>2160.3613961806673</v>
      </c>
      <c r="AE81">
        <f>'IDT-1'!B81</f>
        <v>79.55</v>
      </c>
      <c r="AF81" s="24"/>
      <c r="AG81">
        <f t="shared" si="5"/>
        <v>2239.9113961806675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-60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11.360355999999999</v>
      </c>
      <c r="E82">
        <f>GT_NG!P82</f>
        <v>14.808063600227145</v>
      </c>
      <c r="F82">
        <f>GT_Spot!P82</f>
        <v>0</v>
      </c>
      <c r="G82">
        <f>PPCL_NG!P82</f>
        <v>41</v>
      </c>
      <c r="H82">
        <f>PPCL_Spot!P82</f>
        <v>0</v>
      </c>
      <c r="I82">
        <f>Bawana_NG!P82</f>
        <v>131.95541821464533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1193.8265921088218</v>
      </c>
      <c r="P82" s="36">
        <v>118.55548291233282</v>
      </c>
      <c r="Q82" s="36">
        <v>38.300000000000004</v>
      </c>
      <c r="R82" s="38">
        <v>0</v>
      </c>
      <c r="S82" s="38">
        <v>7.6700000000000017</v>
      </c>
      <c r="T82" s="37">
        <f>SUMPRODUCT(LTA!J82:AN82,LTA!J$101:AN$101,LTA!J$103:AN$103)</f>
        <v>59.33</v>
      </c>
      <c r="U82" s="37">
        <f>SUMPRODUCT(LTA!J82:AN82,LTA!J$102:AN$102,LTA!J$103:AN$103)</f>
        <v>91.27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368.97999999999996</v>
      </c>
      <c r="AB82" s="75">
        <f>-STOA!N82</f>
        <v>0</v>
      </c>
      <c r="AC82">
        <f t="shared" si="3"/>
        <v>19.063058292267968</v>
      </c>
      <c r="AD82">
        <f t="shared" si="4"/>
        <v>2165.9928545437588</v>
      </c>
      <c r="AE82">
        <f>'IDT-1'!B82</f>
        <v>93.33</v>
      </c>
      <c r="AF82" s="24"/>
      <c r="AG82">
        <f t="shared" si="5"/>
        <v>2259.3228545437587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-42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11.360355999999999</v>
      </c>
      <c r="E83">
        <f>GT_NG!P83</f>
        <v>14.808063600227145</v>
      </c>
      <c r="F83">
        <f>GT_Spot!P83</f>
        <v>0</v>
      </c>
      <c r="G83">
        <f>PPCL_NG!P83</f>
        <v>41</v>
      </c>
      <c r="H83">
        <f>PPCL_Spot!P83</f>
        <v>0</v>
      </c>
      <c r="I83">
        <f>Bawana_NG!P83</f>
        <v>131.95541821464533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1212.0868884491738</v>
      </c>
      <c r="P83" s="36">
        <v>118.55548291233282</v>
      </c>
      <c r="Q83" s="36">
        <v>38.300000000000004</v>
      </c>
      <c r="R83" s="38">
        <v>0</v>
      </c>
      <c r="S83" s="38">
        <v>7.6700000000000017</v>
      </c>
      <c r="T83" s="37">
        <f>SUMPRODUCT(LTA!J83:AN83,LTA!J$101:AN$101,LTA!J$103:AN$103)</f>
        <v>47.34</v>
      </c>
      <c r="U83" s="37">
        <f>SUMPRODUCT(LTA!J83:AN83,LTA!J$102:AN$102,LTA!J$103:AN$103)</f>
        <v>94.77000000000001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368.97999999999996</v>
      </c>
      <c r="AB83" s="75">
        <f>-STOA!N83</f>
        <v>0</v>
      </c>
      <c r="AC83">
        <f t="shared" si="3"/>
        <v>19.416205828723371</v>
      </c>
      <c r="AD83">
        <f t="shared" si="4"/>
        <v>2143.4100033476552</v>
      </c>
      <c r="AE83">
        <f>'IDT-1'!B83</f>
        <v>128.15100000000001</v>
      </c>
      <c r="AF83" s="24"/>
      <c r="AG83">
        <f t="shared" si="5"/>
        <v>2271.5610033476551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-74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11.360355999999999</v>
      </c>
      <c r="E84">
        <f>GT_NG!P84</f>
        <v>14.808063600227145</v>
      </c>
      <c r="F84">
        <f>GT_Spot!P84</f>
        <v>0</v>
      </c>
      <c r="G84">
        <f>PPCL_NG!P84</f>
        <v>41</v>
      </c>
      <c r="H84">
        <f>PPCL_Spot!P84</f>
        <v>0</v>
      </c>
      <c r="I84">
        <f>Bawana_NG!P84</f>
        <v>131.95541821464533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1212.4841150046484</v>
      </c>
      <c r="P84" s="36">
        <v>118.55548291233282</v>
      </c>
      <c r="Q84" s="36">
        <v>38.300000000000004</v>
      </c>
      <c r="R84" s="38">
        <v>0</v>
      </c>
      <c r="S84" s="38">
        <v>7.6700000000000017</v>
      </c>
      <c r="T84" s="37">
        <f>SUMPRODUCT(LTA!J84:AN84,LTA!J$101:AN$101,LTA!J$103:AN$103)</f>
        <v>45.66</v>
      </c>
      <c r="U84" s="37">
        <f>SUMPRODUCT(LTA!J84:AN84,LTA!J$102:AN$102,LTA!J$103:AN$103)</f>
        <v>93.070000000000007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58</v>
      </c>
      <c r="Z84" s="34">
        <f>IEX!N84</f>
        <v>0</v>
      </c>
      <c r="AA84" s="75">
        <f>STOA!H84</f>
        <v>368.97999999999996</v>
      </c>
      <c r="AB84" s="75">
        <f>-STOA!N84</f>
        <v>0</v>
      </c>
      <c r="AC84">
        <f t="shared" si="3"/>
        <v>19.810581269990248</v>
      </c>
      <c r="AD84">
        <f t="shared" si="4"/>
        <v>2206.0328544618637</v>
      </c>
      <c r="AE84">
        <f>'IDT-1'!B84</f>
        <v>90.751000000000005</v>
      </c>
      <c r="AF84" s="24"/>
      <c r="AG84">
        <f t="shared" si="5"/>
        <v>2296.7838544618639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-66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11.360355999999999</v>
      </c>
      <c r="E85">
        <f>GT_NG!P85</f>
        <v>14.808063600227145</v>
      </c>
      <c r="F85">
        <f>GT_Spot!P85</f>
        <v>0</v>
      </c>
      <c r="G85">
        <f>PPCL_NG!P85</f>
        <v>41</v>
      </c>
      <c r="H85">
        <f>PPCL_Spot!P85</f>
        <v>0</v>
      </c>
      <c r="I85">
        <f>Bawana_NG!P85</f>
        <v>131.95541821464533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1253.7661725580733</v>
      </c>
      <c r="P85" s="36">
        <v>118.55548291233282</v>
      </c>
      <c r="Q85" s="36">
        <v>38.300000000000004</v>
      </c>
      <c r="R85" s="38">
        <v>0</v>
      </c>
      <c r="S85" s="38">
        <v>7.6700000000000017</v>
      </c>
      <c r="T85" s="37">
        <f>SUMPRODUCT(LTA!J85:AN85,LTA!J$101:AN$101,LTA!J$103:AN$103)</f>
        <v>54.67</v>
      </c>
      <c r="U85" s="37">
        <f>SUMPRODUCT(LTA!J85:AN85,LTA!J$102:AN$102,LTA!J$103:AN$103)</f>
        <v>80.17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57.04</v>
      </c>
      <c r="Z85" s="34">
        <f>IEX!N85</f>
        <v>0</v>
      </c>
      <c r="AA85" s="75">
        <f>STOA!H85</f>
        <v>368.97999999999996</v>
      </c>
      <c r="AB85" s="75">
        <f>-STOA!N85</f>
        <v>0</v>
      </c>
      <c r="AC85">
        <f t="shared" si="3"/>
        <v>20.523226124233695</v>
      </c>
      <c r="AD85">
        <f t="shared" si="4"/>
        <v>2193.752267161045</v>
      </c>
      <c r="AE85">
        <f>'IDT-1'!B85</f>
        <v>121.125</v>
      </c>
      <c r="AF85" s="24"/>
      <c r="AG85">
        <f t="shared" si="5"/>
        <v>2314.877267161045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-114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11.360355999999999</v>
      </c>
      <c r="E86">
        <f>GT_NG!P86</f>
        <v>14.808063600227145</v>
      </c>
      <c r="F86">
        <f>GT_Spot!P86</f>
        <v>0</v>
      </c>
      <c r="G86">
        <f>PPCL_NG!P86</f>
        <v>41</v>
      </c>
      <c r="H86">
        <f>PPCL_Spot!P86</f>
        <v>0</v>
      </c>
      <c r="I86">
        <f>Bawana_NG!P86</f>
        <v>131.95541821464533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1230.3996358940119</v>
      </c>
      <c r="P86" s="36">
        <v>118.55548291233282</v>
      </c>
      <c r="Q86" s="36">
        <v>38.300000000000004</v>
      </c>
      <c r="R86" s="38">
        <v>0</v>
      </c>
      <c r="S86" s="38">
        <v>7.6700000000000017</v>
      </c>
      <c r="T86" s="37">
        <f>SUMPRODUCT(LTA!J86:AN86,LTA!J$101:AN$101,LTA!J$103:AN$103)</f>
        <v>52.33</v>
      </c>
      <c r="U86" s="37">
        <f>SUMPRODUCT(LTA!J86:AN86,LTA!J$102:AN$102,LTA!J$103:AN$103)</f>
        <v>78.77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95.7</v>
      </c>
      <c r="Z86" s="34">
        <f>IEX!N86</f>
        <v>0</v>
      </c>
      <c r="AA86" s="75">
        <f>STOA!H86</f>
        <v>368.97999999999996</v>
      </c>
      <c r="AB86" s="75">
        <f>-STOA!N86</f>
        <v>0</v>
      </c>
      <c r="AC86">
        <f t="shared" si="3"/>
        <v>20.374611642233795</v>
      </c>
      <c r="AD86">
        <f t="shared" si="4"/>
        <v>2234.454344978983</v>
      </c>
      <c r="AE86">
        <f>'IDT-1'!B86</f>
        <v>119.879</v>
      </c>
      <c r="AF86" s="24"/>
      <c r="AG86">
        <f t="shared" si="5"/>
        <v>2354.333344978983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-85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11.360355999999999</v>
      </c>
      <c r="E87">
        <f>GT_NG!P87</f>
        <v>14.808063600227145</v>
      </c>
      <c r="F87">
        <f>GT_Spot!P87</f>
        <v>0</v>
      </c>
      <c r="G87">
        <f>PPCL_NG!P87</f>
        <v>41</v>
      </c>
      <c r="H87">
        <f>PPCL_Spot!P87</f>
        <v>0</v>
      </c>
      <c r="I87">
        <f>Bawana_NG!P87</f>
        <v>131.95541821464533</v>
      </c>
      <c r="J87">
        <f>Bawana_RLNG!P87</f>
        <v>0</v>
      </c>
      <c r="K87">
        <f>Bawana_Spot!P87</f>
        <v>149.99914315091968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1234.6151596827247</v>
      </c>
      <c r="P87" s="36">
        <v>118.55548291233282</v>
      </c>
      <c r="Q87" s="36">
        <v>38.300000000000004</v>
      </c>
      <c r="R87" s="38">
        <v>0</v>
      </c>
      <c r="S87" s="38">
        <v>7.6700000000000017</v>
      </c>
      <c r="T87" s="37">
        <f>SUMPRODUCT(LTA!J87:AN87,LTA!J$101:AN$101,LTA!J$103:AN$103)</f>
        <v>50.33</v>
      </c>
      <c r="U87" s="37">
        <f>SUMPRODUCT(LTA!J87:AN87,LTA!J$102:AN$102,LTA!J$103:AN$103)</f>
        <v>90.37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156.61000000000001</v>
      </c>
      <c r="Z87" s="34">
        <f>IEX!N87</f>
        <v>0</v>
      </c>
      <c r="AA87" s="75">
        <f>STOA!H87</f>
        <v>368.97999999999996</v>
      </c>
      <c r="AB87" s="75">
        <f>-STOA!N87</f>
        <v>0</v>
      </c>
      <c r="AC87">
        <f t="shared" si="3"/>
        <v>21.222548945373823</v>
      </c>
      <c r="AD87">
        <f t="shared" si="4"/>
        <v>2282.3310746154757</v>
      </c>
      <c r="AE87">
        <f>'IDT-1'!B87</f>
        <v>96.552000000000007</v>
      </c>
      <c r="AF87" s="24"/>
      <c r="AG87">
        <f t="shared" si="5"/>
        <v>2378.8830746154758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-111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11.360355999999999</v>
      </c>
      <c r="E88">
        <f>GT_NG!P88</f>
        <v>14.808063600227145</v>
      </c>
      <c r="F88">
        <f>GT_Spot!P88</f>
        <v>0</v>
      </c>
      <c r="G88">
        <f>PPCL_NG!P88</f>
        <v>41</v>
      </c>
      <c r="H88">
        <f>PPCL_Spot!P88</f>
        <v>0</v>
      </c>
      <c r="I88">
        <f>Bawana_NG!P88</f>
        <v>131.95541821464533</v>
      </c>
      <c r="J88">
        <f>Bawana_RLNG!P88</f>
        <v>0</v>
      </c>
      <c r="K88">
        <f>Bawana_Spot!P88</f>
        <v>223.9989436951806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1234.1278430399682</v>
      </c>
      <c r="P88" s="36">
        <v>118.55548291233282</v>
      </c>
      <c r="Q88" s="36">
        <v>38.300000000000004</v>
      </c>
      <c r="R88" s="38">
        <v>0</v>
      </c>
      <c r="S88" s="38">
        <v>7.6700000000000017</v>
      </c>
      <c r="T88" s="37">
        <f>SUMPRODUCT(LTA!J88:AN88,LTA!J$101:AN$101,LTA!J$103:AN$103)</f>
        <v>48.33</v>
      </c>
      <c r="U88" s="37">
        <f>SUMPRODUCT(LTA!J88:AN88,LTA!J$102:AN$102,LTA!J$103:AN$103)</f>
        <v>87.97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188.95</v>
      </c>
      <c r="Z88" s="34">
        <f>IEX!N88</f>
        <v>0</v>
      </c>
      <c r="AA88" s="75">
        <f>STOA!H88</f>
        <v>368.97999999999996</v>
      </c>
      <c r="AB88" s="75">
        <f>-STOA!N88</f>
        <v>0</v>
      </c>
      <c r="AC88">
        <f t="shared" si="3"/>
        <v>22.0408651792469</v>
      </c>
      <c r="AD88">
        <f t="shared" si="4"/>
        <v>2386.9652422831073</v>
      </c>
      <c r="AE88">
        <f>'IDT-1'!B88</f>
        <v>36.521999999999998</v>
      </c>
      <c r="AF88" s="24"/>
      <c r="AG88">
        <f t="shared" si="5"/>
        <v>2423.4872422831072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-107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11.360355999999999</v>
      </c>
      <c r="E89">
        <f>GT_NG!P89</f>
        <v>14.808063600227145</v>
      </c>
      <c r="F89">
        <f>GT_Spot!P89</f>
        <v>0</v>
      </c>
      <c r="G89">
        <f>PPCL_NG!P89</f>
        <v>41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323.99876364191408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1222.9875018460984</v>
      </c>
      <c r="P89" s="36">
        <v>118.55548291233282</v>
      </c>
      <c r="Q89" s="36">
        <v>38.300000000000004</v>
      </c>
      <c r="R89" s="38">
        <v>0</v>
      </c>
      <c r="S89" s="38">
        <v>7.6700000000000017</v>
      </c>
      <c r="T89" s="37">
        <f>SUMPRODUCT(LTA!J89:AN89,LTA!J$101:AN$101,LTA!J$103:AN$103)</f>
        <v>59.66</v>
      </c>
      <c r="U89" s="37">
        <f>SUMPRODUCT(LTA!J89:AN89,LTA!J$102:AN$102,LTA!J$103:AN$103)</f>
        <v>82.960000000000008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75.599999999999994</v>
      </c>
      <c r="Z89" s="34">
        <f>IEX!N89</f>
        <v>0</v>
      </c>
      <c r="AA89" s="75">
        <f>STOA!H89</f>
        <v>368.97999999999996</v>
      </c>
      <c r="AB89" s="75">
        <f>-STOA!N89</f>
        <v>0</v>
      </c>
      <c r="AC89">
        <f t="shared" si="3"/>
        <v>21.582004613110986</v>
      </c>
      <c r="AD89">
        <f t="shared" si="4"/>
        <v>2547.7042588524823</v>
      </c>
      <c r="AE89">
        <f>'IDT-1'!B89</f>
        <v>0</v>
      </c>
      <c r="AF89" s="24"/>
      <c r="AG89">
        <f t="shared" si="5"/>
        <v>2547.7042588524823</v>
      </c>
      <c r="AI89" s="34">
        <f>PXIL!H89</f>
        <v>0</v>
      </c>
      <c r="AJ89" s="34">
        <f>PXIL!N89</f>
        <v>0</v>
      </c>
      <c r="AK89" s="34">
        <f>RTM_IEX!H89</f>
        <v>65.209999999999994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38.24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11.360355999999999</v>
      </c>
      <c r="E90">
        <f>GT_NG!P90</f>
        <v>14.808063600227145</v>
      </c>
      <c r="F90">
        <f>GT_Spot!P90</f>
        <v>0</v>
      </c>
      <c r="G90">
        <f>PPCL_NG!P90</f>
        <v>41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370.37740312007008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1265.714134691556</v>
      </c>
      <c r="P90" s="36">
        <v>118.55548291233282</v>
      </c>
      <c r="Q90" s="36">
        <v>38.300000000000004</v>
      </c>
      <c r="R90" s="38">
        <v>0</v>
      </c>
      <c r="S90" s="38">
        <v>7.6700000000000017</v>
      </c>
      <c r="T90" s="37">
        <f>SUMPRODUCT(LTA!J90:AN90,LTA!J$101:AN$101,LTA!J$103:AN$103)</f>
        <v>58.010000000000005</v>
      </c>
      <c r="U90" s="37">
        <f>SUMPRODUCT(LTA!J90:AN90,LTA!J$102:AN$102,LTA!J$103:AN$103)</f>
        <v>80.960000000000008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109.66</v>
      </c>
      <c r="Z90" s="34">
        <f>IEX!N90</f>
        <v>0</v>
      </c>
      <c r="AA90" s="75">
        <f>STOA!H90</f>
        <v>368.97999999999996</v>
      </c>
      <c r="AB90" s="75">
        <f>-STOA!N90</f>
        <v>0</v>
      </c>
      <c r="AC90">
        <f t="shared" si="3"/>
        <v>22.333095001476451</v>
      </c>
      <c r="AD90">
        <f t="shared" si="4"/>
        <v>2584.1484407877301</v>
      </c>
      <c r="AE90">
        <f>'IDT-1'!B90</f>
        <v>0</v>
      </c>
      <c r="AF90" s="24"/>
      <c r="AG90">
        <f t="shared" si="5"/>
        <v>2584.1484407877301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-26</v>
      </c>
      <c r="AM90" s="34">
        <f>RTM_PXI!H90</f>
        <v>0</v>
      </c>
      <c r="AN90" s="34">
        <f>RTM_PXI!N90</f>
        <v>0</v>
      </c>
      <c r="AO90" s="147">
        <f>GDAM_IEX!H90</f>
        <v>47.13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11.360355999999999</v>
      </c>
      <c r="E91">
        <f>GT_NG!P91</f>
        <v>14.808063600227145</v>
      </c>
      <c r="F91">
        <f>GT_Spot!P91</f>
        <v>0</v>
      </c>
      <c r="G91">
        <f>PPCL_NG!P91</f>
        <v>41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301.37759617148555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1267.7033411490881</v>
      </c>
      <c r="P91" s="36">
        <v>118.55548291233282</v>
      </c>
      <c r="Q91" s="36">
        <v>38.300000000000004</v>
      </c>
      <c r="R91" s="38">
        <v>0</v>
      </c>
      <c r="S91" s="38">
        <v>7.6700000000000017</v>
      </c>
      <c r="T91" s="37">
        <f>SUMPRODUCT(LTA!J91:AN91,LTA!J$101:AN$101,LTA!J$103:AN$103)</f>
        <v>43.33</v>
      </c>
      <c r="U91" s="37">
        <f>SUMPRODUCT(LTA!J91:AN91,LTA!J$102:AN$102,LTA!J$103:AN$103)</f>
        <v>78.95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155.71</v>
      </c>
      <c r="Z91" s="34">
        <f>IEX!N91</f>
        <v>0</v>
      </c>
      <c r="AA91" s="75">
        <f>STOA!H91</f>
        <v>368.97999999999996</v>
      </c>
      <c r="AB91" s="75">
        <f>-STOA!N91</f>
        <v>0</v>
      </c>
      <c r="AC91">
        <f t="shared" si="3"/>
        <v>22.189714799626724</v>
      </c>
      <c r="AD91">
        <f t="shared" si="4"/>
        <v>2569.2312204985274</v>
      </c>
      <c r="AE91">
        <f>'IDT-1'!B91</f>
        <v>0</v>
      </c>
      <c r="AF91" s="24"/>
      <c r="AG91">
        <f t="shared" si="5"/>
        <v>2569.2312204985274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-25</v>
      </c>
      <c r="AM91" s="34">
        <f>RTM_PXI!H91</f>
        <v>0</v>
      </c>
      <c r="AN91" s="34">
        <f>RTM_PXI!N91</f>
        <v>0</v>
      </c>
      <c r="AO91" s="147">
        <f>GDAM_IEX!H91</f>
        <v>68.72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11.360355999999999</v>
      </c>
      <c r="E92">
        <f>GT_NG!P92</f>
        <v>14.808063600227145</v>
      </c>
      <c r="F92">
        <f>GT_Spot!P92</f>
        <v>0</v>
      </c>
      <c r="G92">
        <f>PPCL_NG!P92</f>
        <v>41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336.37749204100652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1267.7033411490881</v>
      </c>
      <c r="P92" s="36">
        <v>118.55548291233282</v>
      </c>
      <c r="Q92" s="36">
        <v>38.300000000000004</v>
      </c>
      <c r="R92" s="38">
        <v>0</v>
      </c>
      <c r="S92" s="38">
        <v>7.6700000000000017</v>
      </c>
      <c r="T92" s="37">
        <f>SUMPRODUCT(LTA!J92:AN92,LTA!J$101:AN$101,LTA!J$103:AN$103)</f>
        <v>41.67</v>
      </c>
      <c r="U92" s="37">
        <f>SUMPRODUCT(LTA!J92:AN92,LTA!J$102:AN$102,LTA!J$103:AN$103)</f>
        <v>75.95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182.64</v>
      </c>
      <c r="Z92" s="34">
        <f>IEX!N92</f>
        <v>0</v>
      </c>
      <c r="AA92" s="75">
        <f>STOA!H92</f>
        <v>368.97999999999996</v>
      </c>
      <c r="AB92" s="75">
        <f>-STOA!N92</f>
        <v>0</v>
      </c>
      <c r="AC92">
        <f t="shared" si="3"/>
        <v>22.727876240380478</v>
      </c>
      <c r="AD92">
        <f t="shared" si="4"/>
        <v>2628.7429549272952</v>
      </c>
      <c r="AE92">
        <f>'IDT-1'!B92</f>
        <v>0</v>
      </c>
      <c r="AF92" s="24"/>
      <c r="AG92">
        <f t="shared" si="5"/>
        <v>2628.7429549272952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-27</v>
      </c>
      <c r="AM92" s="34">
        <f>RTM_PXI!H92</f>
        <v>0</v>
      </c>
      <c r="AN92" s="34">
        <f>RTM_PXI!N92</f>
        <v>0</v>
      </c>
      <c r="AO92" s="147">
        <f>GDAM_IEX!H92</f>
        <v>73.5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11.360355999999999</v>
      </c>
      <c r="E93">
        <f>GT_NG!P93</f>
        <v>14.808063600227145</v>
      </c>
      <c r="F93">
        <f>GT_Spot!P93</f>
        <v>0</v>
      </c>
      <c r="G93">
        <f>PPCL_NG!P93</f>
        <v>41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376.37738851691239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1267.7033411490881</v>
      </c>
      <c r="P93" s="36">
        <v>118.55548291233282</v>
      </c>
      <c r="Q93" s="36">
        <v>38.300000000000004</v>
      </c>
      <c r="R93" s="38">
        <v>0</v>
      </c>
      <c r="S93" s="38">
        <v>7.6700000000000017</v>
      </c>
      <c r="T93" s="37">
        <f>SUMPRODUCT(LTA!J93:AN93,LTA!J$101:AN$101,LTA!J$103:AN$103)</f>
        <v>40.340000000000003</v>
      </c>
      <c r="U93" s="37">
        <f>SUMPRODUCT(LTA!J93:AN93,LTA!J$102:AN$102,LTA!J$103:AN$103)</f>
        <v>71.94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208.46</v>
      </c>
      <c r="Z93" s="34">
        <f>IEX!N93</f>
        <v>0</v>
      </c>
      <c r="AA93" s="75">
        <f>STOA!H93</f>
        <v>368.97999999999996</v>
      </c>
      <c r="AB93" s="75">
        <f>-STOA!N93</f>
        <v>0</v>
      </c>
      <c r="AC93">
        <f t="shared" si="3"/>
        <v>23.312645894376306</v>
      </c>
      <c r="AD93">
        <f t="shared" si="4"/>
        <v>2665.638081749205</v>
      </c>
      <c r="AE93">
        <f>'IDT-1'!B93</f>
        <v>0</v>
      </c>
      <c r="AF93" s="24"/>
      <c r="AG93">
        <f t="shared" si="5"/>
        <v>2665.638081749205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-43</v>
      </c>
      <c r="AM93" s="34">
        <f>RTM_PXI!H93</f>
        <v>0</v>
      </c>
      <c r="AN93" s="34">
        <f>RTM_PXI!N93</f>
        <v>0</v>
      </c>
      <c r="AO93" s="147">
        <f>GDAM_IEX!H93</f>
        <v>66.5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11.360355999999999</v>
      </c>
      <c r="E94">
        <f>GT_NG!P94</f>
        <v>14.808063600227145</v>
      </c>
      <c r="F94">
        <f>GT_Spot!P94</f>
        <v>0</v>
      </c>
      <c r="G94">
        <f>PPCL_NG!P94</f>
        <v>41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446.37723817478729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1242.6763315965409</v>
      </c>
      <c r="P94" s="36">
        <v>118.55548291233282</v>
      </c>
      <c r="Q94" s="36">
        <v>38.300000000000004</v>
      </c>
      <c r="R94" s="38">
        <v>0</v>
      </c>
      <c r="S94" s="38">
        <v>7.6700000000000017</v>
      </c>
      <c r="T94" s="37">
        <f>SUMPRODUCT(LTA!J94:AN94,LTA!J$101:AN$101,LTA!J$103:AN$103)</f>
        <v>38.33</v>
      </c>
      <c r="U94" s="37">
        <f>SUMPRODUCT(LTA!J94:AN94,LTA!J$102:AN$102,LTA!J$103:AN$103)</f>
        <v>70.44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191.11</v>
      </c>
      <c r="Z94" s="34">
        <f>IEX!N94</f>
        <v>0</v>
      </c>
      <c r="AA94" s="75">
        <f>STOA!H94</f>
        <v>368.97999999999996</v>
      </c>
      <c r="AB94" s="75">
        <f>-STOA!N94</f>
        <v>0</v>
      </c>
      <c r="AC94">
        <f t="shared" si="3"/>
        <v>23.465148489461953</v>
      </c>
      <c r="AD94">
        <f t="shared" si="4"/>
        <v>2699.7084192594471</v>
      </c>
      <c r="AE94">
        <f>'IDT-1'!B94</f>
        <v>0</v>
      </c>
      <c r="AF94" s="24"/>
      <c r="AG94">
        <f t="shared" si="5"/>
        <v>2699.7084192594471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-35</v>
      </c>
      <c r="AM94" s="34">
        <f>RTM_PXI!H94</f>
        <v>0</v>
      </c>
      <c r="AN94" s="34">
        <f>RTM_PXI!N94</f>
        <v>0</v>
      </c>
      <c r="AO94" s="147">
        <f>GDAM_IEX!H94</f>
        <v>68.61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11.360355999999999</v>
      </c>
      <c r="E95">
        <f>GT_NG!P95</f>
        <v>14.808063600227145</v>
      </c>
      <c r="F95">
        <f>GT_Spot!P95</f>
        <v>0</v>
      </c>
      <c r="G95">
        <f>PPCL_NG!P95</f>
        <v>41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406.37731983511952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1230.9949597807336</v>
      </c>
      <c r="P95" s="36">
        <v>118.55548291233282</v>
      </c>
      <c r="Q95" s="36">
        <v>38.300000000000004</v>
      </c>
      <c r="R95" s="38">
        <v>0</v>
      </c>
      <c r="S95" s="38">
        <v>7.6700000000000017</v>
      </c>
      <c r="T95" s="37">
        <f>SUMPRODUCT(LTA!J95:AN95,LTA!J$101:AN$101,LTA!J$103:AN$103)</f>
        <v>26.33</v>
      </c>
      <c r="U95" s="37">
        <f>SUMPRODUCT(LTA!J95:AN95,LTA!J$102:AN$102,LTA!J$103:AN$103)</f>
        <v>57.94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254.05</v>
      </c>
      <c r="Z95" s="34">
        <f>IEX!N95</f>
        <v>0</v>
      </c>
      <c r="AA95" s="75">
        <f>STOA!H95</f>
        <v>368.92999999999995</v>
      </c>
      <c r="AB95" s="75">
        <f>-STOA!N95</f>
        <v>0</v>
      </c>
      <c r="AC95">
        <f t="shared" si="3"/>
        <v>23.165203131784843</v>
      </c>
      <c r="AD95">
        <f t="shared" si="4"/>
        <v>2734.5970744616488</v>
      </c>
      <c r="AE95">
        <f>'IDT-1'!B95</f>
        <v>0</v>
      </c>
      <c r="AF95" s="24"/>
      <c r="AG95">
        <f t="shared" si="5"/>
        <v>2734.5970744616488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81.489999999999995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11.360355999999999</v>
      </c>
      <c r="E96">
        <f>GT_NG!P96</f>
        <v>14.808063600227145</v>
      </c>
      <c r="F96">
        <f>GT_Spot!P96</f>
        <v>0</v>
      </c>
      <c r="G96">
        <f>PPCL_NG!P96</f>
        <v>41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406.37731983511952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1230.3127060098527</v>
      </c>
      <c r="P96" s="36">
        <v>118.55548291233282</v>
      </c>
      <c r="Q96" s="36">
        <v>38.300000000000004</v>
      </c>
      <c r="R96" s="38">
        <v>0</v>
      </c>
      <c r="S96" s="38">
        <v>7.6700000000000017</v>
      </c>
      <c r="T96" s="37">
        <f>SUMPRODUCT(LTA!J96:AN96,LTA!J$101:AN$101,LTA!J$103:AN$103)</f>
        <v>26.66</v>
      </c>
      <c r="U96" s="37">
        <f>SUMPRODUCT(LTA!J96:AN96,LTA!J$102:AN$102,LTA!J$103:AN$103)</f>
        <v>57.44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245.08</v>
      </c>
      <c r="Z96" s="34">
        <f>IEX!N96</f>
        <v>0</v>
      </c>
      <c r="AA96" s="75">
        <f>STOA!H96</f>
        <v>368.92999999999995</v>
      </c>
      <c r="AB96" s="75">
        <f>-STOA!N96</f>
        <v>0</v>
      </c>
      <c r="AC96">
        <f t="shared" si="3"/>
        <v>23.080008200109443</v>
      </c>
      <c r="AD96">
        <f t="shared" si="4"/>
        <v>2724.5400156224432</v>
      </c>
      <c r="AE96">
        <f>'IDT-1'!B96</f>
        <v>0</v>
      </c>
      <c r="AF96" s="24"/>
      <c r="AG96">
        <f t="shared" si="5"/>
        <v>2724.5400156224432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81.17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11.360355999999999</v>
      </c>
      <c r="E97">
        <f>GT_NG!P97</f>
        <v>14.808063600227145</v>
      </c>
      <c r="F97">
        <f>GT_Spot!P97</f>
        <v>0</v>
      </c>
      <c r="G97">
        <f>PPCL_NG!P97</f>
        <v>41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426.37727770151633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1229.4681163383152</v>
      </c>
      <c r="P97" s="36">
        <v>118.55548291233282</v>
      </c>
      <c r="Q97" s="36">
        <v>38.300000000000004</v>
      </c>
      <c r="R97" s="38">
        <v>0</v>
      </c>
      <c r="S97" s="38">
        <v>7.6700000000000017</v>
      </c>
      <c r="T97" s="37">
        <f>SUMPRODUCT(LTA!J97:AN97,LTA!J$101:AN$101,LTA!J$103:AN$103)</f>
        <v>27.669999999999998</v>
      </c>
      <c r="U97" s="37">
        <f>SUMPRODUCT(LTA!J97:AN97,LTA!J$102:AN$102,LTA!J$103:AN$103)</f>
        <v>56.94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231.82</v>
      </c>
      <c r="Z97" s="34">
        <f>IEX!N97</f>
        <v>0</v>
      </c>
      <c r="AA97" s="75">
        <f>STOA!H97</f>
        <v>368.92999999999995</v>
      </c>
      <c r="AB97" s="75">
        <f>-STOA!N97</f>
        <v>0</v>
      </c>
      <c r="AC97">
        <f t="shared" si="3"/>
        <v>23.114073292946262</v>
      </c>
      <c r="AD97">
        <f t="shared" si="4"/>
        <v>2728.5613187244662</v>
      </c>
      <c r="AE97">
        <f>'IDT-1'!B97</f>
        <v>0</v>
      </c>
      <c r="AF97" s="24"/>
      <c r="AG97">
        <f t="shared" si="5"/>
        <v>2728.5613187244662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78.819999999999993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11.360355999999999</v>
      </c>
      <c r="E98">
        <f>GT_NG!P98</f>
        <v>14.808063600227145</v>
      </c>
      <c r="F98">
        <f>GT_Spot!P98</f>
        <v>0</v>
      </c>
      <c r="G98">
        <f>PPCL_NG!P98</f>
        <v>41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426.37727770151633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1222.9817991623588</v>
      </c>
      <c r="P98" s="36">
        <v>118.55548291233282</v>
      </c>
      <c r="Q98" s="36">
        <v>38.300000000000004</v>
      </c>
      <c r="R98" s="38">
        <v>0</v>
      </c>
      <c r="S98" s="38">
        <v>7.6700000000000017</v>
      </c>
      <c r="T98" s="37">
        <f>SUMPRODUCT(LTA!J98:AN98,LTA!J$101:AN$101,LTA!J$103:AN$103)</f>
        <v>27.67</v>
      </c>
      <c r="U98" s="37">
        <f>SUMPRODUCT(LTA!J98:AN98,LTA!J$102:AN$102,LTA!J$103:AN$103)</f>
        <v>55.94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251.61</v>
      </c>
      <c r="Z98" s="34">
        <f>IEX!N98</f>
        <v>0</v>
      </c>
      <c r="AA98" s="75">
        <f>STOA!H98</f>
        <v>368.92999999999995</v>
      </c>
      <c r="AB98" s="75">
        <f>-STOA!N98</f>
        <v>0</v>
      </c>
      <c r="AC98">
        <f t="shared" si="3"/>
        <v>23.560457695388678</v>
      </c>
      <c r="AD98">
        <f t="shared" si="4"/>
        <v>2698.9086171460672</v>
      </c>
      <c r="AE98">
        <f>'IDT-1'!B98</f>
        <v>0</v>
      </c>
      <c r="AF98" s="24"/>
      <c r="AG98">
        <f t="shared" si="5"/>
        <v>2698.9086171460672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-41</v>
      </c>
      <c r="AM98" s="34">
        <f>RTM_PXI!H98</f>
        <v>0</v>
      </c>
      <c r="AN98" s="34">
        <f>RTM_PXI!N98</f>
        <v>0</v>
      </c>
      <c r="AO98" s="147">
        <f>GDAM_IEX!H98</f>
        <v>78.31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0.27155965200000015</v>
      </c>
      <c r="E99">
        <f t="shared" si="6"/>
        <v>0.33757988116127779</v>
      </c>
      <c r="F99">
        <f t="shared" si="6"/>
        <v>0</v>
      </c>
      <c r="G99">
        <f t="shared" si="6"/>
        <v>0.99624500000000016</v>
      </c>
      <c r="H99">
        <f t="shared" si="6"/>
        <v>0</v>
      </c>
      <c r="I99">
        <f t="shared" si="6"/>
        <v>3.0977850822987745</v>
      </c>
      <c r="J99">
        <f t="shared" si="6"/>
        <v>0</v>
      </c>
      <c r="K99">
        <f t="shared" si="6"/>
        <v>4.1985982908963857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25.323762807914346</v>
      </c>
      <c r="P99" s="36">
        <f t="shared" si="6"/>
        <v>2.4276632868112276</v>
      </c>
      <c r="Q99" s="36">
        <f t="shared" si="6"/>
        <v>0.79240542229729816</v>
      </c>
      <c r="R99" s="38">
        <f t="shared" si="6"/>
        <v>0.46499613766155701</v>
      </c>
      <c r="S99" s="38">
        <f t="shared" si="6"/>
        <v>0.16318000000000002</v>
      </c>
      <c r="T99" s="37">
        <f t="shared" si="6"/>
        <v>5.1663300000000012</v>
      </c>
      <c r="U99" s="37">
        <f t="shared" si="6"/>
        <v>1.6503899999999989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1.9320675</v>
      </c>
      <c r="Z99" s="34">
        <f t="shared" si="6"/>
        <v>-0.33324999999999999</v>
      </c>
      <c r="AA99" s="75">
        <f t="shared" si="6"/>
        <v>8.8330900000000003</v>
      </c>
      <c r="AB99" s="75">
        <f t="shared" si="6"/>
        <v>0</v>
      </c>
      <c r="AC99">
        <f t="shared" si="6"/>
        <v>0.48440351116494174</v>
      </c>
      <c r="AD99">
        <f t="shared" si="6"/>
        <v>54.43910954987593</v>
      </c>
      <c r="AE99">
        <f t="shared" si="6"/>
        <v>0.21729550000000003</v>
      </c>
      <c r="AG99">
        <f t="shared" si="6"/>
        <v>54.656405049875922</v>
      </c>
      <c r="AI99">
        <f t="shared" si="6"/>
        <v>0</v>
      </c>
      <c r="AJ99">
        <f t="shared" si="6"/>
        <v>0</v>
      </c>
      <c r="AK99">
        <f t="shared" si="6"/>
        <v>0.37156</v>
      </c>
      <c r="AL99">
        <f t="shared" si="6"/>
        <v>-1.0327500000000001</v>
      </c>
      <c r="AM99">
        <f t="shared" si="6"/>
        <v>0</v>
      </c>
      <c r="AN99">
        <f t="shared" si="6"/>
        <v>0</v>
      </c>
      <c r="AO99">
        <f t="shared" si="6"/>
        <v>0.26229999999999998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45426</v>
      </c>
      <c r="B1" s="228"/>
      <c r="C1" s="228"/>
      <c r="D1" s="231" t="s">
        <v>434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452</v>
      </c>
      <c r="T1" s="40" t="s">
        <v>282</v>
      </c>
      <c r="U1" s="234" t="s">
        <v>283</v>
      </c>
      <c r="V1" s="65" t="s">
        <v>295</v>
      </c>
      <c r="W1" s="65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5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521</v>
      </c>
      <c r="AT1" s="232" t="s">
        <v>522</v>
      </c>
      <c r="AU1" s="232" t="s">
        <v>527</v>
      </c>
      <c r="AV1" s="232" t="s">
        <v>528</v>
      </c>
    </row>
    <row r="2" spans="1:48">
      <c r="A2" s="25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0" t="s">
        <v>294</v>
      </c>
      <c r="U2" s="234"/>
      <c r="V2" s="65" t="s">
        <v>284</v>
      </c>
      <c r="W2" s="65" t="s">
        <v>284</v>
      </c>
      <c r="X2" s="222"/>
      <c r="Y2" s="232"/>
      <c r="Z2" s="232"/>
      <c r="AA2" s="235"/>
      <c r="AB2" s="235"/>
      <c r="AC2" s="25">
        <f>Losses!B3</f>
        <v>8.3999999999999995E-3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6.3527589999999998</v>
      </c>
      <c r="E3">
        <f>GT_NG!Q3</f>
        <v>8.0888369374634728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833.23918919147366</v>
      </c>
      <c r="P3" s="36">
        <v>68.557387891949546</v>
      </c>
      <c r="Q3" s="36">
        <v>22.150000000000002</v>
      </c>
      <c r="R3" s="38">
        <v>0</v>
      </c>
      <c r="S3" s="38">
        <v>0</v>
      </c>
      <c r="T3" s="37">
        <f>SUMPRODUCT(LTA!J3:AN3,LTA!J$101:AN$101,LTA!J$104:AN$104)</f>
        <v>22.67</v>
      </c>
      <c r="U3" s="37">
        <f>SUMPRODUCT(LTA!J3:AN3,LTA!J$102:AN$102,LTA!J$104:AN$104)</f>
        <v>109.55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35.21</v>
      </c>
      <c r="Z3" s="34">
        <f>IEX!O3</f>
        <v>0</v>
      </c>
      <c r="AA3" s="75">
        <f>STOA!I3</f>
        <v>76.56</v>
      </c>
      <c r="AB3" s="75">
        <f>-STOA!O3</f>
        <v>0</v>
      </c>
      <c r="AC3">
        <f>SUMIF(B3:AB3,"&gt;0")*$AC$2-SUMIF(B3:AB3,"&lt;0")*($AC$2/(1-$AC$2))+SUMIF(AI3:AR3,"&gt;0")*$AC$2-SUMIF(AI3:AR3,"&lt;0")*($AC$2/(1-$AC$2))</f>
        <v>10.652846607205374</v>
      </c>
      <c r="AD3">
        <f>SUM(B3:AB3,AI3:AV3)-AC3</f>
        <v>1257.5431780601011</v>
      </c>
      <c r="AE3">
        <f>'IDT-1'!C3</f>
        <v>0</v>
      </c>
      <c r="AF3" s="24"/>
      <c r="AG3">
        <f>SUM(AD3:AF3)</f>
        <v>1257.5431780601011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6.82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6.3527589999999998</v>
      </c>
      <c r="E4">
        <f>GT_NG!Q4</f>
        <v>8.0888369374634728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833.25235230651219</v>
      </c>
      <c r="P4" s="36">
        <v>68.557387891949546</v>
      </c>
      <c r="Q4" s="36">
        <v>22.150000000000002</v>
      </c>
      <c r="R4" s="38">
        <v>0</v>
      </c>
      <c r="S4" s="38">
        <v>0</v>
      </c>
      <c r="T4" s="37">
        <f>SUMPRODUCT(LTA!J4:AN4,LTA!J$101:AN$101,LTA!J$104:AN$104)</f>
        <v>22.33</v>
      </c>
      <c r="U4" s="37">
        <f>SUMPRODUCT(LTA!J4:AN4,LTA!J$102:AN$102,LTA!J$104:AN$104)</f>
        <v>109.36999999999999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33.39</v>
      </c>
      <c r="Z4" s="34">
        <f>IEX!O4</f>
        <v>0</v>
      </c>
      <c r="AA4" s="75">
        <f>STOA!I4</f>
        <v>76.56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10.636997177371699</v>
      </c>
      <c r="AD4">
        <f t="shared" ref="AD4:AD67" si="1">SUM(B4:AB4,AI4:AV4)-AC4</f>
        <v>1255.6721906049734</v>
      </c>
      <c r="AE4">
        <f>'IDT-1'!C4</f>
        <v>0</v>
      </c>
      <c r="AF4" s="24"/>
      <c r="AG4">
        <f t="shared" ref="AG4:AG67" si="2">SUM(AD4:AF4)</f>
        <v>1255.6721906049734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7.26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6.3527589999999998</v>
      </c>
      <c r="E5">
        <f>GT_NG!Q5</f>
        <v>8.0888369374634728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834.57866263901963</v>
      </c>
      <c r="P5" s="36">
        <v>68.557387891949546</v>
      </c>
      <c r="Q5" s="36">
        <v>22.150000000000002</v>
      </c>
      <c r="R5" s="38">
        <v>0</v>
      </c>
      <c r="S5" s="38">
        <v>0</v>
      </c>
      <c r="T5" s="37">
        <f>SUMPRODUCT(LTA!J5:AN5,LTA!J$101:AN$101,LTA!J$104:AN$104)</f>
        <v>22</v>
      </c>
      <c r="U5" s="37">
        <f>SUMPRODUCT(LTA!J5:AN5,LTA!J$102:AN$102,LTA!J$104:AN$104)</f>
        <v>109.21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33.24</v>
      </c>
      <c r="Z5" s="34">
        <f>IEX!O5</f>
        <v>0</v>
      </c>
      <c r="AA5" s="75">
        <f>STOA!I5</f>
        <v>76.56</v>
      </c>
      <c r="AB5" s="75">
        <f>-STOA!O5</f>
        <v>0</v>
      </c>
      <c r="AC5">
        <f t="shared" si="0"/>
        <v>10.830303654112322</v>
      </c>
      <c r="AD5">
        <f t="shared" si="1"/>
        <v>1234.3051944607403</v>
      </c>
      <c r="AE5">
        <f>'IDT-1'!C5</f>
        <v>0</v>
      </c>
      <c r="AF5" s="24"/>
      <c r="AG5">
        <f t="shared" si="2"/>
        <v>1234.3051944607403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-22</v>
      </c>
      <c r="AM5" s="34">
        <f>RTM_PXI!I5</f>
        <v>0</v>
      </c>
      <c r="AN5" s="34">
        <f>RTM_PXI!O5</f>
        <v>0</v>
      </c>
      <c r="AO5" s="147">
        <f>GDAM_IEX!I5</f>
        <v>7.4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6.3527589999999998</v>
      </c>
      <c r="E6">
        <f>GT_NG!Q6</f>
        <v>8.0888369374634728</v>
      </c>
      <c r="F6">
        <f>GT_Spot!Q6</f>
        <v>0</v>
      </c>
      <c r="G6">
        <f>PPCL_NG!Q6</f>
        <v>24.57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834.57866263901963</v>
      </c>
      <c r="P6" s="36">
        <v>68.557387891949546</v>
      </c>
      <c r="Q6" s="36">
        <v>22.150000000000002</v>
      </c>
      <c r="R6" s="38">
        <v>0</v>
      </c>
      <c r="S6" s="38">
        <v>0</v>
      </c>
      <c r="T6" s="37">
        <f>SUMPRODUCT(LTA!J6:AN6,LTA!J$101:AN$101,LTA!J$104:AN$104)</f>
        <v>15</v>
      </c>
      <c r="U6" s="37">
        <f>SUMPRODUCT(LTA!J6:AN6,LTA!J$102:AN$102,LTA!J$104:AN$104)</f>
        <v>108.05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76.56</v>
      </c>
      <c r="AB6" s="75">
        <f>-STOA!O6</f>
        <v>0</v>
      </c>
      <c r="AC6">
        <f t="shared" si="0"/>
        <v>11.076891228134103</v>
      </c>
      <c r="AD6">
        <f t="shared" si="1"/>
        <v>1205.1686068867184</v>
      </c>
      <c r="AE6">
        <f>'IDT-1'!C6</f>
        <v>0</v>
      </c>
      <c r="AF6" s="24"/>
      <c r="AG6">
        <f t="shared" si="2"/>
        <v>1205.1686068867184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-51</v>
      </c>
      <c r="AM6" s="34">
        <f>RTM_PXI!I6</f>
        <v>0</v>
      </c>
      <c r="AN6" s="34">
        <f>RTM_PXI!O6</f>
        <v>0</v>
      </c>
      <c r="AO6" s="147">
        <f>GDAM_IEX!I6</f>
        <v>48.34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6.3527589999999998</v>
      </c>
      <c r="E7">
        <f>GT_NG!Q7</f>
        <v>8.0888369374634728</v>
      </c>
      <c r="F7">
        <f>GT_Spot!Q7</f>
        <v>0</v>
      </c>
      <c r="G7">
        <f>PPCL_NG!Q7</f>
        <v>24.57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796.87043222314446</v>
      </c>
      <c r="P7" s="36">
        <v>68.557387891949546</v>
      </c>
      <c r="Q7" s="36">
        <v>22.150000000000002</v>
      </c>
      <c r="R7" s="38">
        <v>0</v>
      </c>
      <c r="S7" s="38">
        <v>0</v>
      </c>
      <c r="T7" s="37">
        <f>SUMPRODUCT(LTA!J7:AN7,LTA!J$101:AN$101,LTA!J$104:AN$104)</f>
        <v>15</v>
      </c>
      <c r="U7" s="37">
        <f>SUMPRODUCT(LTA!J7:AN7,LTA!J$102:AN$102,LTA!J$104:AN$104)</f>
        <v>108.05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76.56</v>
      </c>
      <c r="AB7" s="75">
        <f>-STOA!O7</f>
        <v>0</v>
      </c>
      <c r="AC7">
        <f t="shared" si="0"/>
        <v>10.187515094841483</v>
      </c>
      <c r="AD7">
        <f t="shared" si="1"/>
        <v>1202.611900957716</v>
      </c>
      <c r="AE7">
        <f>'IDT-1'!C7</f>
        <v>0</v>
      </c>
      <c r="AF7" s="24"/>
      <c r="AG7">
        <f t="shared" si="2"/>
        <v>1202.611900957716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29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6.3527589999999998</v>
      </c>
      <c r="E8">
        <f>GT_NG!Q8</f>
        <v>8.0888369374634728</v>
      </c>
      <c r="F8">
        <f>GT_Spot!Q8</f>
        <v>0</v>
      </c>
      <c r="G8">
        <f>PPCL_NG!Q8</f>
        <v>24.57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786.8946613215428</v>
      </c>
      <c r="P8" s="36">
        <v>68.557387891949546</v>
      </c>
      <c r="Q8" s="36">
        <v>22.150000000000002</v>
      </c>
      <c r="R8" s="38">
        <v>0</v>
      </c>
      <c r="S8" s="38">
        <v>0</v>
      </c>
      <c r="T8" s="37">
        <f>SUMPRODUCT(LTA!J8:AN8,LTA!J$101:AN$101,LTA!J$104:AN$104)</f>
        <v>15</v>
      </c>
      <c r="U8" s="37">
        <f>SUMPRODUCT(LTA!J8:AN8,LTA!J$102:AN$102,LTA!J$104:AN$104)</f>
        <v>108.05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76.56</v>
      </c>
      <c r="AB8" s="75">
        <f>-STOA!O8</f>
        <v>0</v>
      </c>
      <c r="AC8">
        <f t="shared" si="0"/>
        <v>10.022490619268028</v>
      </c>
      <c r="AD8">
        <f t="shared" si="1"/>
        <v>1183.1311545316878</v>
      </c>
      <c r="AE8">
        <f>'IDT-1'!C8</f>
        <v>0</v>
      </c>
      <c r="AF8" s="24"/>
      <c r="AG8">
        <f t="shared" si="2"/>
        <v>1183.1311545316878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19.329999999999998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6.3527589999999998</v>
      </c>
      <c r="E9">
        <f>GT_NG!Q9</f>
        <v>8.0888369374634728</v>
      </c>
      <c r="F9">
        <f>GT_Spot!Q9</f>
        <v>0</v>
      </c>
      <c r="G9">
        <f>PPCL_NG!Q9</f>
        <v>24.57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785.636715205683</v>
      </c>
      <c r="P9" s="36">
        <v>68.557387891949546</v>
      </c>
      <c r="Q9" s="36">
        <v>22.150000000000002</v>
      </c>
      <c r="R9" s="38">
        <v>0</v>
      </c>
      <c r="S9" s="38">
        <v>0</v>
      </c>
      <c r="T9" s="37">
        <f>SUMPRODUCT(LTA!J9:AN9,LTA!J$101:AN$101,LTA!J$104:AN$104)</f>
        <v>15</v>
      </c>
      <c r="U9" s="37">
        <f>SUMPRODUCT(LTA!J9:AN9,LTA!J$102:AN$102,LTA!J$104:AN$104)</f>
        <v>108.05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76.56</v>
      </c>
      <c r="AB9" s="75">
        <f>-STOA!O9</f>
        <v>0</v>
      </c>
      <c r="AC9">
        <f t="shared" si="0"/>
        <v>10.052579871894805</v>
      </c>
      <c r="AD9">
        <f t="shared" si="1"/>
        <v>1186.6831191632014</v>
      </c>
      <c r="AE9">
        <f>'IDT-1'!C9</f>
        <v>0</v>
      </c>
      <c r="AF9" s="24"/>
      <c r="AG9">
        <f t="shared" si="2"/>
        <v>1186.6831191632014</v>
      </c>
      <c r="AI9" s="34">
        <f>PXIL!I9</f>
        <v>0</v>
      </c>
      <c r="AJ9" s="34">
        <f>PXIL!O9</f>
        <v>0</v>
      </c>
      <c r="AK9" s="34">
        <f>RTM_IEX!I9</f>
        <v>24.17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6.3527589999999998</v>
      </c>
      <c r="E10">
        <f>GT_NG!Q10</f>
        <v>8.0888369374634728</v>
      </c>
      <c r="F10">
        <f>GT_Spot!Q10</f>
        <v>0</v>
      </c>
      <c r="G10">
        <f>PPCL_NG!Q10</f>
        <v>24.37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763.06378381947945</v>
      </c>
      <c r="P10" s="36">
        <v>68.557387891949546</v>
      </c>
      <c r="Q10" s="36">
        <v>22.150000000000002</v>
      </c>
      <c r="R10" s="38">
        <v>0</v>
      </c>
      <c r="S10" s="38">
        <v>0</v>
      </c>
      <c r="T10" s="37">
        <f>SUMPRODUCT(LTA!J10:AN10,LTA!J$101:AN$101,LTA!J$104:AN$104)</f>
        <v>14.67</v>
      </c>
      <c r="U10" s="37">
        <f>SUMPRODUCT(LTA!J10:AN10,LTA!J$102:AN$102,LTA!J$104:AN$104)</f>
        <v>108.05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76.56</v>
      </c>
      <c r="AB10" s="75">
        <f>-STOA!O10</f>
        <v>0</v>
      </c>
      <c r="AC10">
        <f t="shared" si="0"/>
        <v>9.8909392482506959</v>
      </c>
      <c r="AD10">
        <f t="shared" si="1"/>
        <v>1167.6018284006416</v>
      </c>
      <c r="AE10">
        <f>'IDT-1'!C10</f>
        <v>0</v>
      </c>
      <c r="AF10" s="24"/>
      <c r="AG10">
        <f t="shared" si="2"/>
        <v>1167.6018284006416</v>
      </c>
      <c r="AI10" s="34">
        <f>PXIL!I10</f>
        <v>0</v>
      </c>
      <c r="AJ10" s="34">
        <f>PXIL!O10</f>
        <v>0</v>
      </c>
      <c r="AK10" s="34">
        <f>RTM_IEX!I10</f>
        <v>28.03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6.3527589999999998</v>
      </c>
      <c r="E11">
        <f>GT_NG!Q11</f>
        <v>8.0888369374634728</v>
      </c>
      <c r="F11">
        <f>GT_Spot!Q11</f>
        <v>0</v>
      </c>
      <c r="G11">
        <f>PPCL_NG!Q11</f>
        <v>24.37</v>
      </c>
      <c r="H11">
        <f>PPCL_Spot!Q11</f>
        <v>0</v>
      </c>
      <c r="I11">
        <f>Bawana_NG!Q11</f>
        <v>46.51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761.64408451298607</v>
      </c>
      <c r="P11" s="36">
        <v>68.557387891949546</v>
      </c>
      <c r="Q11" s="36">
        <v>22.150000000000002</v>
      </c>
      <c r="R11" s="38">
        <v>0</v>
      </c>
      <c r="S11" s="38">
        <v>0</v>
      </c>
      <c r="T11" s="37">
        <f>SUMPRODUCT(LTA!J11:AN11,LTA!J$101:AN$101,LTA!J$104:AN$104)</f>
        <v>14.67</v>
      </c>
      <c r="U11" s="37">
        <f>SUMPRODUCT(LTA!J11:AN11,LTA!J$102:AN$102,LTA!J$104:AN$104)</f>
        <v>108.05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76.56</v>
      </c>
      <c r="AB11" s="75">
        <f>-STOA!O11</f>
        <v>0</v>
      </c>
      <c r="AC11">
        <f t="shared" si="0"/>
        <v>9.6722057740761525</v>
      </c>
      <c r="AD11">
        <f t="shared" si="1"/>
        <v>1141.7808625683228</v>
      </c>
      <c r="AE11">
        <f>'IDT-1'!C11</f>
        <v>0</v>
      </c>
      <c r="AF11" s="24"/>
      <c r="AG11">
        <f t="shared" si="2"/>
        <v>1141.7808625683228</v>
      </c>
      <c r="AI11" s="34">
        <f>PXIL!I11</f>
        <v>0</v>
      </c>
      <c r="AJ11" s="34">
        <f>PXIL!O11</f>
        <v>0</v>
      </c>
      <c r="AK11" s="34">
        <f>RTM_IEX!I11</f>
        <v>14.5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6.3527589999999998</v>
      </c>
      <c r="E12">
        <f>GT_NG!Q12</f>
        <v>8.0888369374634728</v>
      </c>
      <c r="F12">
        <f>GT_Spot!Q12</f>
        <v>0</v>
      </c>
      <c r="G12">
        <f>PPCL_NG!Q12</f>
        <v>24.37</v>
      </c>
      <c r="H12">
        <f>PPCL_Spot!Q12</f>
        <v>0</v>
      </c>
      <c r="I12">
        <f>Bawana_NG!Q12</f>
        <v>46.51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763.06416052817292</v>
      </c>
      <c r="P12" s="36">
        <v>68.557387891949546</v>
      </c>
      <c r="Q12" s="36">
        <v>22.150000000000002</v>
      </c>
      <c r="R12" s="38">
        <v>0</v>
      </c>
      <c r="S12" s="38">
        <v>0</v>
      </c>
      <c r="T12" s="37">
        <f>SUMPRODUCT(LTA!J12:AN12,LTA!J$101:AN$101,LTA!J$104:AN$104)</f>
        <v>14.67</v>
      </c>
      <c r="U12" s="37">
        <f>SUMPRODUCT(LTA!J12:AN12,LTA!J$102:AN$102,LTA!J$104:AN$104)</f>
        <v>108.05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76.56</v>
      </c>
      <c r="AB12" s="75">
        <f>-STOA!O12</f>
        <v>0</v>
      </c>
      <c r="AC12">
        <f t="shared" si="0"/>
        <v>9.5623344126037217</v>
      </c>
      <c r="AD12">
        <f t="shared" si="1"/>
        <v>1128.8108099449821</v>
      </c>
      <c r="AE12">
        <f>'IDT-1'!C12</f>
        <v>0</v>
      </c>
      <c r="AF12" s="24"/>
      <c r="AG12">
        <f t="shared" si="2"/>
        <v>1128.8108099449821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6.3527589999999998</v>
      </c>
      <c r="E13">
        <f>GT_NG!Q13</f>
        <v>8.0888369374634728</v>
      </c>
      <c r="F13">
        <f>GT_Spot!Q13</f>
        <v>0</v>
      </c>
      <c r="G13">
        <f>PPCL_NG!Q13</f>
        <v>24.37</v>
      </c>
      <c r="H13">
        <f>PPCL_Spot!Q13</f>
        <v>0</v>
      </c>
      <c r="I13">
        <f>Bawana_NG!Q13</f>
        <v>46.51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748.22372799828747</v>
      </c>
      <c r="P13" s="36">
        <v>68.557387891949546</v>
      </c>
      <c r="Q13" s="36">
        <v>22.150000000000002</v>
      </c>
      <c r="R13" s="38">
        <v>0</v>
      </c>
      <c r="S13" s="38">
        <v>0</v>
      </c>
      <c r="T13" s="37">
        <f>SUMPRODUCT(LTA!J13:AN13,LTA!J$101:AN$101,LTA!J$104:AN$104)</f>
        <v>14.67</v>
      </c>
      <c r="U13" s="37">
        <f>SUMPRODUCT(LTA!J13:AN13,LTA!J$102:AN$102,LTA!J$104:AN$104)</f>
        <v>108.05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76.56</v>
      </c>
      <c r="AB13" s="75">
        <f>-STOA!O13</f>
        <v>0</v>
      </c>
      <c r="AC13">
        <f t="shared" si="0"/>
        <v>9.4376747793526832</v>
      </c>
      <c r="AD13">
        <f t="shared" si="1"/>
        <v>1114.0950370483479</v>
      </c>
      <c r="AE13">
        <f>'IDT-1'!C13</f>
        <v>0</v>
      </c>
      <c r="AF13" s="24"/>
      <c r="AG13">
        <f t="shared" si="2"/>
        <v>1114.0950370483479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6.3527589999999998</v>
      </c>
      <c r="E14">
        <f>GT_NG!Q14</f>
        <v>8.0888369374634728</v>
      </c>
      <c r="F14">
        <f>GT_Spot!Q14</f>
        <v>0</v>
      </c>
      <c r="G14">
        <f>PPCL_NG!Q14</f>
        <v>24.37</v>
      </c>
      <c r="H14">
        <f>PPCL_Spot!Q14</f>
        <v>0</v>
      </c>
      <c r="I14">
        <f>Bawana_NG!Q14</f>
        <v>46.51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748.22305489568669</v>
      </c>
      <c r="P14" s="36">
        <v>68.557387891949546</v>
      </c>
      <c r="Q14" s="36">
        <v>14.5</v>
      </c>
      <c r="R14" s="38">
        <v>0</v>
      </c>
      <c r="S14" s="38">
        <v>0</v>
      </c>
      <c r="T14" s="37">
        <f>SUMPRODUCT(LTA!J14:AN14,LTA!J$101:AN$101,LTA!J$104:AN$104)</f>
        <v>14.67</v>
      </c>
      <c r="U14" s="37">
        <f>SUMPRODUCT(LTA!J14:AN14,LTA!J$102:AN$102,LTA!J$104:AN$104)</f>
        <v>108.05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76.56</v>
      </c>
      <c r="AB14" s="75">
        <f>-STOA!O14</f>
        <v>0</v>
      </c>
      <c r="AC14">
        <f t="shared" si="0"/>
        <v>9.373409125290836</v>
      </c>
      <c r="AD14">
        <f t="shared" si="1"/>
        <v>1106.5086295998087</v>
      </c>
      <c r="AE14">
        <f>'IDT-1'!C14</f>
        <v>0</v>
      </c>
      <c r="AF14" s="24"/>
      <c r="AG14">
        <f t="shared" si="2"/>
        <v>1106.5086295998087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6.3527589999999998</v>
      </c>
      <c r="E15">
        <f>GT_NG!Q15</f>
        <v>8.0888369374634728</v>
      </c>
      <c r="F15">
        <f>GT_Spot!Q15</f>
        <v>0</v>
      </c>
      <c r="G15">
        <f>PPCL_NG!Q15</f>
        <v>24.37</v>
      </c>
      <c r="H15">
        <f>PPCL_Spot!Q15</f>
        <v>0</v>
      </c>
      <c r="I15">
        <f>Bawana_NG!Q15</f>
        <v>46.51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743.9206495253876</v>
      </c>
      <c r="P15" s="36">
        <v>68.557387891949546</v>
      </c>
      <c r="Q15" s="36">
        <v>11.6</v>
      </c>
      <c r="R15" s="38">
        <v>0</v>
      </c>
      <c r="S15" s="38">
        <v>0</v>
      </c>
      <c r="T15" s="37">
        <f>SUMPRODUCT(LTA!J15:AN15,LTA!J$101:AN$101,LTA!J$104:AN$104)</f>
        <v>14.67</v>
      </c>
      <c r="U15" s="37">
        <f>SUMPRODUCT(LTA!J15:AN15,LTA!J$102:AN$102,LTA!J$104:AN$104)</f>
        <v>109.86999999999999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76.56</v>
      </c>
      <c r="AB15" s="75">
        <f>-STOA!O15</f>
        <v>0</v>
      </c>
      <c r="AC15">
        <f t="shared" si="0"/>
        <v>9.328196920180325</v>
      </c>
      <c r="AD15">
        <f t="shared" si="1"/>
        <v>1101.1714364346203</v>
      </c>
      <c r="AE15">
        <f>'IDT-1'!C15</f>
        <v>0</v>
      </c>
      <c r="AF15" s="24"/>
      <c r="AG15">
        <f t="shared" si="2"/>
        <v>1101.1714364346203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6.3527589999999998</v>
      </c>
      <c r="E16">
        <f>GT_NG!Q16</f>
        <v>8.0888369374634728</v>
      </c>
      <c r="F16">
        <f>GT_Spot!Q16</f>
        <v>0</v>
      </c>
      <c r="G16">
        <f>PPCL_NG!Q16</f>
        <v>24.37</v>
      </c>
      <c r="H16">
        <f>PPCL_Spot!Q16</f>
        <v>0</v>
      </c>
      <c r="I16">
        <f>Bawana_NG!Q16</f>
        <v>46.51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743.92000156707934</v>
      </c>
      <c r="P16" s="36">
        <v>68.557387891949546</v>
      </c>
      <c r="Q16" s="36">
        <v>11.6</v>
      </c>
      <c r="R16" s="38">
        <v>0</v>
      </c>
      <c r="S16" s="38">
        <v>0</v>
      </c>
      <c r="T16" s="37">
        <f>SUMPRODUCT(LTA!J16:AN16,LTA!J$101:AN$101,LTA!J$104:AN$104)</f>
        <v>14.67</v>
      </c>
      <c r="U16" s="37">
        <f>SUMPRODUCT(LTA!J16:AN16,LTA!J$102:AN$102,LTA!J$104:AN$104)</f>
        <v>91.51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76.56</v>
      </c>
      <c r="AB16" s="75">
        <f>-STOA!O16</f>
        <v>0</v>
      </c>
      <c r="AC16">
        <f t="shared" si="0"/>
        <v>9.1739674773305353</v>
      </c>
      <c r="AD16">
        <f t="shared" si="1"/>
        <v>1082.9650179191619</v>
      </c>
      <c r="AE16">
        <f>'IDT-1'!C16</f>
        <v>0</v>
      </c>
      <c r="AF16" s="24"/>
      <c r="AG16">
        <f t="shared" si="2"/>
        <v>1082.9650179191619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6.3527589999999998</v>
      </c>
      <c r="E17">
        <f>GT_NG!Q17</f>
        <v>8.0888369374634728</v>
      </c>
      <c r="F17">
        <f>GT_Spot!Q17</f>
        <v>0</v>
      </c>
      <c r="G17">
        <f>PPCL_NG!Q17</f>
        <v>24.37</v>
      </c>
      <c r="H17">
        <f>PPCL_Spot!Q17</f>
        <v>0</v>
      </c>
      <c r="I17">
        <f>Bawana_NG!Q17</f>
        <v>46.51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724.11253591486582</v>
      </c>
      <c r="P17" s="36">
        <v>68.557387891949546</v>
      </c>
      <c r="Q17" s="36">
        <v>11.6</v>
      </c>
      <c r="R17" s="38">
        <v>0</v>
      </c>
      <c r="S17" s="38">
        <v>0</v>
      </c>
      <c r="T17" s="37">
        <f>SUMPRODUCT(LTA!J17:AN17,LTA!J$101:AN$101,LTA!J$104:AN$104)</f>
        <v>14.67</v>
      </c>
      <c r="U17" s="37">
        <f>SUMPRODUCT(LTA!J17:AN17,LTA!J$102:AN$102,LTA!J$104:AN$104)</f>
        <v>91.67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76.56</v>
      </c>
      <c r="AB17" s="75">
        <f>-STOA!O17</f>
        <v>0</v>
      </c>
      <c r="AC17">
        <f t="shared" si="0"/>
        <v>9.008928765851941</v>
      </c>
      <c r="AD17">
        <f t="shared" si="1"/>
        <v>1063.4825909784267</v>
      </c>
      <c r="AE17">
        <f>'IDT-1'!C17</f>
        <v>0</v>
      </c>
      <c r="AF17" s="24"/>
      <c r="AG17">
        <f t="shared" si="2"/>
        <v>1063.4825909784267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6.3527589999999998</v>
      </c>
      <c r="E18">
        <f>GT_NG!Q18</f>
        <v>8.0888369374634728</v>
      </c>
      <c r="F18">
        <f>GT_Spot!Q18</f>
        <v>0</v>
      </c>
      <c r="G18">
        <f>PPCL_NG!Q18</f>
        <v>24.37</v>
      </c>
      <c r="H18">
        <f>PPCL_Spot!Q18</f>
        <v>0</v>
      </c>
      <c r="I18">
        <f>Bawana_NG!Q18</f>
        <v>46.51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724.11126691243214</v>
      </c>
      <c r="P18" s="36">
        <v>68.557387891949546</v>
      </c>
      <c r="Q18" s="36">
        <v>11.6</v>
      </c>
      <c r="R18" s="38">
        <v>0</v>
      </c>
      <c r="S18" s="38">
        <v>0</v>
      </c>
      <c r="T18" s="37">
        <f>SUMPRODUCT(LTA!J18:AN18,LTA!J$101:AN$101,LTA!J$104:AN$104)</f>
        <v>14.67</v>
      </c>
      <c r="U18" s="37">
        <f>SUMPRODUCT(LTA!J18:AN18,LTA!J$102:AN$102,LTA!J$104:AN$104)</f>
        <v>91.67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-15</v>
      </c>
      <c r="AA18" s="75">
        <f>STOA!I18</f>
        <v>76.56</v>
      </c>
      <c r="AB18" s="75">
        <f>-STOA!O18</f>
        <v>0</v>
      </c>
      <c r="AC18">
        <f t="shared" si="0"/>
        <v>9.1359854721048332</v>
      </c>
      <c r="AD18">
        <f t="shared" si="1"/>
        <v>1048.3542652697404</v>
      </c>
      <c r="AE18">
        <f>'IDT-1'!C18</f>
        <v>0</v>
      </c>
      <c r="AF18" s="24"/>
      <c r="AG18">
        <f t="shared" si="2"/>
        <v>1048.3542652697404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6.3527589999999998</v>
      </c>
      <c r="E19">
        <f>GT_NG!Q19</f>
        <v>8.0888369374634728</v>
      </c>
      <c r="F19">
        <f>GT_Spot!Q19</f>
        <v>0</v>
      </c>
      <c r="G19">
        <f>PPCL_NG!Q19</f>
        <v>24.37</v>
      </c>
      <c r="H19">
        <f>PPCL_Spot!Q19</f>
        <v>0</v>
      </c>
      <c r="I19">
        <f>Bawana_NG!Q19</f>
        <v>46.51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723.96969964180414</v>
      </c>
      <c r="P19" s="36">
        <v>68.557387891949546</v>
      </c>
      <c r="Q19" s="36">
        <v>11.6</v>
      </c>
      <c r="R19" s="38">
        <v>0</v>
      </c>
      <c r="S19" s="38">
        <v>0</v>
      </c>
      <c r="T19" s="37">
        <f>SUMPRODUCT(LTA!J19:AN19,LTA!J$101:AN$101,LTA!J$104:AN$104)</f>
        <v>14.67</v>
      </c>
      <c r="U19" s="37">
        <f>SUMPRODUCT(LTA!J19:AN19,LTA!J$102:AN$102,LTA!J$104:AN$104)</f>
        <v>92.01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-35</v>
      </c>
      <c r="AA19" s="75">
        <f>STOA!I19</f>
        <v>76.56</v>
      </c>
      <c r="AB19" s="75">
        <f>-STOA!O19</f>
        <v>0</v>
      </c>
      <c r="AC19">
        <f t="shared" si="0"/>
        <v>9.3070754615293421</v>
      </c>
      <c r="AD19">
        <f t="shared" si="1"/>
        <v>1028.3816080096879</v>
      </c>
      <c r="AE19">
        <f>'IDT-1'!C19</f>
        <v>0</v>
      </c>
      <c r="AF19" s="24"/>
      <c r="AG19">
        <f t="shared" si="2"/>
        <v>1028.3816080096879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6.3527589999999998</v>
      </c>
      <c r="E20">
        <f>GT_NG!Q20</f>
        <v>8.0888369374634728</v>
      </c>
      <c r="F20">
        <f>GT_Spot!Q20</f>
        <v>0</v>
      </c>
      <c r="G20">
        <f>PPCL_NG!Q20</f>
        <v>24.37</v>
      </c>
      <c r="H20">
        <f>PPCL_Spot!Q20</f>
        <v>0</v>
      </c>
      <c r="I20">
        <f>Bawana_NG!Q20</f>
        <v>46.51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724.1129608241813</v>
      </c>
      <c r="P20" s="36">
        <v>68.557387891949546</v>
      </c>
      <c r="Q20" s="36">
        <v>11.6</v>
      </c>
      <c r="R20" s="38">
        <v>0</v>
      </c>
      <c r="S20" s="38">
        <v>0</v>
      </c>
      <c r="T20" s="37">
        <f>SUMPRODUCT(LTA!J20:AN20,LTA!J$101:AN$101,LTA!J$104:AN$104)</f>
        <v>14.67</v>
      </c>
      <c r="U20" s="37">
        <f>SUMPRODUCT(LTA!J20:AN20,LTA!J$102:AN$102,LTA!J$104:AN$104)</f>
        <v>92.01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-45</v>
      </c>
      <c r="AA20" s="75">
        <f>STOA!I20</f>
        <v>76.56</v>
      </c>
      <c r="AB20" s="75">
        <f>-STOA!O20</f>
        <v>0</v>
      </c>
      <c r="AC20">
        <f t="shared" si="0"/>
        <v>9.3929904327101994</v>
      </c>
      <c r="AD20">
        <f t="shared" si="1"/>
        <v>1018.4389542208841</v>
      </c>
      <c r="AE20">
        <f>'IDT-1'!C20</f>
        <v>0</v>
      </c>
      <c r="AF20" s="24"/>
      <c r="AG20">
        <f t="shared" si="2"/>
        <v>1018.4389542208841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6.3527589999999998</v>
      </c>
      <c r="E21">
        <f>GT_NG!Q21</f>
        <v>8.0888369374634728</v>
      </c>
      <c r="F21">
        <f>GT_Spot!Q21</f>
        <v>0</v>
      </c>
      <c r="G21">
        <f>PPCL_NG!Q21</f>
        <v>24.37</v>
      </c>
      <c r="H21">
        <f>PPCL_Spot!Q21</f>
        <v>0</v>
      </c>
      <c r="I21">
        <f>Bawana_NG!Q21</f>
        <v>46.51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724.11211088760899</v>
      </c>
      <c r="P21" s="36">
        <v>68.557387891949546</v>
      </c>
      <c r="Q21" s="36">
        <v>11.6</v>
      </c>
      <c r="R21" s="38">
        <v>0</v>
      </c>
      <c r="S21" s="38">
        <v>0</v>
      </c>
      <c r="T21" s="37">
        <f>SUMPRODUCT(LTA!J21:AN21,LTA!J$101:AN$101,LTA!J$104:AN$104)</f>
        <v>14.33</v>
      </c>
      <c r="U21" s="37">
        <f>SUMPRODUCT(LTA!J21:AN21,LTA!J$102:AN$102,LTA!J$104:AN$104)</f>
        <v>87.34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-55</v>
      </c>
      <c r="AA21" s="75">
        <f>STOA!I21</f>
        <v>76.56</v>
      </c>
      <c r="AB21" s="75">
        <f>-STOA!O21</f>
        <v>0</v>
      </c>
      <c r="AC21">
        <f t="shared" si="0"/>
        <v>9.5542070786403297</v>
      </c>
      <c r="AD21">
        <f t="shared" si="1"/>
        <v>989.26688763838183</v>
      </c>
      <c r="AE21">
        <f>'IDT-1'!C21</f>
        <v>0</v>
      </c>
      <c r="AF21" s="24"/>
      <c r="AG21">
        <f t="shared" si="2"/>
        <v>989.26688763838183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-14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6.3527589999999998</v>
      </c>
      <c r="E22">
        <f>GT_NG!Q22</f>
        <v>8.0888369374634728</v>
      </c>
      <c r="F22">
        <f>GT_Spot!Q22</f>
        <v>0</v>
      </c>
      <c r="G22">
        <f>PPCL_NG!Q22</f>
        <v>24.37</v>
      </c>
      <c r="H22">
        <f>PPCL_Spot!Q22</f>
        <v>0</v>
      </c>
      <c r="I22">
        <f>Bawana_NG!Q22</f>
        <v>46.51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724.11268840941352</v>
      </c>
      <c r="P22" s="36">
        <v>68.557387891949546</v>
      </c>
      <c r="Q22" s="36">
        <v>11.6</v>
      </c>
      <c r="R22" s="38">
        <v>0</v>
      </c>
      <c r="S22" s="38">
        <v>0</v>
      </c>
      <c r="T22" s="37">
        <f>SUMPRODUCT(LTA!J22:AN22,LTA!J$101:AN$101,LTA!J$104:AN$104)</f>
        <v>14</v>
      </c>
      <c r="U22" s="37">
        <f>SUMPRODUCT(LTA!J22:AN22,LTA!J$102:AN$102,LTA!J$104:AN$104)</f>
        <v>87.18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-65</v>
      </c>
      <c r="AA22" s="75">
        <f>STOA!I22</f>
        <v>76.56</v>
      </c>
      <c r="AB22" s="75">
        <f>-STOA!O22</f>
        <v>0</v>
      </c>
      <c r="AC22">
        <f t="shared" si="0"/>
        <v>9.6517498225221576</v>
      </c>
      <c r="AD22">
        <f t="shared" si="1"/>
        <v>976.67992241630441</v>
      </c>
      <c r="AE22">
        <f>'IDT-1'!C22</f>
        <v>0</v>
      </c>
      <c r="AF22" s="24"/>
      <c r="AG22">
        <f t="shared" si="2"/>
        <v>976.67992241630441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-16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6.3527589999999998</v>
      </c>
      <c r="E23">
        <f>GT_NG!Q23</f>
        <v>8.0888369374634728</v>
      </c>
      <c r="F23">
        <f>GT_Spot!Q23</f>
        <v>0</v>
      </c>
      <c r="G23">
        <f>PPCL_NG!Q23</f>
        <v>24.37</v>
      </c>
      <c r="H23">
        <f>PPCL_Spot!Q23</f>
        <v>0</v>
      </c>
      <c r="I23">
        <f>Bawana_NG!Q23</f>
        <v>46.51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722.70293248922087</v>
      </c>
      <c r="P23" s="36">
        <v>68.557387891949546</v>
      </c>
      <c r="Q23" s="36">
        <v>11.6</v>
      </c>
      <c r="R23" s="38">
        <v>0</v>
      </c>
      <c r="S23" s="38">
        <v>0</v>
      </c>
      <c r="T23" s="37">
        <f>SUMPRODUCT(LTA!J23:AN23,LTA!J$101:AN$101,LTA!J$104:AN$104)</f>
        <v>35.020000000000003</v>
      </c>
      <c r="U23" s="37">
        <f>SUMPRODUCT(LTA!J23:AN23,LTA!J$102:AN$102,LTA!J$104:AN$104)</f>
        <v>67.83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</v>
      </c>
      <c r="AA23" s="75">
        <f>STOA!I23</f>
        <v>76.56</v>
      </c>
      <c r="AB23" s="75">
        <f>-STOA!O23</f>
        <v>0</v>
      </c>
      <c r="AC23">
        <f t="shared" si="0"/>
        <v>9.5692242955436484</v>
      </c>
      <c r="AD23">
        <f t="shared" si="1"/>
        <v>987.02269202309037</v>
      </c>
      <c r="AE23">
        <f>'IDT-1'!C23</f>
        <v>0</v>
      </c>
      <c r="AF23" s="24"/>
      <c r="AG23">
        <f t="shared" si="2"/>
        <v>987.02269202309037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-46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6.3527589999999998</v>
      </c>
      <c r="E24">
        <f>GT_NG!Q24</f>
        <v>8.0888369374634728</v>
      </c>
      <c r="F24">
        <f>GT_Spot!Q24</f>
        <v>0</v>
      </c>
      <c r="G24">
        <f>PPCL_NG!Q24</f>
        <v>24.37</v>
      </c>
      <c r="H24">
        <f>PPCL_Spot!Q24</f>
        <v>0</v>
      </c>
      <c r="I24">
        <f>Bawana_NG!Q24</f>
        <v>46.51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722.70293248922087</v>
      </c>
      <c r="P24" s="36">
        <v>68.557387891949546</v>
      </c>
      <c r="Q24" s="36">
        <v>11.6</v>
      </c>
      <c r="R24" s="38">
        <v>0</v>
      </c>
      <c r="S24" s="38">
        <v>0</v>
      </c>
      <c r="T24" s="37">
        <f>SUMPRODUCT(LTA!J24:AN24,LTA!J$101:AN$101,LTA!J$104:AN$104)</f>
        <v>34.07</v>
      </c>
      <c r="U24" s="37">
        <f>SUMPRODUCT(LTA!J24:AN24,LTA!J$102:AN$102,LTA!J$104:AN$104)</f>
        <v>115.05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-100</v>
      </c>
      <c r="AA24" s="75">
        <f>STOA!I24</f>
        <v>76.56</v>
      </c>
      <c r="AB24" s="75">
        <f>-STOA!O24</f>
        <v>0</v>
      </c>
      <c r="AC24">
        <f t="shared" si="0"/>
        <v>10.466161759036995</v>
      </c>
      <c r="AD24">
        <f t="shared" si="1"/>
        <v>972.39575455959698</v>
      </c>
      <c r="AE24">
        <f>'IDT-1'!C24</f>
        <v>0</v>
      </c>
      <c r="AF24" s="24"/>
      <c r="AG24">
        <f t="shared" si="2"/>
        <v>972.39575455959698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-31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6.3527589999999998</v>
      </c>
      <c r="E25">
        <f>GT_NG!Q25</f>
        <v>8.0888369374634728</v>
      </c>
      <c r="F25">
        <f>GT_Spot!Q25</f>
        <v>0</v>
      </c>
      <c r="G25">
        <f>PPCL_NG!Q25</f>
        <v>24.37</v>
      </c>
      <c r="H25">
        <f>PPCL_Spot!Q25</f>
        <v>0</v>
      </c>
      <c r="I25">
        <f>Bawana_NG!Q25</f>
        <v>46.51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726.09245619680235</v>
      </c>
      <c r="P25" s="36">
        <v>68.557387891949546</v>
      </c>
      <c r="Q25" s="36">
        <v>11.6</v>
      </c>
      <c r="R25" s="38">
        <v>0</v>
      </c>
      <c r="S25" s="38">
        <v>0</v>
      </c>
      <c r="T25" s="37">
        <f>SUMPRODUCT(LTA!J25:AN25,LTA!J$101:AN$101,LTA!J$104:AN$104)</f>
        <v>33.15</v>
      </c>
      <c r="U25" s="37">
        <f>SUMPRODUCT(LTA!J25:AN25,LTA!J$102:AN$102,LTA!J$104:AN$104)</f>
        <v>114.71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-120</v>
      </c>
      <c r="AA25" s="75">
        <f>STOA!I25</f>
        <v>76.56</v>
      </c>
      <c r="AB25" s="75">
        <f>-STOA!O25</f>
        <v>0</v>
      </c>
      <c r="AC25">
        <f t="shared" si="0"/>
        <v>10.636530597228678</v>
      </c>
      <c r="AD25">
        <f t="shared" si="1"/>
        <v>956.35490942898662</v>
      </c>
      <c r="AE25">
        <f>'IDT-1'!C25</f>
        <v>0</v>
      </c>
      <c r="AF25" s="24"/>
      <c r="AG25">
        <f t="shared" si="2"/>
        <v>956.35490942898662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-29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6.3527589999999998</v>
      </c>
      <c r="E26">
        <f>GT_NG!Q26</f>
        <v>8.0888369374634728</v>
      </c>
      <c r="F26">
        <f>GT_Spot!Q26</f>
        <v>0</v>
      </c>
      <c r="G26">
        <f>PPCL_NG!Q26</f>
        <v>24.37</v>
      </c>
      <c r="H26">
        <f>PPCL_Spot!Q26</f>
        <v>0</v>
      </c>
      <c r="I26">
        <f>Bawana_NG!Q26</f>
        <v>46.51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728.32836972523228</v>
      </c>
      <c r="P26" s="36">
        <v>68.557387891949546</v>
      </c>
      <c r="Q26" s="36">
        <v>12</v>
      </c>
      <c r="R26" s="38">
        <v>0</v>
      </c>
      <c r="S26" s="38">
        <v>0</v>
      </c>
      <c r="T26" s="37">
        <f>SUMPRODUCT(LTA!J26:AN26,LTA!J$101:AN$101,LTA!J$104:AN$104)</f>
        <v>32.47</v>
      </c>
      <c r="U26" s="37">
        <f>SUMPRODUCT(LTA!J26:AN26,LTA!J$102:AN$102,LTA!J$104:AN$104)</f>
        <v>114.36999999999999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-135</v>
      </c>
      <c r="AA26" s="75">
        <f>STOA!I26</f>
        <v>76.56</v>
      </c>
      <c r="AB26" s="75">
        <f>-STOA!O26</f>
        <v>0</v>
      </c>
      <c r="AC26">
        <f t="shared" si="0"/>
        <v>10.785642794465716</v>
      </c>
      <c r="AD26">
        <f t="shared" si="1"/>
        <v>941.82171076017949</v>
      </c>
      <c r="AE26">
        <f>'IDT-1'!C26</f>
        <v>0</v>
      </c>
      <c r="AF26" s="24"/>
      <c r="AG26">
        <f t="shared" si="2"/>
        <v>941.82171076017949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6.3527589999999998</v>
      </c>
      <c r="E27">
        <f>GT_NG!Q27</f>
        <v>8.0888369374634728</v>
      </c>
      <c r="F27">
        <f>GT_Spot!Q27</f>
        <v>0</v>
      </c>
      <c r="G27">
        <f>PPCL_NG!Q27</f>
        <v>24.37</v>
      </c>
      <c r="H27">
        <f>PPCL_Spot!Q27</f>
        <v>0</v>
      </c>
      <c r="I27">
        <f>Bawana_NG!Q27</f>
        <v>46.51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726.29235123515957</v>
      </c>
      <c r="P27" s="36">
        <v>68.557387891949546</v>
      </c>
      <c r="Q27" s="36">
        <v>12</v>
      </c>
      <c r="R27" s="38">
        <v>3.86</v>
      </c>
      <c r="S27" s="38">
        <v>0</v>
      </c>
      <c r="T27" s="37">
        <f>SUMPRODUCT(LTA!J27:AN27,LTA!J$101:AN$101,LTA!J$104:AN$104)</f>
        <v>53.84</v>
      </c>
      <c r="U27" s="37">
        <f>SUMPRODUCT(LTA!J27:AN27,LTA!J$102:AN$102,LTA!J$104:AN$104)</f>
        <v>120.71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-130</v>
      </c>
      <c r="AA27" s="75">
        <f>STOA!I27</f>
        <v>66.89</v>
      </c>
      <c r="AB27" s="75">
        <f>-STOA!O27</f>
        <v>0</v>
      </c>
      <c r="AC27">
        <f t="shared" si="0"/>
        <v>10.901673292799771</v>
      </c>
      <c r="AD27">
        <f t="shared" si="1"/>
        <v>967.56966177177287</v>
      </c>
      <c r="AE27">
        <f>'IDT-1'!C27</f>
        <v>0</v>
      </c>
      <c r="AF27" s="24"/>
      <c r="AG27">
        <f t="shared" si="2"/>
        <v>967.56966177177287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-29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6.3527589999999998</v>
      </c>
      <c r="E28">
        <f>GT_NG!Q28</f>
        <v>8.0888369374634728</v>
      </c>
      <c r="F28">
        <f>GT_Spot!Q28</f>
        <v>0</v>
      </c>
      <c r="G28">
        <f>PPCL_NG!Q28</f>
        <v>24.57</v>
      </c>
      <c r="H28">
        <f>PPCL_Spot!Q28</f>
        <v>0</v>
      </c>
      <c r="I28">
        <f>Bawana_NG!Q28</f>
        <v>46.51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727.22798985559302</v>
      </c>
      <c r="P28" s="36">
        <v>68.556832085759169</v>
      </c>
      <c r="Q28" s="36">
        <v>12</v>
      </c>
      <c r="R28" s="38">
        <v>9.2627832882476717</v>
      </c>
      <c r="S28" s="38">
        <v>0</v>
      </c>
      <c r="T28" s="37">
        <f>SUMPRODUCT(LTA!J28:AN28,LTA!J$101:AN$101,LTA!J$104:AN$104)</f>
        <v>55.730000000000004</v>
      </c>
      <c r="U28" s="37">
        <f>SUMPRODUCT(LTA!J28:AN28,LTA!J$102:AN$102,LTA!J$104:AN$104)</f>
        <v>120.21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-153</v>
      </c>
      <c r="AA28" s="75">
        <f>STOA!I28</f>
        <v>66.89</v>
      </c>
      <c r="AB28" s="75">
        <f>-STOA!O28</f>
        <v>0</v>
      </c>
      <c r="AC28">
        <f t="shared" si="0"/>
        <v>10.91744042171136</v>
      </c>
      <c r="AD28">
        <f t="shared" si="1"/>
        <v>981.48176074535195</v>
      </c>
      <c r="AE28">
        <f>'IDT-1'!C28</f>
        <v>0</v>
      </c>
      <c r="AF28" s="24"/>
      <c r="AG28">
        <f t="shared" si="2"/>
        <v>981.48176074535195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6.3527589999999998</v>
      </c>
      <c r="E29">
        <f>GT_NG!Q29</f>
        <v>8.0888369374634728</v>
      </c>
      <c r="F29">
        <f>GT_Spot!Q29</f>
        <v>0</v>
      </c>
      <c r="G29">
        <f>PPCL_NG!Q29</f>
        <v>24.57</v>
      </c>
      <c r="H29">
        <f>PPCL_Spot!Q29</f>
        <v>0</v>
      </c>
      <c r="I29">
        <f>Bawana_NG!Q29</f>
        <v>46.51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734.28550408881301</v>
      </c>
      <c r="P29" s="36">
        <v>68.556571657165719</v>
      </c>
      <c r="Q29" s="36">
        <v>12</v>
      </c>
      <c r="R29" s="38">
        <v>14.529999999999998</v>
      </c>
      <c r="S29" s="38">
        <v>0</v>
      </c>
      <c r="T29" s="37">
        <f>SUMPRODUCT(LTA!J29:AN29,LTA!J$101:AN$101,LTA!J$104:AN$104)</f>
        <v>34.07</v>
      </c>
      <c r="U29" s="37">
        <f>SUMPRODUCT(LTA!J29:AN29,LTA!J$102:AN$102,LTA!J$104:AN$104)</f>
        <v>109.86999999999999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-145</v>
      </c>
      <c r="AA29" s="75">
        <f>STOA!I29</f>
        <v>66.89</v>
      </c>
      <c r="AB29" s="75">
        <f>-STOA!O29</f>
        <v>0</v>
      </c>
      <c r="AC29">
        <f t="shared" si="0"/>
        <v>11.192666175743174</v>
      </c>
      <c r="AD29">
        <f t="shared" si="1"/>
        <v>909.53100550769898</v>
      </c>
      <c r="AE29">
        <f>'IDT-1'!C29</f>
        <v>0</v>
      </c>
      <c r="AF29" s="24"/>
      <c r="AG29">
        <f t="shared" si="2"/>
        <v>909.53100550769898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6.3527589999999998</v>
      </c>
      <c r="E30">
        <f>GT_NG!Q30</f>
        <v>8.0888369374634728</v>
      </c>
      <c r="F30">
        <f>GT_Spot!Q30</f>
        <v>0</v>
      </c>
      <c r="G30">
        <f>PPCL_NG!Q30</f>
        <v>24.57</v>
      </c>
      <c r="H30">
        <f>PPCL_Spot!Q30</f>
        <v>0</v>
      </c>
      <c r="I30">
        <f>Bawana_NG!Q30</f>
        <v>46.51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734.31676375206553</v>
      </c>
      <c r="P30" s="36">
        <v>68.556571657165719</v>
      </c>
      <c r="Q30" s="36">
        <v>12</v>
      </c>
      <c r="R30" s="38">
        <v>19.75</v>
      </c>
      <c r="S30" s="38">
        <v>0</v>
      </c>
      <c r="T30" s="37">
        <f>SUMPRODUCT(LTA!J30:AN30,LTA!J$101:AN$101,LTA!J$104:AN$104)</f>
        <v>40.22</v>
      </c>
      <c r="U30" s="37">
        <f>SUMPRODUCT(LTA!J30:AN30,LTA!J$102:AN$102,LTA!J$104:AN$104)</f>
        <v>109.71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-145</v>
      </c>
      <c r="AA30" s="75">
        <f>STOA!I30</f>
        <v>66.89</v>
      </c>
      <c r="AB30" s="75">
        <f>-STOA!O30</f>
        <v>0</v>
      </c>
      <c r="AC30">
        <f t="shared" si="0"/>
        <v>11.320977387814052</v>
      </c>
      <c r="AD30">
        <f t="shared" si="1"/>
        <v>916.64395395888062</v>
      </c>
      <c r="AE30">
        <f>'IDT-1'!C30</f>
        <v>0</v>
      </c>
      <c r="AF30" s="24"/>
      <c r="AG30">
        <f t="shared" si="2"/>
        <v>916.64395395888062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-64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6.3527589999999998</v>
      </c>
      <c r="E31">
        <f>GT_NG!Q31</f>
        <v>8.0888369374634728</v>
      </c>
      <c r="F31">
        <f>GT_Spot!Q31</f>
        <v>0</v>
      </c>
      <c r="G31">
        <f>PPCL_NG!Q31</f>
        <v>24.57</v>
      </c>
      <c r="H31">
        <f>PPCL_Spot!Q31</f>
        <v>0</v>
      </c>
      <c r="I31">
        <f>Bawana_NG!Q31</f>
        <v>46.51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733.68779082111439</v>
      </c>
      <c r="P31" s="36">
        <v>68.56</v>
      </c>
      <c r="Q31" s="36">
        <v>14.657460152460152</v>
      </c>
      <c r="R31" s="38">
        <v>21.250000000000004</v>
      </c>
      <c r="S31" s="38">
        <v>0</v>
      </c>
      <c r="T31" s="37">
        <f>SUMPRODUCT(LTA!J31:AN31,LTA!J$101:AN$101,LTA!J$104:AN$104)</f>
        <v>47.71</v>
      </c>
      <c r="U31" s="37">
        <f>SUMPRODUCT(LTA!J31:AN31,LTA!J$102:AN$102,LTA!J$104:AN$104)</f>
        <v>109.36999999999999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-145</v>
      </c>
      <c r="AA31" s="75">
        <f>STOA!I31</f>
        <v>66.89</v>
      </c>
      <c r="AB31" s="75">
        <f>-STOA!O31</f>
        <v>0</v>
      </c>
      <c r="AC31">
        <f t="shared" si="0"/>
        <v>11.588599790777206</v>
      </c>
      <c r="AD31">
        <f t="shared" si="1"/>
        <v>906.05824712026094</v>
      </c>
      <c r="AE31">
        <f>'IDT-1'!C31</f>
        <v>0</v>
      </c>
      <c r="AF31" s="24"/>
      <c r="AG31">
        <f t="shared" si="2"/>
        <v>906.05824712026094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-85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6.3527589999999998</v>
      </c>
      <c r="E32">
        <f>GT_NG!Q32</f>
        <v>8.0888369374634728</v>
      </c>
      <c r="F32">
        <f>GT_Spot!Q32</f>
        <v>0</v>
      </c>
      <c r="G32">
        <f>PPCL_NG!Q32</f>
        <v>24.57</v>
      </c>
      <c r="H32">
        <f>PPCL_Spot!Q32</f>
        <v>0</v>
      </c>
      <c r="I32">
        <f>Bawana_NG!Q32</f>
        <v>46.51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731.16569748337974</v>
      </c>
      <c r="P32" s="36">
        <v>32.713025622051617</v>
      </c>
      <c r="Q32" s="36">
        <v>14.657460152460152</v>
      </c>
      <c r="R32" s="38">
        <v>21.249999999999996</v>
      </c>
      <c r="S32" s="38">
        <v>0</v>
      </c>
      <c r="T32" s="37">
        <f>SUMPRODUCT(LTA!J32:AN32,LTA!J$101:AN$101,LTA!J$104:AN$104)</f>
        <v>62.35</v>
      </c>
      <c r="U32" s="37">
        <f>SUMPRODUCT(LTA!J32:AN32,LTA!J$102:AN$102,LTA!J$104:AN$104)</f>
        <v>61.510000000000005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-125</v>
      </c>
      <c r="AA32" s="75">
        <f>STOA!I32</f>
        <v>66.89</v>
      </c>
      <c r="AB32" s="75">
        <f>-STOA!O32</f>
        <v>0</v>
      </c>
      <c r="AC32">
        <f t="shared" si="0"/>
        <v>10.377328265773455</v>
      </c>
      <c r="AD32">
        <f t="shared" si="1"/>
        <v>907.68045092958153</v>
      </c>
      <c r="AE32">
        <f>'IDT-1'!C32</f>
        <v>0</v>
      </c>
      <c r="AF32" s="24"/>
      <c r="AG32">
        <f t="shared" si="2"/>
        <v>907.68045092958153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-33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6.3527589999999998</v>
      </c>
      <c r="E33">
        <f>GT_NG!Q33</f>
        <v>8.0888369374634728</v>
      </c>
      <c r="F33">
        <f>GT_Spot!Q33</f>
        <v>0</v>
      </c>
      <c r="G33">
        <f>PPCL_NG!Q33</f>
        <v>24.57</v>
      </c>
      <c r="H33">
        <f>PPCL_Spot!Q33</f>
        <v>0</v>
      </c>
      <c r="I33">
        <f>Bawana_NG!Q33</f>
        <v>46.51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713.54536300379846</v>
      </c>
      <c r="P33" s="36">
        <v>32.703024976873266</v>
      </c>
      <c r="Q33" s="36">
        <v>14.657460152460152</v>
      </c>
      <c r="R33" s="38">
        <v>21.25</v>
      </c>
      <c r="S33" s="38">
        <v>0</v>
      </c>
      <c r="T33" s="37">
        <f>SUMPRODUCT(LTA!J33:AN33,LTA!J$101:AN$101,LTA!J$104:AN$104)</f>
        <v>85.490000000000009</v>
      </c>
      <c r="U33" s="37">
        <f>SUMPRODUCT(LTA!J33:AN33,LTA!J$102:AN$102,LTA!J$104:AN$104)</f>
        <v>66.510000000000005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-124</v>
      </c>
      <c r="AA33" s="75">
        <f>STOA!I33</f>
        <v>66.89</v>
      </c>
      <c r="AB33" s="75">
        <f>-STOA!O33</f>
        <v>0</v>
      </c>
      <c r="AC33">
        <f t="shared" si="0"/>
        <v>10.32159976940236</v>
      </c>
      <c r="AD33">
        <f t="shared" si="1"/>
        <v>935.24584430119296</v>
      </c>
      <c r="AE33">
        <f>'IDT-1'!C33</f>
        <v>0</v>
      </c>
      <c r="AF33" s="24"/>
      <c r="AG33">
        <f t="shared" si="2"/>
        <v>935.24584430119296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-17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6.3527589999999998</v>
      </c>
      <c r="E34">
        <f>GT_NG!Q34</f>
        <v>8.0888369374634728</v>
      </c>
      <c r="F34">
        <f>GT_Spot!Q34</f>
        <v>0</v>
      </c>
      <c r="G34">
        <f>PPCL_NG!Q34</f>
        <v>24.57</v>
      </c>
      <c r="H34">
        <f>PPCL_Spot!Q34</f>
        <v>0</v>
      </c>
      <c r="I34">
        <f>Bawana_NG!Q34</f>
        <v>46.51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713.81548755931715</v>
      </c>
      <c r="P34" s="36">
        <v>32.703024976873266</v>
      </c>
      <c r="Q34" s="36">
        <v>14.657460152460152</v>
      </c>
      <c r="R34" s="38">
        <v>24.749999999999996</v>
      </c>
      <c r="S34" s="38">
        <v>0</v>
      </c>
      <c r="T34" s="37">
        <f>SUMPRODUCT(LTA!J34:AN34,LTA!J$101:AN$101,LTA!J$104:AN$104)</f>
        <v>103.18</v>
      </c>
      <c r="U34" s="37">
        <f>SUMPRODUCT(LTA!J34:AN34,LTA!J$102:AN$102,LTA!J$104:AN$104)</f>
        <v>66.33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-147</v>
      </c>
      <c r="AA34" s="75">
        <f>STOA!I34</f>
        <v>66.89</v>
      </c>
      <c r="AB34" s="75">
        <f>-STOA!O34</f>
        <v>0</v>
      </c>
      <c r="AC34">
        <f t="shared" si="0"/>
        <v>10.678247127891387</v>
      </c>
      <c r="AD34">
        <f t="shared" si="1"/>
        <v>935.16932149822276</v>
      </c>
      <c r="AE34">
        <f>'IDT-1'!C34</f>
        <v>0</v>
      </c>
      <c r="AF34" s="24"/>
      <c r="AG34">
        <f t="shared" si="2"/>
        <v>935.16932149822276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6.3527589999999998</v>
      </c>
      <c r="E35">
        <f>GT_NG!Q35</f>
        <v>8.0888369374634728</v>
      </c>
      <c r="F35">
        <f>GT_Spot!Q35</f>
        <v>0</v>
      </c>
      <c r="G35">
        <f>PPCL_NG!Q35</f>
        <v>24.57</v>
      </c>
      <c r="H35">
        <f>PPCL_Spot!Q35</f>
        <v>0</v>
      </c>
      <c r="I35">
        <f>Bawana_NG!Q35</f>
        <v>46.51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695.53350584985208</v>
      </c>
      <c r="P35" s="36">
        <v>32.703024976873266</v>
      </c>
      <c r="Q35" s="36">
        <v>14.657460152460152</v>
      </c>
      <c r="R35" s="38">
        <v>24.749999999999996</v>
      </c>
      <c r="S35" s="38">
        <v>0</v>
      </c>
      <c r="T35" s="37">
        <f>SUMPRODUCT(LTA!J35:AN35,LTA!J$101:AN$101,LTA!J$104:AN$104)</f>
        <v>117.78</v>
      </c>
      <c r="U35" s="37">
        <f>SUMPRODUCT(LTA!J35:AN35,LTA!J$102:AN$102,LTA!J$104:AN$104)</f>
        <v>66.010000000000005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-172</v>
      </c>
      <c r="AA35" s="75">
        <f>STOA!I35</f>
        <v>66.89</v>
      </c>
      <c r="AB35" s="75">
        <f>-STOA!O35</f>
        <v>0</v>
      </c>
      <c r="AC35">
        <f t="shared" si="0"/>
        <v>10.729342058780773</v>
      </c>
      <c r="AD35">
        <f t="shared" si="1"/>
        <v>921.11624485786831</v>
      </c>
      <c r="AE35">
        <f>'IDT-1'!C35</f>
        <v>0</v>
      </c>
      <c r="AF35" s="24"/>
      <c r="AG35">
        <f t="shared" si="2"/>
        <v>921.11624485786831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6.3527589999999998</v>
      </c>
      <c r="E36">
        <f>GT_NG!Q36</f>
        <v>8.0888369374634728</v>
      </c>
      <c r="F36">
        <f>GT_Spot!Q36</f>
        <v>0</v>
      </c>
      <c r="G36">
        <f>PPCL_NG!Q36</f>
        <v>24.57</v>
      </c>
      <c r="H36">
        <f>PPCL_Spot!Q36</f>
        <v>0</v>
      </c>
      <c r="I36">
        <f>Bawana_NG!Q36</f>
        <v>46.51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689.98064116414014</v>
      </c>
      <c r="P36" s="36">
        <v>32.703024976873266</v>
      </c>
      <c r="Q36" s="36">
        <v>14.657460152460152</v>
      </c>
      <c r="R36" s="38">
        <v>26.3</v>
      </c>
      <c r="S36" s="38">
        <v>0</v>
      </c>
      <c r="T36" s="37">
        <f>SUMPRODUCT(LTA!J36:AN36,LTA!J$101:AN$101,LTA!J$104:AN$104)</f>
        <v>134.86000000000001</v>
      </c>
      <c r="U36" s="37">
        <f>SUMPRODUCT(LTA!J36:AN36,LTA!J$102:AN$102,LTA!J$104:AN$104)</f>
        <v>65.67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-197</v>
      </c>
      <c r="AA36" s="75">
        <f>STOA!I36</f>
        <v>66.89</v>
      </c>
      <c r="AB36" s="75">
        <f>-STOA!O36</f>
        <v>0</v>
      </c>
      <c r="AC36">
        <f t="shared" si="0"/>
        <v>11.048112938543019</v>
      </c>
      <c r="AD36">
        <f t="shared" si="1"/>
        <v>908.53460929239407</v>
      </c>
      <c r="AE36">
        <f>'IDT-1'!C36</f>
        <v>0</v>
      </c>
      <c r="AF36" s="24"/>
      <c r="AG36">
        <f t="shared" si="2"/>
        <v>908.53460929239407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6.3527589999999998</v>
      </c>
      <c r="E37">
        <f>GT_NG!Q37</f>
        <v>8.0888369374634728</v>
      </c>
      <c r="F37">
        <f>GT_Spot!Q37</f>
        <v>0</v>
      </c>
      <c r="G37">
        <f>PPCL_NG!Q37</f>
        <v>24.57</v>
      </c>
      <c r="H37">
        <f>PPCL_Spot!Q37</f>
        <v>0</v>
      </c>
      <c r="I37">
        <f>Bawana_NG!Q37</f>
        <v>46.51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699.43301816485803</v>
      </c>
      <c r="P37" s="36">
        <v>32.703024976873266</v>
      </c>
      <c r="Q37" s="36">
        <v>14.657460152460152</v>
      </c>
      <c r="R37" s="38">
        <v>26.3</v>
      </c>
      <c r="S37" s="38">
        <v>0</v>
      </c>
      <c r="T37" s="37">
        <f>SUMPRODUCT(LTA!J37:AN37,LTA!J$101:AN$101,LTA!J$104:AN$104)</f>
        <v>150.5</v>
      </c>
      <c r="U37" s="37">
        <f>SUMPRODUCT(LTA!J37:AN37,LTA!J$102:AN$102,LTA!J$104:AN$104)</f>
        <v>65.17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-207</v>
      </c>
      <c r="AA37" s="75">
        <f>STOA!I37</f>
        <v>66.89</v>
      </c>
      <c r="AB37" s="75">
        <f>-STOA!O37</f>
        <v>0</v>
      </c>
      <c r="AC37">
        <f t="shared" si="0"/>
        <v>11.33940048259794</v>
      </c>
      <c r="AD37">
        <f t="shared" si="1"/>
        <v>922.83569874905709</v>
      </c>
      <c r="AE37">
        <f>'IDT-1'!C37</f>
        <v>0</v>
      </c>
      <c r="AF37" s="24"/>
      <c r="AG37">
        <f t="shared" si="2"/>
        <v>922.83569874905709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6.3527589999999998</v>
      </c>
      <c r="E38">
        <f>GT_NG!Q38</f>
        <v>8.0888369374634728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46.51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699.43301816485803</v>
      </c>
      <c r="P38" s="36">
        <v>32.703024976873266</v>
      </c>
      <c r="Q38" s="36">
        <v>14.657460152460152</v>
      </c>
      <c r="R38" s="38">
        <v>26.3</v>
      </c>
      <c r="S38" s="38">
        <v>0</v>
      </c>
      <c r="T38" s="37">
        <f>SUMPRODUCT(LTA!J38:AN38,LTA!J$101:AN$101,LTA!J$104:AN$104)</f>
        <v>166.84</v>
      </c>
      <c r="U38" s="37">
        <f>SUMPRODUCT(LTA!J38:AN38,LTA!J$102:AN$102,LTA!J$104:AN$104)</f>
        <v>64.67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-222</v>
      </c>
      <c r="AA38" s="75">
        <f>STOA!I38</f>
        <v>66.89</v>
      </c>
      <c r="AB38" s="75">
        <f>-STOA!O38</f>
        <v>0</v>
      </c>
      <c r="AC38">
        <f t="shared" si="0"/>
        <v>11.594735848471275</v>
      </c>
      <c r="AD38">
        <f t="shared" si="1"/>
        <v>922.85036338318378</v>
      </c>
      <c r="AE38">
        <f>'IDT-1'!C38</f>
        <v>0</v>
      </c>
      <c r="AF38" s="24"/>
      <c r="AG38">
        <f t="shared" si="2"/>
        <v>922.85036338318378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6.2851019999999993</v>
      </c>
      <c r="E39">
        <f>GT_NG!Q39</f>
        <v>8.0187025131502043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46.51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697.23775635633649</v>
      </c>
      <c r="P39" s="36">
        <v>32.703024976873266</v>
      </c>
      <c r="Q39" s="36">
        <v>14.657460152460152</v>
      </c>
      <c r="R39" s="38">
        <v>26.3</v>
      </c>
      <c r="S39" s="38">
        <v>0</v>
      </c>
      <c r="T39" s="37">
        <f>SUMPRODUCT(LTA!J39:AN39,LTA!J$101:AN$101,LTA!J$104:AN$104)</f>
        <v>195.32</v>
      </c>
      <c r="U39" s="37">
        <f>SUMPRODUCT(LTA!J39:AN39,LTA!J$102:AN$102,LTA!J$104:AN$104)</f>
        <v>64.17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-227</v>
      </c>
      <c r="AA39" s="75">
        <f>STOA!I39</f>
        <v>66.89</v>
      </c>
      <c r="AB39" s="75">
        <f>-STOA!O39</f>
        <v>0</v>
      </c>
      <c r="AC39">
        <f t="shared" si="0"/>
        <v>11.85252598993991</v>
      </c>
      <c r="AD39">
        <f t="shared" si="1"/>
        <v>943.23952000888039</v>
      </c>
      <c r="AE39">
        <f>'IDT-1'!C39</f>
        <v>0</v>
      </c>
      <c r="AF39" s="24"/>
      <c r="AG39">
        <f t="shared" si="2"/>
        <v>943.23952000888039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6.2851019999999993</v>
      </c>
      <c r="E40">
        <f>GT_NG!Q40</f>
        <v>8.0187025131502043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46.51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697.22660446605016</v>
      </c>
      <c r="P40" s="36">
        <v>32.703024976873266</v>
      </c>
      <c r="Q40" s="36">
        <v>14.657460152460152</v>
      </c>
      <c r="R40" s="38">
        <v>26.3</v>
      </c>
      <c r="S40" s="38">
        <v>0</v>
      </c>
      <c r="T40" s="37">
        <f>SUMPRODUCT(LTA!J40:AN40,LTA!J$101:AN$101,LTA!J$104:AN$104)</f>
        <v>211.3</v>
      </c>
      <c r="U40" s="37">
        <f>SUMPRODUCT(LTA!J40:AN40,LTA!J$102:AN$102,LTA!J$104:AN$104)</f>
        <v>63.67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-217</v>
      </c>
      <c r="AA40" s="75">
        <f>STOA!I40</f>
        <v>66.89</v>
      </c>
      <c r="AB40" s="75">
        <f>-STOA!O40</f>
        <v>0</v>
      </c>
      <c r="AC40">
        <f t="shared" si="0"/>
        <v>11.897752736812613</v>
      </c>
      <c r="AD40">
        <f t="shared" si="1"/>
        <v>968.66314137172128</v>
      </c>
      <c r="AE40">
        <f>'IDT-1'!C40</f>
        <v>0</v>
      </c>
      <c r="AF40" s="24"/>
      <c r="AG40">
        <f t="shared" si="2"/>
        <v>968.66314137172128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6.2851019999999993</v>
      </c>
      <c r="E41">
        <f>GT_NG!Q41</f>
        <v>8.0187025131502043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46.51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697.13662622608842</v>
      </c>
      <c r="P41" s="36">
        <v>32.699999999999996</v>
      </c>
      <c r="Q41" s="36">
        <v>14.657460152460152</v>
      </c>
      <c r="R41" s="38">
        <v>26.3</v>
      </c>
      <c r="S41" s="38">
        <v>0</v>
      </c>
      <c r="T41" s="37">
        <f>SUMPRODUCT(LTA!J41:AN41,LTA!J$101:AN$101,LTA!J$104:AN$104)</f>
        <v>208.94</v>
      </c>
      <c r="U41" s="37">
        <f>SUMPRODUCT(LTA!J41:AN41,LTA!J$102:AN$102,LTA!J$104:AN$104)</f>
        <v>60.33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-207</v>
      </c>
      <c r="AA41" s="75">
        <f>STOA!I41</f>
        <v>66.89</v>
      </c>
      <c r="AB41" s="75">
        <f>-STOA!O41</f>
        <v>0</v>
      </c>
      <c r="AC41">
        <f t="shared" si="0"/>
        <v>11.764379932542308</v>
      </c>
      <c r="AD41">
        <f t="shared" si="1"/>
        <v>973.00351095915653</v>
      </c>
      <c r="AE41">
        <f>'IDT-1'!C41</f>
        <v>0</v>
      </c>
      <c r="AF41" s="24"/>
      <c r="AG41">
        <f t="shared" si="2"/>
        <v>973.00351095915653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6.2851019999999993</v>
      </c>
      <c r="E42">
        <f>GT_NG!Q42</f>
        <v>8.0187025131502043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46.51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698.47867048809007</v>
      </c>
      <c r="P42" s="36">
        <v>32.700000000000003</v>
      </c>
      <c r="Q42" s="36">
        <v>12</v>
      </c>
      <c r="R42" s="38">
        <v>26.3</v>
      </c>
      <c r="S42" s="38">
        <v>0</v>
      </c>
      <c r="T42" s="37">
        <f>SUMPRODUCT(LTA!J42:AN42,LTA!J$101:AN$101,LTA!J$104:AN$104)</f>
        <v>218.55</v>
      </c>
      <c r="U42" s="37">
        <f>SUMPRODUCT(LTA!J42:AN42,LTA!J$102:AN$102,LTA!J$104:AN$104)</f>
        <v>60.33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-187</v>
      </c>
      <c r="AA42" s="75">
        <f>STOA!I42</f>
        <v>66.89</v>
      </c>
      <c r="AB42" s="75">
        <f>-STOA!O42</f>
        <v>0</v>
      </c>
      <c r="AC42">
        <f t="shared" si="0"/>
        <v>11.664631284564674</v>
      </c>
      <c r="AD42">
        <f t="shared" si="1"/>
        <v>1001.3978437166755</v>
      </c>
      <c r="AE42">
        <f>'IDT-1'!C42</f>
        <v>0</v>
      </c>
      <c r="AF42" s="24"/>
      <c r="AG42">
        <f t="shared" si="2"/>
        <v>1001.3978437166755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6.2851019999999993</v>
      </c>
      <c r="E43">
        <f>GT_NG!Q43</f>
        <v>8.0187025131502043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46.51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698.62514260623107</v>
      </c>
      <c r="P43" s="36">
        <v>32.700000000000003</v>
      </c>
      <c r="Q43" s="36">
        <v>12</v>
      </c>
      <c r="R43" s="38">
        <v>26.3</v>
      </c>
      <c r="S43" s="38">
        <v>0</v>
      </c>
      <c r="T43" s="37">
        <f>SUMPRODUCT(LTA!J43:AN43,LTA!J$101:AN$101,LTA!J$104:AN$104)</f>
        <v>231.32</v>
      </c>
      <c r="U43" s="37">
        <f>SUMPRODUCT(LTA!J43:AN43,LTA!J$102:AN$102,LTA!J$104:AN$104)</f>
        <v>60.17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-172</v>
      </c>
      <c r="AA43" s="75">
        <f>STOA!I43</f>
        <v>66.89</v>
      </c>
      <c r="AB43" s="75">
        <f>-STOA!O43</f>
        <v>0</v>
      </c>
      <c r="AC43">
        <f t="shared" si="0"/>
        <v>11.814141438981505</v>
      </c>
      <c r="AD43">
        <f t="shared" si="1"/>
        <v>1009.0048056803998</v>
      </c>
      <c r="AE43">
        <f>'IDT-1'!C43</f>
        <v>0</v>
      </c>
      <c r="AF43" s="24"/>
      <c r="AG43">
        <f t="shared" si="2"/>
        <v>1009.0048056803998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6.2851019999999993</v>
      </c>
      <c r="E44">
        <f>GT_NG!Q44</f>
        <v>8.0187025131502043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46.51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698.62493308417038</v>
      </c>
      <c r="P44" s="36">
        <v>32.700000000000003</v>
      </c>
      <c r="Q44" s="36">
        <v>12</v>
      </c>
      <c r="R44" s="38">
        <v>26.3</v>
      </c>
      <c r="S44" s="38">
        <v>0</v>
      </c>
      <c r="T44" s="37">
        <f>SUMPRODUCT(LTA!J44:AN44,LTA!J$101:AN$101,LTA!J$104:AN$104)</f>
        <v>241.51999999999998</v>
      </c>
      <c r="U44" s="37">
        <f>SUMPRODUCT(LTA!J44:AN44,LTA!J$102:AN$102,LTA!J$104:AN$104)</f>
        <v>60.17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-167</v>
      </c>
      <c r="AA44" s="75">
        <f>STOA!I44</f>
        <v>66.89</v>
      </c>
      <c r="AB44" s="75">
        <f>-STOA!O44</f>
        <v>0</v>
      </c>
      <c r="AC44">
        <f t="shared" si="0"/>
        <v>11.857463890371749</v>
      </c>
      <c r="AD44">
        <f t="shared" si="1"/>
        <v>1024.161273706949</v>
      </c>
      <c r="AE44">
        <f>'IDT-1'!C44</f>
        <v>0</v>
      </c>
      <c r="AF44" s="24"/>
      <c r="AG44">
        <f t="shared" si="2"/>
        <v>1024.161273706949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6.2851019999999993</v>
      </c>
      <c r="E45">
        <f>GT_NG!Q45</f>
        <v>8.0187025131502043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46.51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696.25899288502114</v>
      </c>
      <c r="P45" s="36">
        <v>32.700000000000003</v>
      </c>
      <c r="Q45" s="36">
        <v>12</v>
      </c>
      <c r="R45" s="38">
        <v>26.3</v>
      </c>
      <c r="S45" s="38">
        <v>0</v>
      </c>
      <c r="T45" s="37">
        <f>SUMPRODUCT(LTA!J45:AN45,LTA!J$101:AN$101,LTA!J$104:AN$104)</f>
        <v>246.03</v>
      </c>
      <c r="U45" s="37">
        <f>SUMPRODUCT(LTA!J45:AN45,LTA!J$102:AN$102,LTA!J$104:AN$104)</f>
        <v>60.17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-152</v>
      </c>
      <c r="AA45" s="75">
        <f>STOA!I45</f>
        <v>66.89</v>
      </c>
      <c r="AB45" s="75">
        <f>-STOA!O45</f>
        <v>0</v>
      </c>
      <c r="AC45">
        <f t="shared" si="0"/>
        <v>11.706050838201113</v>
      </c>
      <c r="AD45">
        <f t="shared" si="1"/>
        <v>1046.4567465599705</v>
      </c>
      <c r="AE45">
        <f>'IDT-1'!C45</f>
        <v>0</v>
      </c>
      <c r="AF45" s="24"/>
      <c r="AG45">
        <f t="shared" si="2"/>
        <v>1046.4567465599705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6.2851019999999993</v>
      </c>
      <c r="E46">
        <f>GT_NG!Q46</f>
        <v>8.0187025131502043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46.51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692.3782321699764</v>
      </c>
      <c r="P46" s="36">
        <v>32.700000000000003</v>
      </c>
      <c r="Q46" s="36">
        <v>12</v>
      </c>
      <c r="R46" s="38">
        <v>26.3</v>
      </c>
      <c r="S46" s="38">
        <v>0</v>
      </c>
      <c r="T46" s="37">
        <f>SUMPRODUCT(LTA!J46:AN46,LTA!J$101:AN$101,LTA!J$104:AN$104)</f>
        <v>249.85</v>
      </c>
      <c r="U46" s="37">
        <f>SUMPRODUCT(LTA!J46:AN46,LTA!J$102:AN$102,LTA!J$104:AN$104)</f>
        <v>60.17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-137</v>
      </c>
      <c r="AA46" s="75">
        <f>STOA!I46</f>
        <v>66.89</v>
      </c>
      <c r="AB46" s="75">
        <f>-STOA!O46</f>
        <v>0</v>
      </c>
      <c r="AC46">
        <f t="shared" si="0"/>
        <v>11.578473082321402</v>
      </c>
      <c r="AD46">
        <f t="shared" si="1"/>
        <v>1061.5235636008053</v>
      </c>
      <c r="AE46">
        <f>'IDT-1'!C46</f>
        <v>0</v>
      </c>
      <c r="AF46" s="24"/>
      <c r="AG46">
        <f t="shared" si="2"/>
        <v>1061.5235636008053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6.2851019999999993</v>
      </c>
      <c r="E47">
        <f>GT_NG!Q47</f>
        <v>8.0187025131502043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46.51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689.26101140077355</v>
      </c>
      <c r="P47" s="36">
        <v>32.700000000000003</v>
      </c>
      <c r="Q47" s="36">
        <v>12</v>
      </c>
      <c r="R47" s="38">
        <v>26.3</v>
      </c>
      <c r="S47" s="38">
        <v>0</v>
      </c>
      <c r="T47" s="37">
        <f>SUMPRODUCT(LTA!J47:AN47,LTA!J$101:AN$101,LTA!J$104:AN$104)</f>
        <v>250.35</v>
      </c>
      <c r="U47" s="37">
        <f>SUMPRODUCT(LTA!J47:AN47,LTA!J$102:AN$102,LTA!J$104:AN$104)</f>
        <v>60.17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-107</v>
      </c>
      <c r="AA47" s="75">
        <f>STOA!I47</f>
        <v>66.89</v>
      </c>
      <c r="AB47" s="75">
        <f>-STOA!O47</f>
        <v>0</v>
      </c>
      <c r="AC47">
        <f t="shared" si="0"/>
        <v>11.471776850611208</v>
      </c>
      <c r="AD47">
        <f t="shared" si="1"/>
        <v>1069.0130390633128</v>
      </c>
      <c r="AE47">
        <f>'IDT-1'!C47</f>
        <v>0</v>
      </c>
      <c r="AF47" s="24"/>
      <c r="AG47">
        <f t="shared" si="2"/>
        <v>1069.0130390633128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-35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6.2851019999999993</v>
      </c>
      <c r="E48">
        <f>GT_NG!Q48</f>
        <v>8.0187025131502043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46.51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683.51751978959521</v>
      </c>
      <c r="P48" s="36">
        <v>32.71</v>
      </c>
      <c r="Q48" s="36">
        <v>12</v>
      </c>
      <c r="R48" s="38">
        <v>26.300000000000004</v>
      </c>
      <c r="S48" s="38">
        <v>0</v>
      </c>
      <c r="T48" s="37">
        <f>SUMPRODUCT(LTA!J48:AN48,LTA!J$101:AN$101,LTA!J$104:AN$104)</f>
        <v>250.85</v>
      </c>
      <c r="U48" s="37">
        <f>SUMPRODUCT(LTA!J48:AN48,LTA!J$102:AN$102,LTA!J$104:AN$104)</f>
        <v>60.17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-92</v>
      </c>
      <c r="AA48" s="75">
        <f>STOA!I48</f>
        <v>66.89</v>
      </c>
      <c r="AB48" s="75">
        <f>-STOA!O48</f>
        <v>0</v>
      </c>
      <c r="AC48">
        <f t="shared" si="0"/>
        <v>11.300748155203975</v>
      </c>
      <c r="AD48">
        <f t="shared" si="1"/>
        <v>1078.9505761475416</v>
      </c>
      <c r="AE48">
        <f>'IDT-1'!C48</f>
        <v>0</v>
      </c>
      <c r="AF48" s="24"/>
      <c r="AG48">
        <f t="shared" si="2"/>
        <v>1078.9505761475416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6.2851019999999993</v>
      </c>
      <c r="E49">
        <f>GT_NG!Q49</f>
        <v>8.0187025131502043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46.51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670.84487028840488</v>
      </c>
      <c r="P49" s="36">
        <v>32.71</v>
      </c>
      <c r="Q49" s="36">
        <v>12</v>
      </c>
      <c r="R49" s="38">
        <v>26.300000000000004</v>
      </c>
      <c r="S49" s="38">
        <v>0</v>
      </c>
      <c r="T49" s="37">
        <f>SUMPRODUCT(LTA!J49:AN49,LTA!J$101:AN$101,LTA!J$104:AN$104)</f>
        <v>249.85</v>
      </c>
      <c r="U49" s="37">
        <f>SUMPRODUCT(LTA!J49:AN49,LTA!J$102:AN$102,LTA!J$104:AN$104)</f>
        <v>60.17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-77</v>
      </c>
      <c r="AA49" s="75">
        <f>STOA!I49</f>
        <v>66.89</v>
      </c>
      <c r="AB49" s="75">
        <f>-STOA!O49</f>
        <v>0</v>
      </c>
      <c r="AC49">
        <f t="shared" si="0"/>
        <v>11.03341706034597</v>
      </c>
      <c r="AD49">
        <f t="shared" si="1"/>
        <v>1083.5452577412093</v>
      </c>
      <c r="AE49">
        <f>'IDT-1'!C49</f>
        <v>0</v>
      </c>
      <c r="AF49" s="24"/>
      <c r="AG49">
        <f t="shared" si="2"/>
        <v>1083.5452577412093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-32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6.2851019999999993</v>
      </c>
      <c r="E50">
        <f>GT_NG!Q50</f>
        <v>8.0187025131502043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46.51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670.84487028840488</v>
      </c>
      <c r="P50" s="36">
        <v>32.71</v>
      </c>
      <c r="Q50" s="36">
        <v>12</v>
      </c>
      <c r="R50" s="38">
        <v>26.300000000000004</v>
      </c>
      <c r="S50" s="38">
        <v>0</v>
      </c>
      <c r="T50" s="37">
        <f>SUMPRODUCT(LTA!J50:AN50,LTA!J$101:AN$101,LTA!J$104:AN$104)</f>
        <v>249.85</v>
      </c>
      <c r="U50" s="37">
        <f>SUMPRODUCT(LTA!J50:AN50,LTA!J$102:AN$102,LTA!J$104:AN$104)</f>
        <v>60.17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-57</v>
      </c>
      <c r="AA50" s="75">
        <f>STOA!I50</f>
        <v>66.89</v>
      </c>
      <c r="AB50" s="75">
        <f>-STOA!O50</f>
        <v>0</v>
      </c>
      <c r="AC50">
        <f t="shared" si="0"/>
        <v>10.965647798546859</v>
      </c>
      <c r="AD50">
        <f t="shared" si="1"/>
        <v>1091.6130270030085</v>
      </c>
      <c r="AE50">
        <f>'IDT-1'!C50</f>
        <v>0</v>
      </c>
      <c r="AF50" s="24"/>
      <c r="AG50">
        <f t="shared" si="2"/>
        <v>1091.6130270030085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-44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6.2851019999999993</v>
      </c>
      <c r="E51">
        <f>GT_NG!Q51</f>
        <v>8.0187025131502043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46.51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670.27642149995859</v>
      </c>
      <c r="P51" s="36">
        <v>32.71</v>
      </c>
      <c r="Q51" s="36">
        <v>12</v>
      </c>
      <c r="R51" s="38">
        <v>26.300000000000004</v>
      </c>
      <c r="S51" s="38">
        <v>0</v>
      </c>
      <c r="T51" s="37">
        <f>SUMPRODUCT(LTA!J51:AN51,LTA!J$101:AN$101,LTA!J$104:AN$104)</f>
        <v>249.85</v>
      </c>
      <c r="U51" s="37">
        <f>SUMPRODUCT(LTA!J51:AN51,LTA!J$102:AN$102,LTA!J$104:AN$104)</f>
        <v>60.17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-37</v>
      </c>
      <c r="AA51" s="75">
        <f>STOA!I51</f>
        <v>66.89</v>
      </c>
      <c r="AB51" s="75">
        <f>-STOA!O51</f>
        <v>0</v>
      </c>
      <c r="AC51">
        <f t="shared" si="0"/>
        <v>10.757565043326572</v>
      </c>
      <c r="AD51">
        <f t="shared" si="1"/>
        <v>1115.2526609697823</v>
      </c>
      <c r="AE51">
        <f>'IDT-1'!C51</f>
        <v>0</v>
      </c>
      <c r="AF51" s="24"/>
      <c r="AG51">
        <f t="shared" si="2"/>
        <v>1115.2526609697823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6.2851019999999993</v>
      </c>
      <c r="E52">
        <f>GT_NG!Q52</f>
        <v>8.0187025131502043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46.51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670.27642149995859</v>
      </c>
      <c r="P52" s="36">
        <v>32.71</v>
      </c>
      <c r="Q52" s="36">
        <v>12</v>
      </c>
      <c r="R52" s="38">
        <v>26.300000000000004</v>
      </c>
      <c r="S52" s="38">
        <v>0</v>
      </c>
      <c r="T52" s="37">
        <f>SUMPRODUCT(LTA!J52:AN52,LTA!J$101:AN$101,LTA!J$104:AN$104)</f>
        <v>249.85</v>
      </c>
      <c r="U52" s="37">
        <f>SUMPRODUCT(LTA!J52:AN52,LTA!J$102:AN$102,LTA!J$104:AN$104)</f>
        <v>60.17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-27</v>
      </c>
      <c r="AA52" s="75">
        <f>STOA!I52</f>
        <v>66.89</v>
      </c>
      <c r="AB52" s="75">
        <f>-STOA!O52</f>
        <v>0</v>
      </c>
      <c r="AC52">
        <f t="shared" si="0"/>
        <v>10.672853466077683</v>
      </c>
      <c r="AD52">
        <f t="shared" si="1"/>
        <v>1125.3373725470312</v>
      </c>
      <c r="AE52">
        <f>'IDT-1'!C52</f>
        <v>0</v>
      </c>
      <c r="AF52" s="24"/>
      <c r="AG52">
        <f t="shared" si="2"/>
        <v>1125.3373725470312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6.2851019999999993</v>
      </c>
      <c r="E53">
        <f>GT_NG!Q53</f>
        <v>8.0187025131502043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46.51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670.27642149995859</v>
      </c>
      <c r="P53" s="36">
        <v>32.71</v>
      </c>
      <c r="Q53" s="36">
        <v>12</v>
      </c>
      <c r="R53" s="38">
        <v>26.300000000000004</v>
      </c>
      <c r="S53" s="38">
        <v>0</v>
      </c>
      <c r="T53" s="37">
        <f>SUMPRODUCT(LTA!J53:AN53,LTA!J$101:AN$101,LTA!J$104:AN$104)</f>
        <v>249.85</v>
      </c>
      <c r="U53" s="37">
        <f>SUMPRODUCT(LTA!J53:AN53,LTA!J$102:AN$102,LTA!J$104:AN$104)</f>
        <v>60.17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-17</v>
      </c>
      <c r="AA53" s="75">
        <f>STOA!I53</f>
        <v>66.89</v>
      </c>
      <c r="AB53" s="75">
        <f>-STOA!O53</f>
        <v>0</v>
      </c>
      <c r="AC53">
        <f t="shared" si="0"/>
        <v>10.58814188882879</v>
      </c>
      <c r="AD53">
        <f t="shared" si="1"/>
        <v>1135.42208412428</v>
      </c>
      <c r="AE53">
        <f>'IDT-1'!C53</f>
        <v>0</v>
      </c>
      <c r="AF53" s="24"/>
      <c r="AG53">
        <f t="shared" si="2"/>
        <v>1135.42208412428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6.2851019999999993</v>
      </c>
      <c r="E54">
        <f>GT_NG!Q54</f>
        <v>8.0187025131502043</v>
      </c>
      <c r="F54">
        <f>GT_Spot!Q54</f>
        <v>0</v>
      </c>
      <c r="G54">
        <f>PPCL_NG!Q54</f>
        <v>23.67</v>
      </c>
      <c r="H54">
        <f>PPCL_Spot!Q54</f>
        <v>0</v>
      </c>
      <c r="I54">
        <f>Bawana_NG!Q54</f>
        <v>46.51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673.39364226916143</v>
      </c>
      <c r="P54" s="36">
        <v>32.71</v>
      </c>
      <c r="Q54" s="36">
        <v>12</v>
      </c>
      <c r="R54" s="38">
        <v>26.300000000000004</v>
      </c>
      <c r="S54" s="38">
        <v>0</v>
      </c>
      <c r="T54" s="37">
        <f>SUMPRODUCT(LTA!J54:AN54,LTA!J$101:AN$101,LTA!J$104:AN$104)</f>
        <v>249.85</v>
      </c>
      <c r="U54" s="37">
        <f>SUMPRODUCT(LTA!J54:AN54,LTA!J$102:AN$102,LTA!J$104:AN$104)</f>
        <v>60.17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-17</v>
      </c>
      <c r="AA54" s="75">
        <f>STOA!I54</f>
        <v>66.89</v>
      </c>
      <c r="AB54" s="75">
        <f>-STOA!O54</f>
        <v>0</v>
      </c>
      <c r="AC54">
        <f t="shared" si="0"/>
        <v>10.611554543290094</v>
      </c>
      <c r="AD54">
        <f t="shared" si="1"/>
        <v>1138.1858922390215</v>
      </c>
      <c r="AE54">
        <f>'IDT-1'!C54</f>
        <v>0</v>
      </c>
      <c r="AF54" s="24"/>
      <c r="AG54">
        <f t="shared" si="2"/>
        <v>1138.1858922390215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6.2851019999999993</v>
      </c>
      <c r="E55">
        <f>GT_NG!Q55</f>
        <v>8.0187025131502043</v>
      </c>
      <c r="F55">
        <f>GT_Spot!Q55</f>
        <v>0</v>
      </c>
      <c r="G55">
        <f>PPCL_NG!Q55</f>
        <v>23.67</v>
      </c>
      <c r="H55">
        <f>PPCL_Spot!Q55</f>
        <v>0</v>
      </c>
      <c r="I55">
        <f>Bawana_NG!Q55</f>
        <v>46.51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673.36285569563415</v>
      </c>
      <c r="P55" s="36">
        <v>32.710000000000008</v>
      </c>
      <c r="Q55" s="36">
        <v>11.6</v>
      </c>
      <c r="R55" s="38">
        <v>26.300000000000004</v>
      </c>
      <c r="S55" s="38">
        <v>0</v>
      </c>
      <c r="T55" s="37">
        <f>SUMPRODUCT(LTA!J55:AN55,LTA!J$101:AN$101,LTA!J$104:AN$104)</f>
        <v>249.35</v>
      </c>
      <c r="U55" s="37">
        <f>SUMPRODUCT(LTA!J55:AN55,LTA!J$102:AN$102,LTA!J$104:AN$104)</f>
        <v>60.17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-22</v>
      </c>
      <c r="AA55" s="75">
        <f>STOA!I55</f>
        <v>66.89</v>
      </c>
      <c r="AB55" s="75">
        <f>-STOA!O55</f>
        <v>0</v>
      </c>
      <c r="AC55">
        <f t="shared" si="0"/>
        <v>10.730803301945802</v>
      </c>
      <c r="AD55">
        <f t="shared" si="1"/>
        <v>1122.1358569068386</v>
      </c>
      <c r="AE55">
        <f>'IDT-1'!C55</f>
        <v>0</v>
      </c>
      <c r="AF55" s="24"/>
      <c r="AG55">
        <f t="shared" si="2"/>
        <v>1122.1358569068386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6.2851019999999993</v>
      </c>
      <c r="E56">
        <f>GT_NG!Q56</f>
        <v>8.0187025131502043</v>
      </c>
      <c r="F56">
        <f>GT_Spot!Q56</f>
        <v>0</v>
      </c>
      <c r="G56">
        <f>PPCL_NG!Q56</f>
        <v>23.67</v>
      </c>
      <c r="H56">
        <f>PPCL_Spot!Q56</f>
        <v>0</v>
      </c>
      <c r="I56">
        <f>Bawana_NG!Q56</f>
        <v>46.51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674.8537005880255</v>
      </c>
      <c r="P56" s="36">
        <v>32.710000000000008</v>
      </c>
      <c r="Q56" s="36">
        <v>11.6</v>
      </c>
      <c r="R56" s="38">
        <v>26.3</v>
      </c>
      <c r="S56" s="38">
        <v>0</v>
      </c>
      <c r="T56" s="37">
        <f>SUMPRODUCT(LTA!J56:AN56,LTA!J$101:AN$101,LTA!J$104:AN$104)</f>
        <v>250.56</v>
      </c>
      <c r="U56" s="37">
        <f>SUMPRODUCT(LTA!J56:AN56,LTA!J$102:AN$102,LTA!J$104:AN$104)</f>
        <v>60.17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</v>
      </c>
      <c r="AA56" s="75">
        <f>STOA!I56</f>
        <v>66.89</v>
      </c>
      <c r="AB56" s="75">
        <f>-STOA!O56</f>
        <v>0</v>
      </c>
      <c r="AC56">
        <f t="shared" si="0"/>
        <v>10.711134610417444</v>
      </c>
      <c r="AD56">
        <f t="shared" si="1"/>
        <v>1129.8563704907583</v>
      </c>
      <c r="AE56">
        <f>'IDT-1'!C56</f>
        <v>0</v>
      </c>
      <c r="AF56" s="24"/>
      <c r="AG56">
        <f t="shared" si="2"/>
        <v>1129.8563704907583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-45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6.2851019999999993</v>
      </c>
      <c r="E57">
        <f>GT_NG!Q57</f>
        <v>8.0187025131502043</v>
      </c>
      <c r="F57">
        <f>GT_Spot!Q57</f>
        <v>0</v>
      </c>
      <c r="G57">
        <f>PPCL_NG!Q57</f>
        <v>23.67</v>
      </c>
      <c r="H57">
        <f>PPCL_Spot!Q57</f>
        <v>0</v>
      </c>
      <c r="I57">
        <f>Bawana_NG!Q57</f>
        <v>46.51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684.77981820555908</v>
      </c>
      <c r="P57" s="36">
        <v>32.710000000000008</v>
      </c>
      <c r="Q57" s="36">
        <v>11.6</v>
      </c>
      <c r="R57" s="38">
        <v>26.3</v>
      </c>
      <c r="S57" s="38">
        <v>0</v>
      </c>
      <c r="T57" s="37">
        <f>SUMPRODUCT(LTA!J57:AN57,LTA!J$101:AN$101,LTA!J$104:AN$104)</f>
        <v>252.4</v>
      </c>
      <c r="U57" s="37">
        <f>SUMPRODUCT(LTA!J57:AN57,LTA!J$102:AN$102,LTA!J$104:AN$104)</f>
        <v>60.17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</v>
      </c>
      <c r="AA57" s="75">
        <f>STOA!I57</f>
        <v>66.89</v>
      </c>
      <c r="AB57" s="75">
        <f>-STOA!O57</f>
        <v>0</v>
      </c>
      <c r="AC57">
        <f t="shared" si="0"/>
        <v>10.733729578880725</v>
      </c>
      <c r="AD57">
        <f t="shared" si="1"/>
        <v>1150.5998931398287</v>
      </c>
      <c r="AE57">
        <f>'IDT-1'!C57</f>
        <v>0</v>
      </c>
      <c r="AF57" s="24"/>
      <c r="AG57">
        <f t="shared" si="2"/>
        <v>1150.5998931398287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-46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6.2851019999999993</v>
      </c>
      <c r="E58">
        <f>GT_NG!Q58</f>
        <v>8.0187025131502043</v>
      </c>
      <c r="F58">
        <f>GT_Spot!Q58</f>
        <v>0</v>
      </c>
      <c r="G58">
        <f>PPCL_NG!Q58</f>
        <v>23.67</v>
      </c>
      <c r="H58">
        <f>PPCL_Spot!Q58</f>
        <v>0</v>
      </c>
      <c r="I58">
        <f>Bawana_NG!Q58</f>
        <v>46.51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695.85346502191157</v>
      </c>
      <c r="P58" s="36">
        <v>32.710000000000008</v>
      </c>
      <c r="Q58" s="36">
        <v>11.6</v>
      </c>
      <c r="R58" s="38">
        <v>26.300000000000004</v>
      </c>
      <c r="S58" s="38">
        <v>0</v>
      </c>
      <c r="T58" s="37">
        <f>SUMPRODUCT(LTA!J58:AN58,LTA!J$101:AN$101,LTA!J$104:AN$104)</f>
        <v>253.39000000000001</v>
      </c>
      <c r="U58" s="37">
        <f>SUMPRODUCT(LTA!J58:AN58,LTA!J$102:AN$102,LTA!J$104:AN$104)</f>
        <v>60.510000000000005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</v>
      </c>
      <c r="AA58" s="75">
        <f>STOA!I58</f>
        <v>66.89</v>
      </c>
      <c r="AB58" s="75">
        <f>-STOA!O58</f>
        <v>0</v>
      </c>
      <c r="AC58">
        <f t="shared" si="0"/>
        <v>10.78709326578875</v>
      </c>
      <c r="AD58">
        <f t="shared" si="1"/>
        <v>1168.950176269273</v>
      </c>
      <c r="AE58">
        <f>'IDT-1'!C58</f>
        <v>0</v>
      </c>
      <c r="AF58" s="24"/>
      <c r="AG58">
        <f t="shared" si="2"/>
        <v>1168.950176269273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6.2851019999999993</v>
      </c>
      <c r="E59">
        <f>GT_NG!Q59</f>
        <v>8.0187025131502043</v>
      </c>
      <c r="F59">
        <f>GT_Spot!Q59</f>
        <v>0</v>
      </c>
      <c r="G59">
        <f>PPCL_NG!Q59</f>
        <v>23.67</v>
      </c>
      <c r="H59">
        <f>PPCL_Spot!Q59</f>
        <v>0</v>
      </c>
      <c r="I59">
        <f>Bawana_NG!Q59</f>
        <v>46.51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694.35267744770567</v>
      </c>
      <c r="P59" s="36">
        <v>32.710000000000008</v>
      </c>
      <c r="Q59" s="36">
        <v>11.6</v>
      </c>
      <c r="R59" s="38">
        <v>26.300000000000004</v>
      </c>
      <c r="S59" s="38">
        <v>0</v>
      </c>
      <c r="T59" s="37">
        <f>SUMPRODUCT(LTA!J59:AN59,LTA!J$101:AN$101,LTA!J$104:AN$104)</f>
        <v>256.27999999999997</v>
      </c>
      <c r="U59" s="37">
        <f>SUMPRODUCT(LTA!J59:AN59,LTA!J$102:AN$102,LTA!J$104:AN$104)</f>
        <v>61.010000000000005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66.89</v>
      </c>
      <c r="AB59" s="75">
        <f>-STOA!O59</f>
        <v>0</v>
      </c>
      <c r="AC59">
        <f t="shared" si="0"/>
        <v>10.633539495667639</v>
      </c>
      <c r="AD59">
        <f t="shared" si="1"/>
        <v>1190.9929424651882</v>
      </c>
      <c r="AE59">
        <f>'IDT-1'!C59</f>
        <v>0</v>
      </c>
      <c r="AF59" s="24"/>
      <c r="AG59">
        <f t="shared" si="2"/>
        <v>1190.9929424651882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-32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6.2851019999999993</v>
      </c>
      <c r="E60">
        <f>GT_NG!Q60</f>
        <v>8.0187025131502043</v>
      </c>
      <c r="F60">
        <f>GT_Spot!Q60</f>
        <v>0</v>
      </c>
      <c r="G60">
        <f>PPCL_NG!Q60</f>
        <v>23.67</v>
      </c>
      <c r="H60">
        <f>PPCL_Spot!Q60</f>
        <v>0</v>
      </c>
      <c r="I60">
        <f>Bawana_NG!Q60</f>
        <v>46.51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694.20184242367543</v>
      </c>
      <c r="P60" s="36">
        <v>42.05</v>
      </c>
      <c r="Q60" s="36">
        <v>11.6</v>
      </c>
      <c r="R60" s="38">
        <v>26.300000000000004</v>
      </c>
      <c r="S60" s="38">
        <v>0</v>
      </c>
      <c r="T60" s="37">
        <f>SUMPRODUCT(LTA!J60:AN60,LTA!J$101:AN$101,LTA!J$104:AN$104)</f>
        <v>253.79000000000002</v>
      </c>
      <c r="U60" s="37">
        <f>SUMPRODUCT(LTA!J60:AN60,LTA!J$102:AN$102,LTA!J$104:AN$104)</f>
        <v>61.510000000000005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66.89</v>
      </c>
      <c r="AB60" s="75">
        <f>-STOA!O60</f>
        <v>0</v>
      </c>
      <c r="AC60">
        <f t="shared" si="0"/>
        <v>10.516118169243116</v>
      </c>
      <c r="AD60">
        <f t="shared" si="1"/>
        <v>1219.3095287675826</v>
      </c>
      <c r="AE60">
        <f>'IDT-1'!C60</f>
        <v>0</v>
      </c>
      <c r="AF60" s="24"/>
      <c r="AG60">
        <f t="shared" si="2"/>
        <v>1219.3095287675826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-11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6.2851019999999993</v>
      </c>
      <c r="E61">
        <f>GT_NG!Q61</f>
        <v>8.0187025131502043</v>
      </c>
      <c r="F61">
        <f>GT_Spot!Q61</f>
        <v>0</v>
      </c>
      <c r="G61">
        <f>PPCL_NG!Q61</f>
        <v>23.67</v>
      </c>
      <c r="H61">
        <f>PPCL_Spot!Q61</f>
        <v>0</v>
      </c>
      <c r="I61">
        <f>Bawana_NG!Q61</f>
        <v>46.51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708.6204730029956</v>
      </c>
      <c r="P61" s="36">
        <v>68.557387891949546</v>
      </c>
      <c r="Q61" s="36">
        <v>11.6</v>
      </c>
      <c r="R61" s="38">
        <v>26.300000000000004</v>
      </c>
      <c r="S61" s="38">
        <v>0</v>
      </c>
      <c r="T61" s="37">
        <f>SUMPRODUCT(LTA!J61:AN61,LTA!J$101:AN$101,LTA!J$104:AN$104)</f>
        <v>250.62</v>
      </c>
      <c r="U61" s="37">
        <f>SUMPRODUCT(LTA!J61:AN61,LTA!J$102:AN$102,LTA!J$104:AN$104)</f>
        <v>108.05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66.89</v>
      </c>
      <c r="AB61" s="75">
        <f>-STOA!O61</f>
        <v>0</v>
      </c>
      <c r="AC61">
        <f t="shared" si="0"/>
        <v>11.537637560222677</v>
      </c>
      <c r="AD61">
        <f t="shared" si="1"/>
        <v>1265.5840278478727</v>
      </c>
      <c r="AE61">
        <f>'IDT-1'!C61</f>
        <v>-20</v>
      </c>
      <c r="AF61" s="24"/>
      <c r="AG61">
        <f t="shared" si="2"/>
        <v>1245.5840278478727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-48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6.2851019999999993</v>
      </c>
      <c r="E62">
        <f>GT_NG!Q62</f>
        <v>8.0187025131502043</v>
      </c>
      <c r="F62">
        <f>GT_Spot!Q62</f>
        <v>0</v>
      </c>
      <c r="G62">
        <f>PPCL_NG!Q62</f>
        <v>23.67</v>
      </c>
      <c r="H62">
        <f>PPCL_Spot!Q62</f>
        <v>0</v>
      </c>
      <c r="I62">
        <f>Bawana_NG!Q62</f>
        <v>46.51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712.8282748433777</v>
      </c>
      <c r="P62" s="36">
        <v>68.557387891949546</v>
      </c>
      <c r="Q62" s="36">
        <v>11.6</v>
      </c>
      <c r="R62" s="38">
        <v>26.300000000000004</v>
      </c>
      <c r="S62" s="38">
        <v>0</v>
      </c>
      <c r="T62" s="37">
        <f>SUMPRODUCT(LTA!J62:AN62,LTA!J$101:AN$101,LTA!J$104:AN$104)</f>
        <v>247.07</v>
      </c>
      <c r="U62" s="37">
        <f>SUMPRODUCT(LTA!J62:AN62,LTA!J$102:AN$102,LTA!J$104:AN$104)</f>
        <v>109.71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66.89</v>
      </c>
      <c r="AB62" s="75">
        <f>-STOA!O62</f>
        <v>0</v>
      </c>
      <c r="AC62">
        <f t="shared" si="0"/>
        <v>11.531693622507218</v>
      </c>
      <c r="AD62">
        <f t="shared" si="1"/>
        <v>1270.9077736259703</v>
      </c>
      <c r="AE62">
        <f>'IDT-1'!C62</f>
        <v>-5</v>
      </c>
      <c r="AF62" s="24"/>
      <c r="AG62">
        <f t="shared" si="2"/>
        <v>1265.9077736259703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-45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6.2851019999999993</v>
      </c>
      <c r="E63">
        <f>GT_NG!Q63</f>
        <v>7.4147378516624052</v>
      </c>
      <c r="F63">
        <f>GT_Spot!Q63</f>
        <v>0</v>
      </c>
      <c r="G63">
        <f>PPCL_NG!Q63</f>
        <v>23.67</v>
      </c>
      <c r="H63">
        <f>PPCL_Spot!Q63</f>
        <v>0</v>
      </c>
      <c r="I63">
        <f>Bawana_NG!Q63</f>
        <v>46.51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741.40067035400432</v>
      </c>
      <c r="P63" s="36">
        <v>68.557387891949546</v>
      </c>
      <c r="Q63" s="36">
        <v>11.6</v>
      </c>
      <c r="R63" s="38">
        <v>26.300000000000004</v>
      </c>
      <c r="S63" s="38">
        <v>0</v>
      </c>
      <c r="T63" s="37">
        <f>SUMPRODUCT(LTA!J63:AN63,LTA!J$101:AN$101,LTA!J$104:AN$104)</f>
        <v>235.51000000000002</v>
      </c>
      <c r="U63" s="37">
        <f>SUMPRODUCT(LTA!J63:AN63,LTA!J$102:AN$102,LTA!J$104:AN$104)</f>
        <v>109.86999999999999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66.89</v>
      </c>
      <c r="AB63" s="75">
        <f>-STOA!O63</f>
        <v>0</v>
      </c>
      <c r="AC63">
        <f t="shared" si="0"/>
        <v>11.797935807513321</v>
      </c>
      <c r="AD63">
        <f t="shared" si="1"/>
        <v>1272.209962290103</v>
      </c>
      <c r="AE63">
        <f>'IDT-1'!C63</f>
        <v>0</v>
      </c>
      <c r="AF63" s="24"/>
      <c r="AG63">
        <f t="shared" si="2"/>
        <v>1272.209962290103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6.2851019999999993</v>
      </c>
      <c r="E64">
        <f>GT_NG!Q64</f>
        <v>7.4147378516624052</v>
      </c>
      <c r="F64">
        <f>GT_Spot!Q64</f>
        <v>0</v>
      </c>
      <c r="G64">
        <f>PPCL_NG!Q64</f>
        <v>23.33</v>
      </c>
      <c r="H64">
        <f>PPCL_Spot!Q64</f>
        <v>0</v>
      </c>
      <c r="I64">
        <f>Bawana_NG!Q64</f>
        <v>46.51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741.40184692011997</v>
      </c>
      <c r="P64" s="36">
        <v>68.557387891949546</v>
      </c>
      <c r="Q64" s="36">
        <v>11.6</v>
      </c>
      <c r="R64" s="38">
        <v>26.3</v>
      </c>
      <c r="S64" s="38">
        <v>0</v>
      </c>
      <c r="T64" s="37">
        <f>SUMPRODUCT(LTA!J64:AN64,LTA!J$101:AN$101,LTA!J$104:AN$104)</f>
        <v>224.37</v>
      </c>
      <c r="U64" s="37">
        <f>SUMPRODUCT(LTA!J64:AN64,LTA!J$102:AN$102,LTA!J$104:AN$104)</f>
        <v>111.21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66.89</v>
      </c>
      <c r="AB64" s="75">
        <f>-STOA!O64</f>
        <v>0</v>
      </c>
      <c r="AC64">
        <f t="shared" si="0"/>
        <v>11.653471586594469</v>
      </c>
      <c r="AD64">
        <f t="shared" si="1"/>
        <v>1269.2156030771375</v>
      </c>
      <c r="AE64">
        <f>'IDT-1'!C64</f>
        <v>0</v>
      </c>
      <c r="AF64" s="24"/>
      <c r="AG64">
        <f t="shared" si="2"/>
        <v>1269.2156030771375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-53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6.2851019999999993</v>
      </c>
      <c r="E65">
        <f>GT_NG!Q65</f>
        <v>7.4147378516624052</v>
      </c>
      <c r="F65">
        <f>GT_Spot!Q65</f>
        <v>0</v>
      </c>
      <c r="G65">
        <f>PPCL_NG!Q65</f>
        <v>23.33</v>
      </c>
      <c r="H65">
        <f>PPCL_Spot!Q65</f>
        <v>0</v>
      </c>
      <c r="I65">
        <f>Bawana_NG!Q65</f>
        <v>46.51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748.67549659552253</v>
      </c>
      <c r="P65" s="36">
        <v>68.557387891949546</v>
      </c>
      <c r="Q65" s="36">
        <v>22.150000000000002</v>
      </c>
      <c r="R65" s="38">
        <v>26.3</v>
      </c>
      <c r="S65" s="38">
        <v>0</v>
      </c>
      <c r="T65" s="37">
        <f>SUMPRODUCT(LTA!J65:AN65,LTA!J$101:AN$101,LTA!J$104:AN$104)</f>
        <v>203.4</v>
      </c>
      <c r="U65" s="37">
        <f>SUMPRODUCT(LTA!J65:AN65,LTA!J$102:AN$102,LTA!J$104:AN$104)</f>
        <v>112.21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66.89</v>
      </c>
      <c r="AB65" s="75">
        <f>-STOA!O65</f>
        <v>0</v>
      </c>
      <c r="AC65">
        <f t="shared" si="0"/>
        <v>11.65238455931763</v>
      </c>
      <c r="AD65">
        <f t="shared" si="1"/>
        <v>1265.070339779817</v>
      </c>
      <c r="AE65">
        <f>'IDT-1'!C65</f>
        <v>0</v>
      </c>
      <c r="AF65" s="24"/>
      <c r="AG65">
        <f t="shared" si="2"/>
        <v>1265.070339779817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-55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6.2851019999999993</v>
      </c>
      <c r="E66">
        <f>GT_NG!Q66</f>
        <v>7.4147378516624052</v>
      </c>
      <c r="F66">
        <f>GT_Spot!Q66</f>
        <v>0</v>
      </c>
      <c r="G66">
        <f>PPCL_NG!Q66</f>
        <v>23.33</v>
      </c>
      <c r="H66">
        <f>PPCL_Spot!Q66</f>
        <v>0</v>
      </c>
      <c r="I66">
        <f>Bawana_NG!Q66</f>
        <v>46.51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749.05722283977946</v>
      </c>
      <c r="P66" s="36">
        <v>68.557387891949546</v>
      </c>
      <c r="Q66" s="36">
        <v>22.150000000000002</v>
      </c>
      <c r="R66" s="38">
        <v>26.3</v>
      </c>
      <c r="S66" s="38">
        <v>0</v>
      </c>
      <c r="T66" s="37">
        <f>SUMPRODUCT(LTA!J66:AN66,LTA!J$101:AN$101,LTA!J$104:AN$104)</f>
        <v>188.45</v>
      </c>
      <c r="U66" s="37">
        <f>SUMPRODUCT(LTA!J66:AN66,LTA!J$102:AN$102,LTA!J$104:AN$104)</f>
        <v>113.71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66.89</v>
      </c>
      <c r="AB66" s="75">
        <f>-STOA!O66</f>
        <v>0</v>
      </c>
      <c r="AC66">
        <f t="shared" si="0"/>
        <v>11.474841797970274</v>
      </c>
      <c r="AD66">
        <f t="shared" si="1"/>
        <v>1260.1796087854211</v>
      </c>
      <c r="AE66">
        <f>'IDT-1'!C66</f>
        <v>0</v>
      </c>
      <c r="AF66" s="24"/>
      <c r="AG66">
        <f t="shared" si="2"/>
        <v>1260.1796087854211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-47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6.2851019999999993</v>
      </c>
      <c r="E67">
        <f>GT_NG!Q67</f>
        <v>7.4147378516624052</v>
      </c>
      <c r="F67">
        <f>GT_Spot!Q67</f>
        <v>0</v>
      </c>
      <c r="G67">
        <f>PPCL_NG!Q67</f>
        <v>23.33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758.72681467466543</v>
      </c>
      <c r="P67" s="36">
        <v>68.557387891949546</v>
      </c>
      <c r="Q67" s="36">
        <v>22.150000000000002</v>
      </c>
      <c r="R67" s="38">
        <v>26.3</v>
      </c>
      <c r="S67" s="38">
        <v>0</v>
      </c>
      <c r="T67" s="37">
        <f>SUMPRODUCT(LTA!J67:AN67,LTA!J$101:AN$101,LTA!J$104:AN$104)</f>
        <v>170</v>
      </c>
      <c r="U67" s="37">
        <f>SUMPRODUCT(LTA!J67:AN67,LTA!J$102:AN$102,LTA!J$104:AN$104)</f>
        <v>109.55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66.89</v>
      </c>
      <c r="AB67" s="75">
        <f>-STOA!O67</f>
        <v>0</v>
      </c>
      <c r="AC67">
        <f t="shared" si="0"/>
        <v>11.654134997055763</v>
      </c>
      <c r="AD67">
        <f t="shared" si="1"/>
        <v>1235.1499074212215</v>
      </c>
      <c r="AE67">
        <f>'IDT-1'!C67</f>
        <v>0</v>
      </c>
      <c r="AF67" s="24"/>
      <c r="AG67">
        <f t="shared" si="2"/>
        <v>1235.1499074212215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6.2851019999999993</v>
      </c>
      <c r="E68">
        <f>GT_NG!Q68</f>
        <v>7.4147378516624052</v>
      </c>
      <c r="F68">
        <f>GT_Spot!Q68</f>
        <v>0</v>
      </c>
      <c r="G68">
        <f>PPCL_NG!Q68</f>
        <v>23.33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758.72681467466543</v>
      </c>
      <c r="P68" s="36">
        <v>68.557387891949546</v>
      </c>
      <c r="Q68" s="36">
        <v>22.150000000000002</v>
      </c>
      <c r="R68" s="38">
        <v>26.3</v>
      </c>
      <c r="S68" s="38">
        <v>0</v>
      </c>
      <c r="T68" s="37">
        <f>SUMPRODUCT(LTA!J68:AN68,LTA!J$101:AN$101,LTA!J$104:AN$104)</f>
        <v>152.74</v>
      </c>
      <c r="U68" s="37">
        <f>SUMPRODUCT(LTA!J68:AN68,LTA!J$102:AN$102,LTA!J$104:AN$104)</f>
        <v>109.86999999999999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11.427127419806874</v>
      </c>
      <c r="AD68">
        <f t="shared" ref="AD68:AD98" si="4">SUM(B68:AB68,AI68:AV68)-AC68</f>
        <v>1228.4369149984707</v>
      </c>
      <c r="AE68">
        <f>'IDT-1'!C68</f>
        <v>0</v>
      </c>
      <c r="AF68" s="24"/>
      <c r="AG68">
        <f t="shared" ref="AG68:AG98" si="5">SUM(AD68:AF68)</f>
        <v>1228.4369149984707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-60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6.2851019999999993</v>
      </c>
      <c r="E69">
        <f>GT_NG!Q69</f>
        <v>7.4147378516624052</v>
      </c>
      <c r="F69">
        <f>GT_Spot!Q69</f>
        <v>0</v>
      </c>
      <c r="G69">
        <f>PPCL_NG!Q69</f>
        <v>23.33</v>
      </c>
      <c r="H69">
        <f>PPCL_Spot!Q69</f>
        <v>0</v>
      </c>
      <c r="I69">
        <f>Bawana_NG!Q69</f>
        <v>46.51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746.69857403126571</v>
      </c>
      <c r="P69" s="36">
        <v>68.557387891949546</v>
      </c>
      <c r="Q69" s="36">
        <v>22.150000000000002</v>
      </c>
      <c r="R69" s="38">
        <v>26.3</v>
      </c>
      <c r="S69" s="38">
        <v>0</v>
      </c>
      <c r="T69" s="37">
        <f>SUMPRODUCT(LTA!J69:AN69,LTA!J$101:AN$101,LTA!J$104:AN$104)</f>
        <v>138.81</v>
      </c>
      <c r="U69" s="37">
        <f>SUMPRODUCT(LTA!J69:AN69,LTA!J$102:AN$102,LTA!J$104:AN$104)</f>
        <v>110.21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66.89</v>
      </c>
      <c r="AB69" s="75">
        <f>-STOA!O69</f>
        <v>0</v>
      </c>
      <c r="AC69">
        <f t="shared" si="3"/>
        <v>10.8985280975552</v>
      </c>
      <c r="AD69">
        <f t="shared" si="4"/>
        <v>1218.2572736773225</v>
      </c>
      <c r="AE69">
        <f>'IDT-1'!C69</f>
        <v>0</v>
      </c>
      <c r="AF69" s="24"/>
      <c r="AG69">
        <f t="shared" si="5"/>
        <v>1218.2572736773225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-34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6.2851019999999993</v>
      </c>
      <c r="E70">
        <f>GT_NG!Q70</f>
        <v>7.4147378516624052</v>
      </c>
      <c r="F70">
        <f>GT_Spot!Q70</f>
        <v>0</v>
      </c>
      <c r="G70">
        <f>PPCL_NG!Q70</f>
        <v>23.33</v>
      </c>
      <c r="H70">
        <f>PPCL_Spot!Q70</f>
        <v>0</v>
      </c>
      <c r="I70">
        <f>Bawana_NG!Q70</f>
        <v>46.51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746.69857403126571</v>
      </c>
      <c r="P70" s="36">
        <v>68.557387891949546</v>
      </c>
      <c r="Q70" s="36">
        <v>22.150000000000002</v>
      </c>
      <c r="R70" s="38">
        <v>26.3</v>
      </c>
      <c r="S70" s="38">
        <v>0</v>
      </c>
      <c r="T70" s="37">
        <f>SUMPRODUCT(LTA!J70:AN70,LTA!J$101:AN$101,LTA!J$104:AN$104)</f>
        <v>124</v>
      </c>
      <c r="U70" s="37">
        <f>SUMPRODUCT(LTA!J70:AN70,LTA!J$102:AN$102,LTA!J$104:AN$104)</f>
        <v>110.71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66.89</v>
      </c>
      <c r="AB70" s="75">
        <f>-STOA!O70</f>
        <v>0</v>
      </c>
      <c r="AC70">
        <f t="shared" si="3"/>
        <v>10.727497151205867</v>
      </c>
      <c r="AD70">
        <f t="shared" si="4"/>
        <v>1210.118304623672</v>
      </c>
      <c r="AE70">
        <f>'IDT-1'!C70</f>
        <v>0</v>
      </c>
      <c r="AF70" s="24"/>
      <c r="AG70">
        <f t="shared" si="5"/>
        <v>1210.118304623672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-28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6.2851019999999993</v>
      </c>
      <c r="E71">
        <f>GT_NG!Q71</f>
        <v>7.4147378516624052</v>
      </c>
      <c r="F71">
        <f>GT_Spot!Q71</f>
        <v>0</v>
      </c>
      <c r="G71">
        <f>PPCL_NG!Q71</f>
        <v>23.33</v>
      </c>
      <c r="H71">
        <f>PPCL_Spot!Q71</f>
        <v>0</v>
      </c>
      <c r="I71">
        <f>Bawana_NG!Q71</f>
        <v>46.51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746.69857403126571</v>
      </c>
      <c r="P71" s="36">
        <v>68.557387891949546</v>
      </c>
      <c r="Q71" s="36">
        <v>22.150000000000002</v>
      </c>
      <c r="R71" s="38">
        <v>21.82</v>
      </c>
      <c r="S71" s="38">
        <v>0</v>
      </c>
      <c r="T71" s="37">
        <f>SUMPRODUCT(LTA!J71:AN71,LTA!J$101:AN$101,LTA!J$104:AN$104)</f>
        <v>114.43</v>
      </c>
      <c r="U71" s="37">
        <f>SUMPRODUCT(LTA!J71:AN71,LTA!J$102:AN$102,LTA!J$104:AN$104)</f>
        <v>114.05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66.89</v>
      </c>
      <c r="AB71" s="75">
        <f>-STOA!O71</f>
        <v>0</v>
      </c>
      <c r="AC71">
        <f t="shared" si="3"/>
        <v>10.612119678031199</v>
      </c>
      <c r="AD71">
        <f t="shared" si="4"/>
        <v>1202.5236820968466</v>
      </c>
      <c r="AE71">
        <f>'IDT-1'!C71</f>
        <v>0</v>
      </c>
      <c r="AF71" s="24"/>
      <c r="AG71">
        <f t="shared" si="5"/>
        <v>1202.5236820968466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-25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6.2851019999999993</v>
      </c>
      <c r="E72">
        <f>GT_NG!Q72</f>
        <v>7.4147378516624052</v>
      </c>
      <c r="F72">
        <f>GT_Spot!Q72</f>
        <v>0</v>
      </c>
      <c r="G72">
        <f>PPCL_NG!Q72</f>
        <v>23.33</v>
      </c>
      <c r="H72">
        <f>PPCL_Spot!Q72</f>
        <v>0</v>
      </c>
      <c r="I72">
        <f>Bawana_NG!Q72</f>
        <v>46.51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746.79092013910633</v>
      </c>
      <c r="P72" s="36">
        <v>68.557387891949546</v>
      </c>
      <c r="Q72" s="36">
        <v>22.150000000000002</v>
      </c>
      <c r="R72" s="38">
        <v>15.65</v>
      </c>
      <c r="S72" s="38">
        <v>0</v>
      </c>
      <c r="T72" s="37">
        <f>SUMPRODUCT(LTA!J72:AN72,LTA!J$101:AN$101,LTA!J$104:AN$104)</f>
        <v>100.4</v>
      </c>
      <c r="U72" s="37">
        <f>SUMPRODUCT(LTA!J72:AN72,LTA!J$102:AN$102,LTA!J$104:AN$104)</f>
        <v>115.55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66.89</v>
      </c>
      <c r="AB72" s="75">
        <f>-STOA!O72</f>
        <v>0</v>
      </c>
      <c r="AC72">
        <f t="shared" si="3"/>
        <v>10.328748019463724</v>
      </c>
      <c r="AD72">
        <f t="shared" si="4"/>
        <v>1199.1993998632545</v>
      </c>
      <c r="AE72">
        <f>'IDT-1'!C72</f>
        <v>0</v>
      </c>
      <c r="AF72" s="24"/>
      <c r="AG72">
        <f t="shared" si="5"/>
        <v>1199.1993998632545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6.2851019999999993</v>
      </c>
      <c r="E73">
        <f>GT_NG!Q73</f>
        <v>7.4147378516624052</v>
      </c>
      <c r="F73">
        <f>GT_Spot!Q73</f>
        <v>0</v>
      </c>
      <c r="G73">
        <f>PPCL_NG!Q73</f>
        <v>23.33</v>
      </c>
      <c r="H73">
        <f>PPCL_Spot!Q73</f>
        <v>0</v>
      </c>
      <c r="I73">
        <f>Bawana_NG!Q73</f>
        <v>57.597990650945363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792.71167481916848</v>
      </c>
      <c r="P73" s="36">
        <v>68.557387891949546</v>
      </c>
      <c r="Q73" s="36">
        <v>22.150000000000002</v>
      </c>
      <c r="R73" s="38">
        <v>10.06</v>
      </c>
      <c r="S73" s="38">
        <v>0</v>
      </c>
      <c r="T73" s="37">
        <f>SUMPRODUCT(LTA!J73:AN73,LTA!J$101:AN$101,LTA!J$104:AN$104)</f>
        <v>84.45</v>
      </c>
      <c r="U73" s="37">
        <f>SUMPRODUCT(LTA!J73:AN73,LTA!J$102:AN$102,LTA!J$104:AN$104)</f>
        <v>117.05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66.89</v>
      </c>
      <c r="AB73" s="75">
        <f>-STOA!O73</f>
        <v>0</v>
      </c>
      <c r="AC73">
        <f t="shared" si="3"/>
        <v>11.113670312837975</v>
      </c>
      <c r="AD73">
        <f t="shared" si="4"/>
        <v>1179.3832229008879</v>
      </c>
      <c r="AE73">
        <f>'IDT-1'!C73</f>
        <v>0</v>
      </c>
      <c r="AF73" s="24"/>
      <c r="AG73">
        <f t="shared" si="5"/>
        <v>1179.3832229008879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-66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6.2851019999999993</v>
      </c>
      <c r="E74">
        <f>GT_NG!Q74</f>
        <v>7.4147378516624052</v>
      </c>
      <c r="F74">
        <f>GT_Spot!Q74</f>
        <v>0</v>
      </c>
      <c r="G74">
        <f>PPCL_NG!Q74</f>
        <v>23.33</v>
      </c>
      <c r="H74">
        <f>PPCL_Spot!Q74</f>
        <v>0</v>
      </c>
      <c r="I74">
        <f>Bawana_NG!Q74</f>
        <v>57.597990650945363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792.72140460419746</v>
      </c>
      <c r="P74" s="36">
        <v>68.557387891949546</v>
      </c>
      <c r="Q74" s="36">
        <v>22.150000000000002</v>
      </c>
      <c r="R74" s="38">
        <v>6.42</v>
      </c>
      <c r="S74" s="38">
        <v>0</v>
      </c>
      <c r="T74" s="37">
        <f>SUMPRODUCT(LTA!J74:AN74,LTA!J$101:AN$101,LTA!J$104:AN$104)</f>
        <v>73.84</v>
      </c>
      <c r="U74" s="37">
        <f>SUMPRODUCT(LTA!J74:AN74,LTA!J$102:AN$102,LTA!J$104:AN$104)</f>
        <v>117.86999999999999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66.89</v>
      </c>
      <c r="AB74" s="75">
        <f>-STOA!O74</f>
        <v>0</v>
      </c>
      <c r="AC74">
        <f t="shared" si="3"/>
        <v>10.958584254407773</v>
      </c>
      <c r="AD74">
        <f t="shared" si="4"/>
        <v>1171.1180387443471</v>
      </c>
      <c r="AE74">
        <f>'IDT-1'!C74</f>
        <v>0</v>
      </c>
      <c r="AF74" s="24"/>
      <c r="AG74">
        <f t="shared" si="5"/>
        <v>1171.1180387443471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-61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6.3527589999999998</v>
      </c>
      <c r="E75">
        <f>GT_NG!Q75</f>
        <v>7.4858056265984665</v>
      </c>
      <c r="F75">
        <f>GT_Spot!Q75</f>
        <v>0</v>
      </c>
      <c r="G75">
        <f>PPCL_NG!Q75</f>
        <v>23.33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722.4426174650572</v>
      </c>
      <c r="P75" s="36">
        <v>68.557387891949546</v>
      </c>
      <c r="Q75" s="36">
        <v>22.150000000000002</v>
      </c>
      <c r="R75" s="38">
        <v>0</v>
      </c>
      <c r="S75" s="38">
        <v>0</v>
      </c>
      <c r="T75" s="37">
        <f>SUMPRODUCT(LTA!J75:AN75,LTA!J$101:AN$101,LTA!J$104:AN$104)</f>
        <v>67.52000000000001</v>
      </c>
      <c r="U75" s="37">
        <f>SUMPRODUCT(LTA!J75:AN75,LTA!J$102:AN$102,LTA!J$104:AN$104)</f>
        <v>118.55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66.89</v>
      </c>
      <c r="AB75" s="75">
        <f>-STOA!O75</f>
        <v>0</v>
      </c>
      <c r="AC75">
        <f t="shared" si="3"/>
        <v>9.7513799878622844</v>
      </c>
      <c r="AD75">
        <f t="shared" si="4"/>
        <v>1151.127189995743</v>
      </c>
      <c r="AE75">
        <f>'IDT-1'!C75</f>
        <v>0</v>
      </c>
      <c r="AF75" s="24"/>
      <c r="AG75">
        <f t="shared" si="5"/>
        <v>1151.127189995743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6.3527589999999998</v>
      </c>
      <c r="E76">
        <f>GT_NG!Q76</f>
        <v>7.4858056265984665</v>
      </c>
      <c r="F76">
        <f>GT_Spot!Q76</f>
        <v>0</v>
      </c>
      <c r="G76">
        <f>PPCL_NG!Q76</f>
        <v>23.33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735.96441444622019</v>
      </c>
      <c r="P76" s="36">
        <v>68.557387891949546</v>
      </c>
      <c r="Q76" s="36">
        <v>22.150000000000002</v>
      </c>
      <c r="R76" s="38">
        <v>0</v>
      </c>
      <c r="S76" s="38">
        <v>0</v>
      </c>
      <c r="T76" s="37">
        <f>SUMPRODUCT(LTA!J76:AN76,LTA!J$101:AN$101,LTA!J$104:AN$104)</f>
        <v>56.43</v>
      </c>
      <c r="U76" s="37">
        <f>SUMPRODUCT(LTA!J76:AN76,LTA!J$102:AN$102,LTA!J$104:AN$104)</f>
        <v>118.71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66.89</v>
      </c>
      <c r="AB76" s="75">
        <f>-STOA!O76</f>
        <v>0</v>
      </c>
      <c r="AC76">
        <f t="shared" si="3"/>
        <v>9.7731510825040537</v>
      </c>
      <c r="AD76">
        <f t="shared" si="4"/>
        <v>1153.6972158822643</v>
      </c>
      <c r="AE76">
        <f>'IDT-1'!C76</f>
        <v>0</v>
      </c>
      <c r="AF76" s="24"/>
      <c r="AG76">
        <f t="shared" si="5"/>
        <v>1153.6972158822643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6.3527589999999998</v>
      </c>
      <c r="E77">
        <f>GT_NG!Q77</f>
        <v>7.4858056265984665</v>
      </c>
      <c r="F77">
        <f>GT_Spot!Q77</f>
        <v>0</v>
      </c>
      <c r="G77">
        <f>PPCL_NG!Q77</f>
        <v>23.33</v>
      </c>
      <c r="H77">
        <f>PPCL_Spot!Q77</f>
        <v>0</v>
      </c>
      <c r="I77">
        <f>Bawana_NG!Q77</f>
        <v>57.597990650945363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739.56233107081414</v>
      </c>
      <c r="P77" s="36">
        <v>68.557387891949546</v>
      </c>
      <c r="Q77" s="36">
        <v>22.150000000000002</v>
      </c>
      <c r="R77" s="38">
        <v>0</v>
      </c>
      <c r="S77" s="38">
        <v>0</v>
      </c>
      <c r="T77" s="37">
        <f>SUMPRODUCT(LTA!J77:AN77,LTA!J$101:AN$101,LTA!J$104:AN$104)</f>
        <v>49.980000000000004</v>
      </c>
      <c r="U77" s="37">
        <f>SUMPRODUCT(LTA!J77:AN77,LTA!J$102:AN$102,LTA!J$104:AN$104)</f>
        <v>117.86999999999999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66.89</v>
      </c>
      <c r="AB77" s="75">
        <f>-STOA!O77</f>
        <v>0</v>
      </c>
      <c r="AC77">
        <f t="shared" si="3"/>
        <v>9.8314127036185841</v>
      </c>
      <c r="AD77">
        <f t="shared" si="4"/>
        <v>1160.5748615366892</v>
      </c>
      <c r="AE77">
        <f>'IDT-1'!C77</f>
        <v>0</v>
      </c>
      <c r="AF77" s="24"/>
      <c r="AG77">
        <f t="shared" si="5"/>
        <v>1160.5748615366892</v>
      </c>
      <c r="AI77" s="34">
        <f>PXIL!I77</f>
        <v>0</v>
      </c>
      <c r="AJ77" s="34">
        <f>PXIL!O77</f>
        <v>0</v>
      </c>
      <c r="AK77" s="34">
        <f>RTM_IEX!I77</f>
        <v>10.63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6.3527589999999998</v>
      </c>
      <c r="E78">
        <f>GT_NG!Q78</f>
        <v>7.9653429602888082</v>
      </c>
      <c r="F78">
        <f>GT_Spot!Q78</f>
        <v>0</v>
      </c>
      <c r="G78">
        <f>PPCL_NG!Q78</f>
        <v>23.33</v>
      </c>
      <c r="H78">
        <f>PPCL_Spot!Q78</f>
        <v>0</v>
      </c>
      <c r="I78">
        <f>Bawana_NG!Q78</f>
        <v>57.597990650945363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749.15907710732245</v>
      </c>
      <c r="P78" s="36">
        <v>68.557387891949546</v>
      </c>
      <c r="Q78" s="36">
        <v>22.150000000000002</v>
      </c>
      <c r="R78" s="38">
        <v>0</v>
      </c>
      <c r="S78" s="38">
        <v>0</v>
      </c>
      <c r="T78" s="37">
        <f>SUMPRODUCT(LTA!J78:AN78,LTA!J$101:AN$101,LTA!J$104:AN$104)</f>
        <v>47.71</v>
      </c>
      <c r="U78" s="37">
        <f>SUMPRODUCT(LTA!J78:AN78,LTA!J$102:AN$102,LTA!J$104:AN$104)</f>
        <v>117.36999999999999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-25</v>
      </c>
      <c r="AA78" s="75">
        <f>STOA!I78</f>
        <v>66.89</v>
      </c>
      <c r="AB78" s="75">
        <f>-STOA!O78</f>
        <v>0</v>
      </c>
      <c r="AC78">
        <f t="shared" si="3"/>
        <v>10.185792427050478</v>
      </c>
      <c r="AD78">
        <f t="shared" si="4"/>
        <v>1152.1967651834557</v>
      </c>
      <c r="AE78">
        <f>'IDT-1'!C78</f>
        <v>0</v>
      </c>
      <c r="AF78" s="24"/>
      <c r="AG78">
        <f t="shared" si="5"/>
        <v>1152.1967651834557</v>
      </c>
      <c r="AI78" s="34">
        <f>PXIL!I78</f>
        <v>0</v>
      </c>
      <c r="AJ78" s="34">
        <f>PXIL!O78</f>
        <v>0</v>
      </c>
      <c r="AK78" s="34">
        <f>RTM_IEX!I78</f>
        <v>20.3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6.3527589999999998</v>
      </c>
      <c r="E79">
        <f>GT_NG!Q79</f>
        <v>7.9653429602888082</v>
      </c>
      <c r="F79">
        <f>GT_Spot!Q79</f>
        <v>0</v>
      </c>
      <c r="G79">
        <f>PPCL_NG!Q79</f>
        <v>23.33</v>
      </c>
      <c r="H79">
        <f>PPCL_Spot!Q79</f>
        <v>0</v>
      </c>
      <c r="I79">
        <f>Bawana_NG!Q79</f>
        <v>57.598000069442037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762.53912262827316</v>
      </c>
      <c r="P79" s="36">
        <v>68.557387891949546</v>
      </c>
      <c r="Q79" s="36">
        <v>22.150000000000002</v>
      </c>
      <c r="R79" s="38">
        <v>0</v>
      </c>
      <c r="S79" s="38">
        <v>0</v>
      </c>
      <c r="T79" s="37">
        <f>SUMPRODUCT(LTA!J79:AN79,LTA!J$101:AN$101,LTA!J$104:AN$104)</f>
        <v>45.96</v>
      </c>
      <c r="U79" s="37">
        <f>SUMPRODUCT(LTA!J79:AN79,LTA!J$102:AN$102,LTA!J$104:AN$104)</f>
        <v>121.36999999999999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66.89</v>
      </c>
      <c r="AB79" s="75">
        <f>-STOA!O79</f>
        <v>0</v>
      </c>
      <c r="AC79">
        <f t="shared" si="3"/>
        <v>10.222805308065839</v>
      </c>
      <c r="AD79">
        <f t="shared" si="4"/>
        <v>1138.489807241888</v>
      </c>
      <c r="AE79">
        <f>'IDT-1'!C79</f>
        <v>0</v>
      </c>
      <c r="AF79" s="24"/>
      <c r="AG79">
        <f t="shared" si="5"/>
        <v>1138.489807241888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-34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6.3527589999999998</v>
      </c>
      <c r="E80">
        <f>GT_NG!Q80</f>
        <v>8.1065303804656441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57.598000069442037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762.68466119095785</v>
      </c>
      <c r="P80" s="36">
        <v>68.557387891949546</v>
      </c>
      <c r="Q80" s="36">
        <v>22.150000000000002</v>
      </c>
      <c r="R80" s="38">
        <v>0</v>
      </c>
      <c r="S80" s="38">
        <v>0</v>
      </c>
      <c r="T80" s="37">
        <f>SUMPRODUCT(LTA!J80:AN80,LTA!J$101:AN$101,LTA!J$104:AN$104)</f>
        <v>45.22</v>
      </c>
      <c r="U80" s="37">
        <f>SUMPRODUCT(LTA!J80:AN80,LTA!J$102:AN$102,LTA!J$104:AN$104)</f>
        <v>120.71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66.89</v>
      </c>
      <c r="AB80" s="75">
        <f>-STOA!O80</f>
        <v>0</v>
      </c>
      <c r="AC80">
        <f t="shared" si="3"/>
        <v>10.125899071348096</v>
      </c>
      <c r="AD80">
        <f t="shared" si="4"/>
        <v>1149.1434394614671</v>
      </c>
      <c r="AE80">
        <f>'IDT-1'!C80</f>
        <v>0</v>
      </c>
      <c r="AF80" s="24"/>
      <c r="AG80">
        <f t="shared" si="5"/>
        <v>1149.1434394614671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-23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6.3527589999999998</v>
      </c>
      <c r="E81">
        <f>GT_NG!Q81</f>
        <v>8.1065303804656441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57.598000069442037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834.71261211955709</v>
      </c>
      <c r="P81" s="36">
        <v>68.557387891949546</v>
      </c>
      <c r="Q81" s="36">
        <v>22.150000000000002</v>
      </c>
      <c r="R81" s="38">
        <v>0</v>
      </c>
      <c r="S81" s="38">
        <v>0</v>
      </c>
      <c r="T81" s="37">
        <f>SUMPRODUCT(LTA!J81:AN81,LTA!J$101:AN$101,LTA!J$104:AN$104)</f>
        <v>44.72</v>
      </c>
      <c r="U81" s="37">
        <f>SUMPRODUCT(LTA!J81:AN81,LTA!J$102:AN$102,LTA!J$104:AN$104)</f>
        <v>120.05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66.89</v>
      </c>
      <c r="AB81" s="75">
        <f>-STOA!O81</f>
        <v>0</v>
      </c>
      <c r="AC81">
        <f t="shared" si="3"/>
        <v>11.093920799043449</v>
      </c>
      <c r="AD81">
        <f t="shared" si="4"/>
        <v>1175.043368662371</v>
      </c>
      <c r="AE81">
        <f>'IDT-1'!C81</f>
        <v>-35</v>
      </c>
      <c r="AF81" s="24"/>
      <c r="AG81">
        <f t="shared" si="5"/>
        <v>1140.043368662371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-67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6.3527589999999998</v>
      </c>
      <c r="E82">
        <f>GT_NG!Q82</f>
        <v>8.1065303804656441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57.598000069442037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835.3587233312378</v>
      </c>
      <c r="P82" s="36">
        <v>68.557387891949546</v>
      </c>
      <c r="Q82" s="36">
        <v>22.150000000000002</v>
      </c>
      <c r="R82" s="38">
        <v>0</v>
      </c>
      <c r="S82" s="38">
        <v>0</v>
      </c>
      <c r="T82" s="37">
        <f>SUMPRODUCT(LTA!J82:AN82,LTA!J$101:AN$101,LTA!J$104:AN$104)</f>
        <v>44.67</v>
      </c>
      <c r="U82" s="37">
        <f>SUMPRODUCT(LTA!J82:AN82,LTA!J$102:AN$102,LTA!J$104:AN$104)</f>
        <v>119.21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66.89</v>
      </c>
      <c r="AB82" s="75">
        <f>-STOA!O82</f>
        <v>0</v>
      </c>
      <c r="AC82">
        <f t="shared" si="3"/>
        <v>11.108814448671344</v>
      </c>
      <c r="AD82">
        <f t="shared" si="4"/>
        <v>1172.7845862244237</v>
      </c>
      <c r="AE82">
        <f>'IDT-1'!C82</f>
        <v>-40</v>
      </c>
      <c r="AF82" s="24"/>
      <c r="AG82">
        <f t="shared" si="5"/>
        <v>1132.7845862244237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-69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6.3527589999999998</v>
      </c>
      <c r="E83">
        <f>GT_NG!Q83</f>
        <v>8.1065303804656441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57.598000069442037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834.95681589049354</v>
      </c>
      <c r="P83" s="36">
        <v>68.557387891949546</v>
      </c>
      <c r="Q83" s="36">
        <v>22.150000000000002</v>
      </c>
      <c r="R83" s="38">
        <v>0</v>
      </c>
      <c r="S83" s="38">
        <v>0</v>
      </c>
      <c r="T83" s="37">
        <f>SUMPRODUCT(LTA!J83:AN83,LTA!J$101:AN$101,LTA!J$104:AN$104)</f>
        <v>33</v>
      </c>
      <c r="U83" s="37">
        <f>SUMPRODUCT(LTA!J83:AN83,LTA!J$102:AN$102,LTA!J$104:AN$104)</f>
        <v>118.71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66.89</v>
      </c>
      <c r="AB83" s="75">
        <f>-STOA!O83</f>
        <v>0</v>
      </c>
      <c r="AC83">
        <f t="shared" si="3"/>
        <v>11.003210426169094</v>
      </c>
      <c r="AD83">
        <f t="shared" si="4"/>
        <v>1160.318282806182</v>
      </c>
      <c r="AE83">
        <f>'IDT-1'!C83</f>
        <v>-50</v>
      </c>
      <c r="AF83" s="24"/>
      <c r="AG83">
        <f t="shared" si="5"/>
        <v>1110.318282806182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-69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6.3527589999999998</v>
      </c>
      <c r="E84">
        <f>GT_NG!Q84</f>
        <v>8.1065303804656441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57.598000069442037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835.18099531904045</v>
      </c>
      <c r="P84" s="36">
        <v>68.557387891949546</v>
      </c>
      <c r="Q84" s="36">
        <v>22.150000000000002</v>
      </c>
      <c r="R84" s="38">
        <v>0</v>
      </c>
      <c r="S84" s="38">
        <v>0</v>
      </c>
      <c r="T84" s="37">
        <f>SUMPRODUCT(LTA!J84:AN84,LTA!J$101:AN$101,LTA!J$104:AN$104)</f>
        <v>32</v>
      </c>
      <c r="U84" s="37">
        <f>SUMPRODUCT(LTA!J84:AN84,LTA!J$102:AN$102,LTA!J$104:AN$104)</f>
        <v>118.21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-55</v>
      </c>
      <c r="AA84" s="75">
        <f>STOA!I84</f>
        <v>66.89</v>
      </c>
      <c r="AB84" s="75">
        <f>-STOA!O84</f>
        <v>0</v>
      </c>
      <c r="AC84">
        <f t="shared" si="3"/>
        <v>11.42452257733823</v>
      </c>
      <c r="AD84">
        <f t="shared" si="4"/>
        <v>1107.6211500835598</v>
      </c>
      <c r="AE84">
        <f>'IDT-1'!C84</f>
        <v>0</v>
      </c>
      <c r="AF84" s="24"/>
      <c r="AG84">
        <f t="shared" si="5"/>
        <v>1107.6211500835598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-65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6.3527589999999998</v>
      </c>
      <c r="E85">
        <f>GT_NG!Q85</f>
        <v>8.1065303804656441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57.598000069442037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821.20232901540987</v>
      </c>
      <c r="P85" s="36">
        <v>68.557387891949546</v>
      </c>
      <c r="Q85" s="36">
        <v>22.150000000000002</v>
      </c>
      <c r="R85" s="38">
        <v>0</v>
      </c>
      <c r="S85" s="38">
        <v>0</v>
      </c>
      <c r="T85" s="37">
        <f>SUMPRODUCT(LTA!J85:AN85,LTA!J$101:AN$101,LTA!J$104:AN$104)</f>
        <v>41.33</v>
      </c>
      <c r="U85" s="37">
        <f>SUMPRODUCT(LTA!J85:AN85,LTA!J$102:AN$102,LTA!J$104:AN$104)</f>
        <v>114.05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66.89</v>
      </c>
      <c r="AB85" s="75">
        <f>-STOA!O85</f>
        <v>0</v>
      </c>
      <c r="AC85">
        <f t="shared" si="3"/>
        <v>11.045568102291725</v>
      </c>
      <c r="AD85">
        <f t="shared" si="4"/>
        <v>1135.1914382549753</v>
      </c>
      <c r="AE85">
        <f>'IDT-1'!C85</f>
        <v>-35</v>
      </c>
      <c r="AF85" s="24"/>
      <c r="AG85">
        <f t="shared" si="5"/>
        <v>1100.1914382549753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-84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6.3527589999999998</v>
      </c>
      <c r="E86">
        <f>GT_NG!Q86</f>
        <v>8.1065303804656441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57.598000069442037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809.85108886106377</v>
      </c>
      <c r="P86" s="36">
        <v>68.557387891949546</v>
      </c>
      <c r="Q86" s="36">
        <v>22.150000000000002</v>
      </c>
      <c r="R86" s="38">
        <v>0</v>
      </c>
      <c r="S86" s="38">
        <v>0</v>
      </c>
      <c r="T86" s="37">
        <f>SUMPRODUCT(LTA!J86:AN86,LTA!J$101:AN$101,LTA!J$104:AN$104)</f>
        <v>39.67</v>
      </c>
      <c r="U86" s="37">
        <f>SUMPRODUCT(LTA!J86:AN86,LTA!J$102:AN$102,LTA!J$104:AN$104)</f>
        <v>113.71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66.89</v>
      </c>
      <c r="AB86" s="75">
        <f>-STOA!O86</f>
        <v>0</v>
      </c>
      <c r="AC86">
        <f t="shared" si="3"/>
        <v>10.840234950021438</v>
      </c>
      <c r="AD86">
        <f t="shared" si="4"/>
        <v>1133.0455312528998</v>
      </c>
      <c r="AE86">
        <f>'IDT-1'!C86</f>
        <v>-25</v>
      </c>
      <c r="AF86" s="24"/>
      <c r="AG86">
        <f t="shared" si="5"/>
        <v>1108.0455312528998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-73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6.3527589999999998</v>
      </c>
      <c r="E87">
        <f>GT_NG!Q87</f>
        <v>8.1065303804656441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57.598000069442037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737.5533922696842</v>
      </c>
      <c r="P87" s="36">
        <v>68.557387891949546</v>
      </c>
      <c r="Q87" s="36">
        <v>22.150000000000002</v>
      </c>
      <c r="R87" s="38">
        <v>0</v>
      </c>
      <c r="S87" s="38">
        <v>0</v>
      </c>
      <c r="T87" s="37">
        <f>SUMPRODUCT(LTA!J87:AN87,LTA!J$101:AN$101,LTA!J$104:AN$104)</f>
        <v>38.33</v>
      </c>
      <c r="U87" s="37">
        <f>SUMPRODUCT(LTA!J87:AN87,LTA!J$102:AN$102,LTA!J$104:AN$104)</f>
        <v>117.71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66.89</v>
      </c>
      <c r="AB87" s="75">
        <f>-STOA!O87</f>
        <v>0</v>
      </c>
      <c r="AC87">
        <f t="shared" si="3"/>
        <v>9.7181117847369478</v>
      </c>
      <c r="AD87">
        <f t="shared" si="4"/>
        <v>1147.1999578268046</v>
      </c>
      <c r="AE87">
        <f>'IDT-1'!C87</f>
        <v>-10</v>
      </c>
      <c r="AF87" s="24"/>
      <c r="AG87">
        <f t="shared" si="5"/>
        <v>1137.1999578268046</v>
      </c>
      <c r="AI87" s="34">
        <f>PXIL!I87</f>
        <v>0</v>
      </c>
      <c r="AJ87" s="34">
        <f>PXIL!O87</f>
        <v>0</v>
      </c>
      <c r="AK87" s="34">
        <f>RTM_IEX!I87</f>
        <v>9.67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6.3527589999999998</v>
      </c>
      <c r="E88">
        <f>GT_NG!Q88</f>
        <v>8.1065303804656441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57.598000069442037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737.46564634700292</v>
      </c>
      <c r="P88" s="36">
        <v>68.557387891949546</v>
      </c>
      <c r="Q88" s="36">
        <v>22.150000000000002</v>
      </c>
      <c r="R88" s="38">
        <v>0</v>
      </c>
      <c r="S88" s="38">
        <v>0</v>
      </c>
      <c r="T88" s="37">
        <f>SUMPRODUCT(LTA!J88:AN88,LTA!J$101:AN$101,LTA!J$104:AN$104)</f>
        <v>36.33</v>
      </c>
      <c r="U88" s="37">
        <f>SUMPRODUCT(LTA!J88:AN88,LTA!J$102:AN$102,LTA!J$104:AN$104)</f>
        <v>117.21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66.89</v>
      </c>
      <c r="AB88" s="75">
        <f>-STOA!O88</f>
        <v>0</v>
      </c>
      <c r="AC88">
        <f t="shared" si="3"/>
        <v>9.7369467189864256</v>
      </c>
      <c r="AD88">
        <f t="shared" si="4"/>
        <v>1149.4233769698737</v>
      </c>
      <c r="AE88">
        <f>'IDT-1'!C88</f>
        <v>10</v>
      </c>
      <c r="AF88" s="24"/>
      <c r="AG88">
        <f t="shared" si="5"/>
        <v>1159.4233769698737</v>
      </c>
      <c r="AI88" s="34">
        <f>PXIL!I88</f>
        <v>0</v>
      </c>
      <c r="AJ88" s="34">
        <f>PXIL!O88</f>
        <v>0</v>
      </c>
      <c r="AK88" s="34">
        <f>RTM_IEX!I88</f>
        <v>14.5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6.3527589999999998</v>
      </c>
      <c r="E89">
        <f>GT_NG!Q89</f>
        <v>8.1065303804656441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803.86003843023082</v>
      </c>
      <c r="P89" s="36">
        <v>68.557387891949546</v>
      </c>
      <c r="Q89" s="36">
        <v>22.150000000000002</v>
      </c>
      <c r="R89" s="38">
        <v>0</v>
      </c>
      <c r="S89" s="38">
        <v>0</v>
      </c>
      <c r="T89" s="37">
        <f>SUMPRODUCT(LTA!J89:AN89,LTA!J$101:AN$101,LTA!J$104:AN$104)</f>
        <v>44</v>
      </c>
      <c r="U89" s="37">
        <f>SUMPRODUCT(LTA!J89:AN89,LTA!J$102:AN$102,LTA!J$104:AN$104)</f>
        <v>116.71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66.89</v>
      </c>
      <c r="AB89" s="75">
        <f>-STOA!O89</f>
        <v>0</v>
      </c>
      <c r="AC89">
        <f t="shared" si="3"/>
        <v>10.419450982588039</v>
      </c>
      <c r="AD89">
        <f t="shared" si="4"/>
        <v>1185.8050148079453</v>
      </c>
      <c r="AE89">
        <f>'IDT-1'!C89</f>
        <v>0</v>
      </c>
      <c r="AF89" s="24"/>
      <c r="AG89">
        <f t="shared" si="5"/>
        <v>1185.8050148079453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-22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6.3527589999999998</v>
      </c>
      <c r="E90">
        <f>GT_NG!Q90</f>
        <v>8.1065303804656441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819.12260858542368</v>
      </c>
      <c r="P90" s="36">
        <v>68.557387891949546</v>
      </c>
      <c r="Q90" s="36">
        <v>22.150000000000002</v>
      </c>
      <c r="R90" s="38">
        <v>0</v>
      </c>
      <c r="S90" s="38">
        <v>0</v>
      </c>
      <c r="T90" s="37">
        <f>SUMPRODUCT(LTA!J90:AN90,LTA!J$101:AN$101,LTA!J$104:AN$104)</f>
        <v>42.67</v>
      </c>
      <c r="U90" s="37">
        <f>SUMPRODUCT(LTA!J90:AN90,LTA!J$102:AN$102,LTA!J$104:AN$104)</f>
        <v>116.21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11.01</v>
      </c>
      <c r="Z90" s="34">
        <f>IEX!O90</f>
        <v>0</v>
      </c>
      <c r="AA90" s="75">
        <f>STOA!I90</f>
        <v>66.89</v>
      </c>
      <c r="AB90" s="75">
        <f>-STOA!O90</f>
        <v>0</v>
      </c>
      <c r="AC90">
        <f t="shared" si="3"/>
        <v>10.664668571891658</v>
      </c>
      <c r="AD90">
        <f t="shared" si="4"/>
        <v>1214.7523673738344</v>
      </c>
      <c r="AE90">
        <f>'IDT-1'!C90</f>
        <v>0</v>
      </c>
      <c r="AF90" s="24"/>
      <c r="AG90">
        <f t="shared" si="5"/>
        <v>1214.7523673738344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-22</v>
      </c>
      <c r="AM90" s="34">
        <f>RTM_PXI!I90</f>
        <v>0</v>
      </c>
      <c r="AN90" s="34">
        <f>RTM_PXI!O90</f>
        <v>0</v>
      </c>
      <c r="AO90" s="147">
        <f>GDAM_IEX!I90</f>
        <v>4.75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6.3527589999999998</v>
      </c>
      <c r="E91">
        <f>GT_NG!Q91</f>
        <v>8.1065303804656441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819.49845609463841</v>
      </c>
      <c r="P91" s="36">
        <v>68.557387891949546</v>
      </c>
      <c r="Q91" s="36">
        <v>22.150000000000002</v>
      </c>
      <c r="R91" s="38">
        <v>0</v>
      </c>
      <c r="S91" s="38">
        <v>0</v>
      </c>
      <c r="T91" s="37">
        <f>SUMPRODUCT(LTA!J91:AN91,LTA!J$101:AN$101,LTA!J$104:AN$104)</f>
        <v>33.33</v>
      </c>
      <c r="U91" s="37">
        <f>SUMPRODUCT(LTA!J91:AN91,LTA!J$102:AN$102,LTA!J$104:AN$104)</f>
        <v>115.71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7.77</v>
      </c>
      <c r="Z91" s="34">
        <f>IEX!O91</f>
        <v>0</v>
      </c>
      <c r="AA91" s="75">
        <f>STOA!I91</f>
        <v>76.56</v>
      </c>
      <c r="AB91" s="75">
        <f>-STOA!O91</f>
        <v>0</v>
      </c>
      <c r="AC91">
        <f t="shared" si="3"/>
        <v>10.619622533244174</v>
      </c>
      <c r="AD91">
        <f t="shared" si="4"/>
        <v>1211.4432609216967</v>
      </c>
      <c r="AE91">
        <f>'IDT-1'!C91</f>
        <v>0</v>
      </c>
      <c r="AF91" s="24"/>
      <c r="AG91">
        <f t="shared" si="5"/>
        <v>1211.4432609216967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-21</v>
      </c>
      <c r="AM91" s="34">
        <f>RTM_PXI!I91</f>
        <v>0</v>
      </c>
      <c r="AN91" s="34">
        <f>RTM_PXI!O91</f>
        <v>0</v>
      </c>
      <c r="AO91" s="147">
        <f>GDAM_IEX!I91</f>
        <v>3.43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6.3527589999999998</v>
      </c>
      <c r="E92">
        <f>GT_NG!Q92</f>
        <v>8.1065303804656441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819.49845609463841</v>
      </c>
      <c r="P92" s="36">
        <v>68.557387891949546</v>
      </c>
      <c r="Q92" s="36">
        <v>22.150000000000002</v>
      </c>
      <c r="R92" s="38">
        <v>0</v>
      </c>
      <c r="S92" s="38">
        <v>0</v>
      </c>
      <c r="T92" s="37">
        <f>SUMPRODUCT(LTA!J92:AN92,LTA!J$101:AN$101,LTA!J$104:AN$104)</f>
        <v>32.67</v>
      </c>
      <c r="U92" s="37">
        <f>SUMPRODUCT(LTA!J92:AN92,LTA!J$102:AN$102,LTA!J$104:AN$104)</f>
        <v>114.71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15.59</v>
      </c>
      <c r="Z92" s="34">
        <f>IEX!O92</f>
        <v>0</v>
      </c>
      <c r="AA92" s="75">
        <f>STOA!I92</f>
        <v>76.56</v>
      </c>
      <c r="AB92" s="75">
        <f>-STOA!O92</f>
        <v>0</v>
      </c>
      <c r="AC92">
        <f t="shared" si="3"/>
        <v>10.517328221021502</v>
      </c>
      <c r="AD92">
        <f t="shared" si="4"/>
        <v>1241.5455552339192</v>
      </c>
      <c r="AE92">
        <f>'IDT-1'!C92</f>
        <v>0</v>
      </c>
      <c r="AF92" s="24"/>
      <c r="AG92">
        <f t="shared" si="5"/>
        <v>1241.5455552339192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6.27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6.3527589999999998</v>
      </c>
      <c r="E93">
        <f>GT_NG!Q93</f>
        <v>8.1065303804656441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819.49845609463841</v>
      </c>
      <c r="P93" s="36">
        <v>68.557387891949546</v>
      </c>
      <c r="Q93" s="36">
        <v>22.150000000000002</v>
      </c>
      <c r="R93" s="38">
        <v>0</v>
      </c>
      <c r="S93" s="38">
        <v>0</v>
      </c>
      <c r="T93" s="37">
        <f>SUMPRODUCT(LTA!J93:AN93,LTA!J$101:AN$101,LTA!J$104:AN$104)</f>
        <v>32</v>
      </c>
      <c r="U93" s="37">
        <f>SUMPRODUCT(LTA!J93:AN93,LTA!J$102:AN$102,LTA!J$104:AN$104)</f>
        <v>113.71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18.34</v>
      </c>
      <c r="Z93" s="34">
        <f>IEX!O93</f>
        <v>0</v>
      </c>
      <c r="AA93" s="75">
        <f>STOA!I93</f>
        <v>76.56</v>
      </c>
      <c r="AB93" s="75">
        <f>-STOA!O93</f>
        <v>0</v>
      </c>
      <c r="AC93">
        <f t="shared" si="3"/>
        <v>10.790160221021502</v>
      </c>
      <c r="AD93">
        <f t="shared" si="4"/>
        <v>1273.7527232339191</v>
      </c>
      <c r="AE93">
        <f>'IDT-1'!C93</f>
        <v>0</v>
      </c>
      <c r="AF93" s="24"/>
      <c r="AG93">
        <f t="shared" si="5"/>
        <v>1273.7527232339191</v>
      </c>
      <c r="AI93" s="34">
        <f>PXIL!I93</f>
        <v>0</v>
      </c>
      <c r="AJ93" s="34">
        <f>PXIL!O93</f>
        <v>0</v>
      </c>
      <c r="AK93" s="34">
        <f>RTM_IEX!I93</f>
        <v>31.81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5.86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6.3527589999999998</v>
      </c>
      <c r="E94">
        <f>GT_NG!Q94</f>
        <v>8.1065303804656441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810.56904559677412</v>
      </c>
      <c r="P94" s="36">
        <v>68.557387891949546</v>
      </c>
      <c r="Q94" s="36">
        <v>22.150000000000002</v>
      </c>
      <c r="R94" s="38">
        <v>0</v>
      </c>
      <c r="S94" s="38">
        <v>0</v>
      </c>
      <c r="T94" s="37">
        <f>SUMPRODUCT(LTA!J94:AN94,LTA!J$101:AN$101,LTA!J$104:AN$104)</f>
        <v>30.33</v>
      </c>
      <c r="U94" s="37">
        <f>SUMPRODUCT(LTA!J94:AN94,LTA!J$102:AN$102,LTA!J$104:AN$104)</f>
        <v>113.21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21.23</v>
      </c>
      <c r="Z94" s="34">
        <f>IEX!O94</f>
        <v>0</v>
      </c>
      <c r="AA94" s="75">
        <f>STOA!I94</f>
        <v>76.56</v>
      </c>
      <c r="AB94" s="75">
        <f>-STOA!O94</f>
        <v>0</v>
      </c>
      <c r="AC94">
        <f t="shared" si="3"/>
        <v>10.941365172839442</v>
      </c>
      <c r="AD94">
        <f t="shared" si="4"/>
        <v>1291.6021077842372</v>
      </c>
      <c r="AE94">
        <f>'IDT-1'!C94</f>
        <v>0</v>
      </c>
      <c r="AF94" s="24"/>
      <c r="AG94">
        <f t="shared" si="5"/>
        <v>1291.6021077842372</v>
      </c>
      <c r="AI94" s="34">
        <f>PXIL!I94</f>
        <v>0</v>
      </c>
      <c r="AJ94" s="34">
        <f>PXIL!O94</f>
        <v>0</v>
      </c>
      <c r="AK94" s="34">
        <f>RTM_IEX!I94</f>
        <v>56.25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7.63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6.3527589999999998</v>
      </c>
      <c r="E95">
        <f>GT_NG!Q95</f>
        <v>8.1065303804656441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805.29753891185419</v>
      </c>
      <c r="P95" s="36">
        <v>68.557387891949546</v>
      </c>
      <c r="Q95" s="36">
        <v>22.150000000000002</v>
      </c>
      <c r="R95" s="38">
        <v>0</v>
      </c>
      <c r="S95" s="38">
        <v>0</v>
      </c>
      <c r="T95" s="37">
        <f>SUMPRODUCT(LTA!J95:AN95,LTA!J$101:AN$101,LTA!J$104:AN$104)</f>
        <v>18.329999999999998</v>
      </c>
      <c r="U95" s="37">
        <f>SUMPRODUCT(LTA!J95:AN95,LTA!J$102:AN$102,LTA!J$104:AN$104)</f>
        <v>109.05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22.63</v>
      </c>
      <c r="Z95" s="34">
        <f>IEX!O95</f>
        <v>0</v>
      </c>
      <c r="AA95" s="75">
        <f>STOA!I95</f>
        <v>76.56</v>
      </c>
      <c r="AB95" s="75">
        <f>-STOA!O95</f>
        <v>0</v>
      </c>
      <c r="AC95">
        <f t="shared" si="3"/>
        <v>10.731016516686115</v>
      </c>
      <c r="AD95">
        <f t="shared" si="4"/>
        <v>1266.7709497554704</v>
      </c>
      <c r="AE95">
        <f>'IDT-1'!C95</f>
        <v>0</v>
      </c>
      <c r="AF95" s="24"/>
      <c r="AG95">
        <f t="shared" si="5"/>
        <v>1266.7709497554704</v>
      </c>
      <c r="AI95" s="34">
        <f>PXIL!I95</f>
        <v>0</v>
      </c>
      <c r="AJ95" s="34">
        <f>PXIL!O95</f>
        <v>0</v>
      </c>
      <c r="AK95" s="34">
        <f>RTM_IEX!I95</f>
        <v>51.6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7.27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6.3527589999999998</v>
      </c>
      <c r="E96">
        <f>GT_NG!Q96</f>
        <v>8.1065303804656441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804.97021442528728</v>
      </c>
      <c r="P96" s="36">
        <v>68.557387891949546</v>
      </c>
      <c r="Q96" s="36">
        <v>22.150000000000002</v>
      </c>
      <c r="R96" s="38">
        <v>0</v>
      </c>
      <c r="S96" s="38">
        <v>0</v>
      </c>
      <c r="T96" s="37">
        <f>SUMPRODUCT(LTA!J96:AN96,LTA!J$101:AN$101,LTA!J$104:AN$104)</f>
        <v>19</v>
      </c>
      <c r="U96" s="37">
        <f>SUMPRODUCT(LTA!J96:AN96,LTA!J$102:AN$102,LTA!J$104:AN$104)</f>
        <v>108.86999999999999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22.2</v>
      </c>
      <c r="Z96" s="34">
        <f>IEX!O96</f>
        <v>0</v>
      </c>
      <c r="AA96" s="75">
        <f>STOA!I96</f>
        <v>76.56</v>
      </c>
      <c r="AB96" s="75">
        <f>-STOA!O96</f>
        <v>0</v>
      </c>
      <c r="AC96">
        <f t="shared" si="3"/>
        <v>10.841162990998951</v>
      </c>
      <c r="AD96">
        <f t="shared" si="4"/>
        <v>1279.7734787945906</v>
      </c>
      <c r="AE96">
        <f>'IDT-1'!C96</f>
        <v>0</v>
      </c>
      <c r="AF96" s="24"/>
      <c r="AG96">
        <f t="shared" si="5"/>
        <v>1279.7734787945906</v>
      </c>
      <c r="AI96" s="34">
        <f>PXIL!I96</f>
        <v>0</v>
      </c>
      <c r="AJ96" s="34">
        <f>PXIL!O96</f>
        <v>0</v>
      </c>
      <c r="AK96" s="34">
        <f>RTM_IEX!I96</f>
        <v>64.900000000000006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7.35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6.3527589999999998</v>
      </c>
      <c r="E97">
        <f>GT_NG!Q97</f>
        <v>8.1065303804656441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804.43558724351067</v>
      </c>
      <c r="P97" s="36">
        <v>68.557387891949546</v>
      </c>
      <c r="Q97" s="36">
        <v>22.150000000000002</v>
      </c>
      <c r="R97" s="38">
        <v>0</v>
      </c>
      <c r="S97" s="38">
        <v>0</v>
      </c>
      <c r="T97" s="37">
        <f>SUMPRODUCT(LTA!J97:AN97,LTA!J$101:AN$101,LTA!J$104:AN$104)</f>
        <v>19.329999999999998</v>
      </c>
      <c r="U97" s="37">
        <f>SUMPRODUCT(LTA!J97:AN97,LTA!J$102:AN$102,LTA!J$104:AN$104)</f>
        <v>108.71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24.83</v>
      </c>
      <c r="Z97" s="34">
        <f>IEX!O97</f>
        <v>0</v>
      </c>
      <c r="AA97" s="75">
        <f>STOA!I97</f>
        <v>76.56</v>
      </c>
      <c r="AB97" s="75">
        <f>-STOA!O97</f>
        <v>0</v>
      </c>
      <c r="AC97">
        <f t="shared" si="3"/>
        <v>10.899420122672026</v>
      </c>
      <c r="AD97">
        <f t="shared" si="4"/>
        <v>1286.6505944811411</v>
      </c>
      <c r="AE97">
        <f>'IDT-1'!C97</f>
        <v>0</v>
      </c>
      <c r="AF97" s="24"/>
      <c r="AG97">
        <f t="shared" si="5"/>
        <v>1286.6505944811411</v>
      </c>
      <c r="AI97" s="34">
        <f>PXIL!I97</f>
        <v>0</v>
      </c>
      <c r="AJ97" s="34">
        <f>PXIL!O97</f>
        <v>0</v>
      </c>
      <c r="AK97" s="34">
        <f>RTM_IEX!I97</f>
        <v>68.47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8.4499999999999993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6.3527589999999998</v>
      </c>
      <c r="E98">
        <f>GT_NG!Q98</f>
        <v>8.1065303804656441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804.43558724351067</v>
      </c>
      <c r="P98" s="36">
        <v>68.557387891949546</v>
      </c>
      <c r="Q98" s="36">
        <v>22.150000000000002</v>
      </c>
      <c r="R98" s="38">
        <v>0</v>
      </c>
      <c r="S98" s="38">
        <v>0</v>
      </c>
      <c r="T98" s="37">
        <f>SUMPRODUCT(LTA!J98:AN98,LTA!J$101:AN$101,LTA!J$104:AN$104)</f>
        <v>19.670000000000002</v>
      </c>
      <c r="U98" s="37">
        <f>SUMPRODUCT(LTA!J98:AN98,LTA!J$102:AN$102,LTA!J$104:AN$104)</f>
        <v>108.55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27.27</v>
      </c>
      <c r="Z98" s="34">
        <f>IEX!O98</f>
        <v>0</v>
      </c>
      <c r="AA98" s="75">
        <f>STOA!I98</f>
        <v>76.56</v>
      </c>
      <c r="AB98" s="75">
        <f>-STOA!O98</f>
        <v>0</v>
      </c>
      <c r="AC98">
        <f t="shared" si="3"/>
        <v>10.936128122672029</v>
      </c>
      <c r="AD98">
        <f t="shared" si="4"/>
        <v>1290.9838864811411</v>
      </c>
      <c r="AE98">
        <f>'IDT-1'!C98</f>
        <v>0</v>
      </c>
      <c r="AF98" s="24"/>
      <c r="AG98">
        <f t="shared" si="5"/>
        <v>1290.9838864811411</v>
      </c>
      <c r="AI98" s="34">
        <f>PXIL!I98</f>
        <v>0</v>
      </c>
      <c r="AJ98" s="34">
        <f>PXIL!O98</f>
        <v>0</v>
      </c>
      <c r="AK98" s="34">
        <f>RTM_IEX!I98</f>
        <v>70.180000000000007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8.49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0.15185730299999989</v>
      </c>
      <c r="E99">
        <f t="shared" si="6"/>
        <v>0.19125900607836485</v>
      </c>
      <c r="F99">
        <f t="shared" si="6"/>
        <v>0</v>
      </c>
      <c r="G99">
        <f t="shared" si="6"/>
        <v>0.57615499999999997</v>
      </c>
      <c r="H99">
        <f t="shared" si="6"/>
        <v>0</v>
      </c>
      <c r="I99">
        <f t="shared" si="6"/>
        <v>1.2134352176906895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17.858456217637972</v>
      </c>
      <c r="P99" s="36">
        <f t="shared" si="6"/>
        <v>1.3877881595074864</v>
      </c>
      <c r="Q99" s="36">
        <f t="shared" si="6"/>
        <v>0.40802051541926621</v>
      </c>
      <c r="R99" s="38">
        <f t="shared" si="6"/>
        <v>0.28377569582206175</v>
      </c>
      <c r="S99" s="38">
        <f t="shared" si="6"/>
        <v>0</v>
      </c>
      <c r="T99" s="37">
        <f t="shared" si="6"/>
        <v>2.5112924999999997</v>
      </c>
      <c r="U99" s="37">
        <f t="shared" si="6"/>
        <v>2.2910299999999992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6.8177499999999988E-2</v>
      </c>
      <c r="Z99" s="34">
        <f t="shared" si="6"/>
        <v>-1.1355</v>
      </c>
      <c r="AA99" s="75">
        <f t="shared" si="6"/>
        <v>1.6827200000000022</v>
      </c>
      <c r="AB99" s="75">
        <f t="shared" si="6"/>
        <v>0</v>
      </c>
      <c r="AC99">
        <f t="shared" si="6"/>
        <v>0.25641424578989891</v>
      </c>
      <c r="AD99">
        <f t="shared" si="6"/>
        <v>26.80196786936596</v>
      </c>
      <c r="AE99">
        <f t="shared" si="6"/>
        <v>-5.2499999999999998E-2</v>
      </c>
      <c r="AG99">
        <f t="shared" si="6"/>
        <v>26.749467869365958</v>
      </c>
      <c r="AI99">
        <f t="shared" si="6"/>
        <v>0</v>
      </c>
      <c r="AJ99">
        <f t="shared" si="6"/>
        <v>0</v>
      </c>
      <c r="AK99">
        <f t="shared" si="6"/>
        <v>0.11625250000000001</v>
      </c>
      <c r="AL99">
        <f t="shared" si="6"/>
        <v>-0.59075</v>
      </c>
      <c r="AM99">
        <f t="shared" si="6"/>
        <v>0</v>
      </c>
      <c r="AN99">
        <f t="shared" si="6"/>
        <v>0</v>
      </c>
      <c r="AO99">
        <f t="shared" si="6"/>
        <v>4.4412500000000008E-2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45426</v>
      </c>
      <c r="B1" s="222"/>
      <c r="C1" s="222"/>
      <c r="D1" s="231" t="s">
        <v>434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452</v>
      </c>
      <c r="T1" s="40" t="s">
        <v>282</v>
      </c>
      <c r="U1" s="234" t="s">
        <v>283</v>
      </c>
      <c r="V1" s="65" t="s">
        <v>295</v>
      </c>
      <c r="W1" s="65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5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521</v>
      </c>
      <c r="AT1" s="232" t="s">
        <v>522</v>
      </c>
      <c r="AU1" s="232" t="s">
        <v>527</v>
      </c>
      <c r="AV1" s="232" t="s">
        <v>528</v>
      </c>
    </row>
    <row r="2" spans="1:48">
      <c r="A2" s="25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0" t="s">
        <v>294</v>
      </c>
      <c r="U2" s="234"/>
      <c r="V2" s="65" t="s">
        <v>284</v>
      </c>
      <c r="W2" s="65" t="s">
        <v>284</v>
      </c>
      <c r="X2" s="222"/>
      <c r="Y2" s="232"/>
      <c r="Z2" s="232"/>
      <c r="AA2" s="235"/>
      <c r="AB2" s="235"/>
      <c r="AC2" s="25">
        <f>Losses!B3</f>
        <v>8.3999999999999995E-3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8.1935070000000003</v>
      </c>
      <c r="E3">
        <f>GT_NG!T3</f>
        <v>10.171712448860317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767.90644316064277</v>
      </c>
      <c r="P3" s="36">
        <v>75.347129195717585</v>
      </c>
      <c r="Q3" s="36">
        <v>26.750000000000004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364.82999999999993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110.03</v>
      </c>
      <c r="Z3" s="34">
        <f>IEX!P3</f>
        <v>0</v>
      </c>
      <c r="AA3" s="75">
        <f>STOA!J3</f>
        <v>250.01000000000002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14.631507011274786</v>
      </c>
      <c r="AD3">
        <f>SUM(B3:AB3,AI3:AV3)-AC3</f>
        <v>1727.2145657595331</v>
      </c>
      <c r="AE3">
        <f>'IDT-1'!F3</f>
        <v>0</v>
      </c>
      <c r="AF3" s="24"/>
      <c r="AG3">
        <f>SUM(AD3:AF3)</f>
        <v>1727.2145657595331</v>
      </c>
      <c r="AI3" s="34">
        <f>PXIL!J3</f>
        <v>0</v>
      </c>
      <c r="AJ3" s="34">
        <f>PXIL!P3</f>
        <v>0</v>
      </c>
      <c r="AK3" s="34">
        <f>RTM_IEX!J3</f>
        <v>29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8.1935070000000003</v>
      </c>
      <c r="E4">
        <f>GT_NG!T4</f>
        <v>10.171712448860317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767.91494116366255</v>
      </c>
      <c r="P4" s="36">
        <v>75.347129195717585</v>
      </c>
      <c r="Q4" s="36">
        <v>26.750000000000004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364.66999999999996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117.11</v>
      </c>
      <c r="Z4" s="34">
        <f>IEX!P4</f>
        <v>0</v>
      </c>
      <c r="AA4" s="75">
        <f>STOA!J4</f>
        <v>250.01000000000002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14.446106394500152</v>
      </c>
      <c r="AD4">
        <f t="shared" ref="AD4:AD67" si="1">SUM(B4:AB4,AI4:AV4)-AC4</f>
        <v>1705.3284643793274</v>
      </c>
      <c r="AE4">
        <f>'IDT-1'!F4</f>
        <v>0</v>
      </c>
      <c r="AF4" s="24"/>
      <c r="AG4">
        <f t="shared" ref="AG4:AG67" si="2">SUM(AD4:AF4)</f>
        <v>1705.3284643793274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8.1935070000000003</v>
      </c>
      <c r="E5">
        <f>GT_NG!T5</f>
        <v>10.171712448860317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769.51709118252791</v>
      </c>
      <c r="P5" s="36">
        <v>75.347129195717585</v>
      </c>
      <c r="Q5" s="36">
        <v>26.750000000000004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364.49999999999994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131.36000000000001</v>
      </c>
      <c r="Z5" s="34">
        <f>IEX!P5</f>
        <v>0</v>
      </c>
      <c r="AA5" s="75">
        <f>STOA!J5</f>
        <v>250.01000000000002</v>
      </c>
      <c r="AB5" s="75">
        <f>-STOA!P5</f>
        <v>0</v>
      </c>
      <c r="AC5">
        <f t="shared" si="0"/>
        <v>14.831971186405294</v>
      </c>
      <c r="AD5">
        <f t="shared" si="1"/>
        <v>1690.6247496062879</v>
      </c>
      <c r="AE5">
        <f>'IDT-1'!F5</f>
        <v>0</v>
      </c>
      <c r="AF5" s="24"/>
      <c r="AG5">
        <f t="shared" si="2"/>
        <v>1690.6247496062879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8.1935070000000003</v>
      </c>
      <c r="E6">
        <f>GT_NG!T6</f>
        <v>10.171712448860317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769.51709118252791</v>
      </c>
      <c r="P6" s="36">
        <v>75.347129195717585</v>
      </c>
      <c r="Q6" s="36">
        <v>26.750000000000004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363.32999999999993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147.86000000000001</v>
      </c>
      <c r="Z6" s="34">
        <f>IEX!P6</f>
        <v>0</v>
      </c>
      <c r="AA6" s="75">
        <f>STOA!J6</f>
        <v>250.01000000000002</v>
      </c>
      <c r="AB6" s="75">
        <f>-STOA!P6</f>
        <v>0</v>
      </c>
      <c r="AC6">
        <f t="shared" si="0"/>
        <v>15.299589495400856</v>
      </c>
      <c r="AD6">
        <f t="shared" si="1"/>
        <v>1665.4871312972923</v>
      </c>
      <c r="AE6">
        <f>'IDT-1'!F6</f>
        <v>0</v>
      </c>
      <c r="AF6" s="24"/>
      <c r="AG6">
        <f t="shared" si="2"/>
        <v>1665.4871312972923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8.1935070000000003</v>
      </c>
      <c r="E7">
        <f>GT_NG!T7</f>
        <v>10.171712448860317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731.67289159633992</v>
      </c>
      <c r="P7" s="36">
        <v>75.347129195717585</v>
      </c>
      <c r="Q7" s="36">
        <v>26.750000000000004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363.14999999999992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160.47</v>
      </c>
      <c r="Z7" s="34">
        <f>IEX!P7</f>
        <v>0</v>
      </c>
      <c r="AA7" s="75">
        <f>STOA!J7</f>
        <v>250.01000000000002</v>
      </c>
      <c r="AB7" s="75">
        <f>-STOA!P7</f>
        <v>0</v>
      </c>
      <c r="AC7">
        <f t="shared" si="0"/>
        <v>14.836697481517053</v>
      </c>
      <c r="AD7">
        <f t="shared" si="1"/>
        <v>1630.9285427594007</v>
      </c>
      <c r="AE7">
        <f>'IDT-1'!F7</f>
        <v>0</v>
      </c>
      <c r="AF7" s="24"/>
      <c r="AG7">
        <f t="shared" si="2"/>
        <v>1630.9285427594007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8.1935070000000003</v>
      </c>
      <c r="E8">
        <f>GT_NG!T8</f>
        <v>10.171712448860317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750.62687370344133</v>
      </c>
      <c r="P8" s="36">
        <v>75.347129195717585</v>
      </c>
      <c r="Q8" s="36">
        <v>26.750000000000004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363.14999999999992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124.7</v>
      </c>
      <c r="Z8" s="34">
        <f>IEX!P8</f>
        <v>0</v>
      </c>
      <c r="AA8" s="75">
        <f>STOA!J8</f>
        <v>250.01000000000002</v>
      </c>
      <c r="AB8" s="75">
        <f>-STOA!P8</f>
        <v>0</v>
      </c>
      <c r="AC8">
        <f t="shared" si="0"/>
        <v>14.695442931216704</v>
      </c>
      <c r="AD8">
        <f t="shared" si="1"/>
        <v>1614.2537794168024</v>
      </c>
      <c r="AE8">
        <f>'IDT-1'!F8</f>
        <v>0</v>
      </c>
      <c r="AF8" s="24"/>
      <c r="AG8">
        <f t="shared" si="2"/>
        <v>1614.2537794168024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8.1935070000000003</v>
      </c>
      <c r="E9">
        <f>GT_NG!T9</f>
        <v>10.171712448860317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669.34199021797929</v>
      </c>
      <c r="P9" s="36">
        <v>75.347129195717585</v>
      </c>
      <c r="Q9" s="36">
        <v>26.750000000000004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363.14999999999992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104.4</v>
      </c>
      <c r="Z9" s="34">
        <f>IEX!P9</f>
        <v>0</v>
      </c>
      <c r="AA9" s="75">
        <f>STOA!J9</f>
        <v>250.01000000000002</v>
      </c>
      <c r="AB9" s="75">
        <f>-STOA!P9</f>
        <v>0</v>
      </c>
      <c r="AC9">
        <f t="shared" si="0"/>
        <v>13.333860446445479</v>
      </c>
      <c r="AD9">
        <f t="shared" si="1"/>
        <v>1574.0304784161117</v>
      </c>
      <c r="AE9">
        <f>'IDT-1'!F9</f>
        <v>0</v>
      </c>
      <c r="AF9" s="24"/>
      <c r="AG9">
        <f t="shared" si="2"/>
        <v>1574.0304784161117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8.1935070000000003</v>
      </c>
      <c r="E10">
        <f>GT_NG!T10</f>
        <v>10.171712448860317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663.01651535447559</v>
      </c>
      <c r="P10" s="36">
        <v>75.347129195717585</v>
      </c>
      <c r="Q10" s="36">
        <v>26.750000000000004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363.14999999999992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84.1</v>
      </c>
      <c r="Z10" s="34">
        <f>IEX!P10</f>
        <v>0</v>
      </c>
      <c r="AA10" s="75">
        <f>STOA!J10</f>
        <v>250.01000000000002</v>
      </c>
      <c r="AB10" s="75">
        <f>-STOA!P10</f>
        <v>0</v>
      </c>
      <c r="AC10">
        <f t="shared" si="0"/>
        <v>13.110206457592048</v>
      </c>
      <c r="AD10">
        <f t="shared" si="1"/>
        <v>1547.6286575414613</v>
      </c>
      <c r="AE10">
        <f>'IDT-1'!F10</f>
        <v>0</v>
      </c>
      <c r="AF10" s="24"/>
      <c r="AG10">
        <f t="shared" si="2"/>
        <v>1547.6286575414613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8.1935070000000003</v>
      </c>
      <c r="E11">
        <f>GT_NG!T11</f>
        <v>10.171712448860317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56.2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670.97529916739904</v>
      </c>
      <c r="P11" s="36">
        <v>75.347129195717585</v>
      </c>
      <c r="Q11" s="36">
        <v>26.750000000000004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362.7299999999999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39.630000000000003</v>
      </c>
      <c r="Z11" s="34">
        <f>IEX!P11</f>
        <v>0</v>
      </c>
      <c r="AA11" s="75">
        <f>STOA!J11</f>
        <v>249.92000000000002</v>
      </c>
      <c r="AB11" s="75">
        <f>-STOA!P11</f>
        <v>0</v>
      </c>
      <c r="AC11">
        <f t="shared" si="0"/>
        <v>13.176052241620608</v>
      </c>
      <c r="AD11">
        <f t="shared" si="1"/>
        <v>1555.4015955703564</v>
      </c>
      <c r="AE11">
        <f>'IDT-1'!F11</f>
        <v>0</v>
      </c>
      <c r="AF11" s="24"/>
      <c r="AG11">
        <f t="shared" si="2"/>
        <v>1555.4015955703564</v>
      </c>
      <c r="AI11" s="34">
        <f>PXIL!J11</f>
        <v>0</v>
      </c>
      <c r="AJ11" s="34">
        <f>PXIL!P11</f>
        <v>0</v>
      </c>
      <c r="AK11" s="34">
        <f>RTM_IEX!J11</f>
        <v>38.659999999999997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8.1935070000000003</v>
      </c>
      <c r="E12">
        <f>GT_NG!T12</f>
        <v>10.171712448860317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56.2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672.68355458413942</v>
      </c>
      <c r="P12" s="36">
        <v>75.347129195717585</v>
      </c>
      <c r="Q12" s="36">
        <v>26.750000000000004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362.7299999999999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249.92000000000002</v>
      </c>
      <c r="AB12" s="75">
        <f>-STOA!P12</f>
        <v>0</v>
      </c>
      <c r="AC12">
        <f t="shared" si="0"/>
        <v>12.979393587121226</v>
      </c>
      <c r="AD12">
        <f t="shared" si="1"/>
        <v>1532.1865096415963</v>
      </c>
      <c r="AE12">
        <f>'IDT-1'!F12</f>
        <v>0</v>
      </c>
      <c r="AF12" s="24"/>
      <c r="AG12">
        <f t="shared" si="2"/>
        <v>1532.1865096415963</v>
      </c>
      <c r="AI12" s="34">
        <f>PXIL!J12</f>
        <v>0</v>
      </c>
      <c r="AJ12" s="34">
        <f>PXIL!P12</f>
        <v>0</v>
      </c>
      <c r="AK12" s="34">
        <f>RTM_IEX!J12</f>
        <v>53.17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8.1935070000000003</v>
      </c>
      <c r="E13">
        <f>GT_NG!T13</f>
        <v>10.171712448860317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56.2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672.67451303186249</v>
      </c>
      <c r="P13" s="36">
        <v>75.347129195717585</v>
      </c>
      <c r="Q13" s="36">
        <v>26.750000000000004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362.7299999999999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249.92000000000002</v>
      </c>
      <c r="AB13" s="75">
        <f>-STOA!P13</f>
        <v>0</v>
      </c>
      <c r="AC13">
        <f t="shared" si="0"/>
        <v>12.735717638082097</v>
      </c>
      <c r="AD13">
        <f t="shared" si="1"/>
        <v>1503.4211440383581</v>
      </c>
      <c r="AE13">
        <f>'IDT-1'!F13</f>
        <v>0</v>
      </c>
      <c r="AF13" s="24"/>
      <c r="AG13">
        <f t="shared" si="2"/>
        <v>1503.4211440383581</v>
      </c>
      <c r="AI13" s="34">
        <f>PXIL!J13</f>
        <v>0</v>
      </c>
      <c r="AJ13" s="34">
        <f>PXIL!P13</f>
        <v>0</v>
      </c>
      <c r="AK13" s="34">
        <f>RTM_IEX!J13</f>
        <v>24.17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8.1935070000000003</v>
      </c>
      <c r="E14">
        <f>GT_NG!T14</f>
        <v>10.171712448860317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56.2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672.67444293635026</v>
      </c>
      <c r="P14" s="36">
        <v>75.347129195717585</v>
      </c>
      <c r="Q14" s="36">
        <v>26.75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362.7299999999999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249.92000000000002</v>
      </c>
      <c r="AB14" s="75">
        <f>-STOA!P14</f>
        <v>0</v>
      </c>
      <c r="AC14">
        <f t="shared" si="0"/>
        <v>12.532689049279796</v>
      </c>
      <c r="AD14">
        <f t="shared" si="1"/>
        <v>1479.4541025316485</v>
      </c>
      <c r="AE14">
        <f>'IDT-1'!F14</f>
        <v>0</v>
      </c>
      <c r="AF14" s="24"/>
      <c r="AG14">
        <f t="shared" si="2"/>
        <v>1479.4541025316485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8.1935070000000003</v>
      </c>
      <c r="E15">
        <f>GT_NG!T15</f>
        <v>10.171712448860317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56.2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653.7299235323776</v>
      </c>
      <c r="P15" s="36">
        <v>75.347129195717585</v>
      </c>
      <c r="Q15" s="36">
        <v>26.75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364.46999999999991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249.82000000000002</v>
      </c>
      <c r="AB15" s="75">
        <f>-STOA!P15</f>
        <v>0</v>
      </c>
      <c r="AC15">
        <f t="shared" si="0"/>
        <v>12.468559086286422</v>
      </c>
      <c r="AD15">
        <f t="shared" si="1"/>
        <v>1471.8837130906688</v>
      </c>
      <c r="AE15">
        <f>'IDT-1'!F15</f>
        <v>0</v>
      </c>
      <c r="AF15" s="24"/>
      <c r="AG15">
        <f t="shared" si="2"/>
        <v>1471.8837130906688</v>
      </c>
      <c r="AI15" s="34">
        <f>PXIL!J15</f>
        <v>0</v>
      </c>
      <c r="AJ15" s="34">
        <f>PXIL!P15</f>
        <v>0</v>
      </c>
      <c r="AK15" s="34">
        <f>RTM_IEX!J15</f>
        <v>9.67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8.1935070000000003</v>
      </c>
      <c r="E16">
        <f>GT_NG!T16</f>
        <v>10.171712448860317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56.2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624.72885605533997</v>
      </c>
      <c r="P16" s="36">
        <v>75.347129195717585</v>
      </c>
      <c r="Q16" s="36">
        <v>26.75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364.62999999999988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249.82000000000002</v>
      </c>
      <c r="AB16" s="75">
        <f>-STOA!P16</f>
        <v>0</v>
      </c>
      <c r="AC16">
        <f t="shared" si="0"/>
        <v>12.307438119479308</v>
      </c>
      <c r="AD16">
        <f t="shared" si="1"/>
        <v>1452.8637665804383</v>
      </c>
      <c r="AE16">
        <f>'IDT-1'!F16</f>
        <v>0</v>
      </c>
      <c r="AF16" s="24"/>
      <c r="AG16">
        <f t="shared" si="2"/>
        <v>1452.8637665804383</v>
      </c>
      <c r="AI16" s="34">
        <f>PXIL!J16</f>
        <v>0</v>
      </c>
      <c r="AJ16" s="34">
        <f>PXIL!P16</f>
        <v>0</v>
      </c>
      <c r="AK16" s="34">
        <f>RTM_IEX!J16</f>
        <v>19.329999999999998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8.1935070000000003</v>
      </c>
      <c r="E17">
        <f>GT_NG!T17</f>
        <v>10.171712448860317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56.2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605.39182873970356</v>
      </c>
      <c r="P17" s="36">
        <v>75.347129195717585</v>
      </c>
      <c r="Q17" s="36">
        <v>26.75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364.63999999999993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249.82000000000002</v>
      </c>
      <c r="AB17" s="75">
        <f>-STOA!P17</f>
        <v>0</v>
      </c>
      <c r="AC17">
        <f t="shared" si="0"/>
        <v>12.145091090027961</v>
      </c>
      <c r="AD17">
        <f t="shared" si="1"/>
        <v>1433.6990862942532</v>
      </c>
      <c r="AE17">
        <f>'IDT-1'!F17</f>
        <v>0</v>
      </c>
      <c r="AF17" s="24"/>
      <c r="AG17">
        <f t="shared" si="2"/>
        <v>1433.6990862942532</v>
      </c>
      <c r="AI17" s="34">
        <f>PXIL!J17</f>
        <v>0</v>
      </c>
      <c r="AJ17" s="34">
        <f>PXIL!P17</f>
        <v>0</v>
      </c>
      <c r="AK17" s="34">
        <f>RTM_IEX!J17</f>
        <v>19.329999999999998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8.1935070000000003</v>
      </c>
      <c r="E18">
        <f>GT_NG!T18</f>
        <v>10.171712448860317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56.2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576.39073934543853</v>
      </c>
      <c r="P18" s="36">
        <v>75.347129195717585</v>
      </c>
      <c r="Q18" s="36">
        <v>26.75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364.63999999999993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249.82000000000002</v>
      </c>
      <c r="AB18" s="75">
        <f>-STOA!P18</f>
        <v>0</v>
      </c>
      <c r="AC18">
        <f t="shared" si="0"/>
        <v>11.942137939116135</v>
      </c>
      <c r="AD18">
        <f t="shared" si="1"/>
        <v>1409.7409500509002</v>
      </c>
      <c r="AE18">
        <f>'IDT-1'!F18</f>
        <v>0</v>
      </c>
      <c r="AF18" s="24"/>
      <c r="AG18">
        <f t="shared" si="2"/>
        <v>1409.7409500509002</v>
      </c>
      <c r="AI18" s="34">
        <f>PXIL!J18</f>
        <v>0</v>
      </c>
      <c r="AJ18" s="34">
        <f>PXIL!P18</f>
        <v>0</v>
      </c>
      <c r="AK18" s="34">
        <f>RTM_IEX!J18</f>
        <v>24.17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8.1935070000000003</v>
      </c>
      <c r="E19">
        <f>GT_NG!T19</f>
        <v>10.171712448860317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56.2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544.43380688909428</v>
      </c>
      <c r="P19" s="36">
        <v>75.347129195717585</v>
      </c>
      <c r="Q19" s="36">
        <v>26.75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364.71999999999997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249.74</v>
      </c>
      <c r="AB19" s="75">
        <f>-STOA!P19</f>
        <v>0</v>
      </c>
      <c r="AC19">
        <f t="shared" si="0"/>
        <v>11.795499706482845</v>
      </c>
      <c r="AD19">
        <f t="shared" si="1"/>
        <v>1392.4306558271894</v>
      </c>
      <c r="AE19">
        <f>'IDT-1'!F19</f>
        <v>0</v>
      </c>
      <c r="AF19" s="24"/>
      <c r="AG19">
        <f t="shared" si="2"/>
        <v>1392.4306558271894</v>
      </c>
      <c r="AI19" s="34">
        <f>PXIL!J19</f>
        <v>0</v>
      </c>
      <c r="AJ19" s="34">
        <f>PXIL!P19</f>
        <v>0</v>
      </c>
      <c r="AK19" s="34">
        <f>RTM_IEX!J19</f>
        <v>38.67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8.1935070000000003</v>
      </c>
      <c r="E20">
        <f>GT_NG!T20</f>
        <v>10.171712448860317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56.2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520.44382080530988</v>
      </c>
      <c r="P20" s="36">
        <v>75.347129195717585</v>
      </c>
      <c r="Q20" s="36">
        <v>26.75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364.71999999999997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249.74</v>
      </c>
      <c r="AB20" s="75">
        <f>-STOA!P20</f>
        <v>0</v>
      </c>
      <c r="AC20">
        <f t="shared" si="0"/>
        <v>11.675211823379056</v>
      </c>
      <c r="AD20">
        <f t="shared" si="1"/>
        <v>1378.2309576265088</v>
      </c>
      <c r="AE20">
        <f>'IDT-1'!F20</f>
        <v>0</v>
      </c>
      <c r="AF20" s="24"/>
      <c r="AG20">
        <f t="shared" si="2"/>
        <v>1378.2309576265088</v>
      </c>
      <c r="AI20" s="34">
        <f>PXIL!J20</f>
        <v>0</v>
      </c>
      <c r="AJ20" s="34">
        <f>PXIL!P20</f>
        <v>0</v>
      </c>
      <c r="AK20" s="34">
        <f>RTM_IEX!J20</f>
        <v>48.34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8.1935070000000003</v>
      </c>
      <c r="E21">
        <f>GT_NG!T21</f>
        <v>10.171712448860317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56.2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520.44373229467374</v>
      </c>
      <c r="P21" s="36">
        <v>75.347129195717585</v>
      </c>
      <c r="Q21" s="36">
        <v>26.75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364.89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249.74</v>
      </c>
      <c r="AB21" s="75">
        <f>-STOA!P21</f>
        <v>0</v>
      </c>
      <c r="AC21">
        <f t="shared" si="0"/>
        <v>11.554755079889711</v>
      </c>
      <c r="AD21">
        <f t="shared" si="1"/>
        <v>1364.0113258593617</v>
      </c>
      <c r="AE21">
        <f>'IDT-1'!F21</f>
        <v>0</v>
      </c>
      <c r="AF21" s="24"/>
      <c r="AG21">
        <f t="shared" si="2"/>
        <v>1364.0113258593617</v>
      </c>
      <c r="AI21" s="34">
        <f>PXIL!J21</f>
        <v>0</v>
      </c>
      <c r="AJ21" s="34">
        <f>PXIL!P21</f>
        <v>0</v>
      </c>
      <c r="AK21" s="34">
        <f>RTM_IEX!J21</f>
        <v>33.83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8.1935070000000003</v>
      </c>
      <c r="E22">
        <f>GT_NG!T22</f>
        <v>10.171712448860317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56.2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520.44379243659955</v>
      </c>
      <c r="P22" s="36">
        <v>75.347129195717585</v>
      </c>
      <c r="Q22" s="36">
        <v>26.75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364.71999999999997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249.74</v>
      </c>
      <c r="AB22" s="75">
        <f>-STOA!P22</f>
        <v>0</v>
      </c>
      <c r="AC22">
        <f t="shared" si="0"/>
        <v>11.43152758508189</v>
      </c>
      <c r="AD22">
        <f t="shared" si="1"/>
        <v>1349.4646134960954</v>
      </c>
      <c r="AE22">
        <f>'IDT-1'!F22</f>
        <v>0</v>
      </c>
      <c r="AF22" s="24"/>
      <c r="AG22">
        <f t="shared" si="2"/>
        <v>1349.4646134960954</v>
      </c>
      <c r="AI22" s="34">
        <f>PXIL!J22</f>
        <v>0</v>
      </c>
      <c r="AJ22" s="34">
        <f>PXIL!P22</f>
        <v>0</v>
      </c>
      <c r="AK22" s="34">
        <f>RTM_IEX!J22</f>
        <v>19.329999999999998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8.1935070000000003</v>
      </c>
      <c r="E23">
        <f>GT_NG!T23</f>
        <v>10.171712448860317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56.2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507.98403380560001</v>
      </c>
      <c r="P23" s="36">
        <v>75.347129195717585</v>
      </c>
      <c r="Q23" s="36">
        <v>26.75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369.13999999999993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249.64000000000001</v>
      </c>
      <c r="AB23" s="75">
        <f>-STOA!P23</f>
        <v>0</v>
      </c>
      <c r="AC23">
        <f t="shared" si="0"/>
        <v>11.363153612581494</v>
      </c>
      <c r="AD23">
        <f t="shared" si="1"/>
        <v>1341.3932288375963</v>
      </c>
      <c r="AE23">
        <f>'IDT-1'!F23</f>
        <v>0</v>
      </c>
      <c r="AF23" s="24"/>
      <c r="AG23">
        <f t="shared" si="2"/>
        <v>1341.3932288375963</v>
      </c>
      <c r="AI23" s="34">
        <f>PXIL!J23</f>
        <v>0</v>
      </c>
      <c r="AJ23" s="34">
        <f>PXIL!P23</f>
        <v>0</v>
      </c>
      <c r="AK23" s="34">
        <f>RTM_IEX!J23</f>
        <v>19.329999999999998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8.1935070000000003</v>
      </c>
      <c r="E24">
        <f>GT_NG!T24</f>
        <v>10.171712448860317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56.2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507.98403380560001</v>
      </c>
      <c r="P24" s="36">
        <v>75.347129195717585</v>
      </c>
      <c r="Q24" s="36">
        <v>26.75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368.7999999999999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249.64000000000001</v>
      </c>
      <c r="AB24" s="75">
        <f>-STOA!P24</f>
        <v>0</v>
      </c>
      <c r="AC24">
        <f t="shared" si="0"/>
        <v>11.197925612581495</v>
      </c>
      <c r="AD24">
        <f t="shared" si="1"/>
        <v>1321.8884568375966</v>
      </c>
      <c r="AE24">
        <f>'IDT-1'!F24</f>
        <v>0</v>
      </c>
      <c r="AF24" s="24"/>
      <c r="AG24">
        <f t="shared" si="2"/>
        <v>1321.8884568375966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8.1935070000000003</v>
      </c>
      <c r="E25">
        <f>GT_NG!T25</f>
        <v>10.171712448860317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56.2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502.27335644893026</v>
      </c>
      <c r="P25" s="36">
        <v>75.347129195717585</v>
      </c>
      <c r="Q25" s="36">
        <v>26.75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343.65999999999997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249.64000000000001</v>
      </c>
      <c r="AB25" s="75">
        <f>-STOA!P25</f>
        <v>0</v>
      </c>
      <c r="AC25">
        <f t="shared" si="0"/>
        <v>10.938779922785468</v>
      </c>
      <c r="AD25">
        <f t="shared" si="1"/>
        <v>1291.2969251707227</v>
      </c>
      <c r="AE25">
        <f>'IDT-1'!F25</f>
        <v>0</v>
      </c>
      <c r="AF25" s="24"/>
      <c r="AG25">
        <f t="shared" si="2"/>
        <v>1291.2969251707227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8.1935070000000003</v>
      </c>
      <c r="E26">
        <f>GT_NG!T26</f>
        <v>10.171712448860317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56.2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503.20454786640653</v>
      </c>
      <c r="P26" s="36">
        <v>75.347129195717585</v>
      </c>
      <c r="Q26" s="36">
        <v>27.67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345.24917399999998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-12</v>
      </c>
      <c r="AA26" s="75">
        <f>STOA!J26</f>
        <v>249.64000000000001</v>
      </c>
      <c r="AB26" s="75">
        <f>-STOA!P26</f>
        <v>0</v>
      </c>
      <c r="AC26">
        <f t="shared" si="0"/>
        <v>11.069332884990937</v>
      </c>
      <c r="AD26">
        <f t="shared" si="1"/>
        <v>1282.6067376259934</v>
      </c>
      <c r="AE26">
        <f>'IDT-1'!F26</f>
        <v>0</v>
      </c>
      <c r="AF26" s="24"/>
      <c r="AG26">
        <f t="shared" si="2"/>
        <v>1282.6067376259934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8.1935070000000003</v>
      </c>
      <c r="E27">
        <f>GT_NG!T27</f>
        <v>10.171712448860317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56.2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502.52176386006784</v>
      </c>
      <c r="P27" s="36">
        <v>75.347129195717585</v>
      </c>
      <c r="Q27" s="36">
        <v>27.67</v>
      </c>
      <c r="R27" s="38">
        <v>3.7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352.889318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</v>
      </c>
      <c r="AA27" s="75">
        <f>STOA!J27</f>
        <v>249.55</v>
      </c>
      <c r="AB27" s="75">
        <f>-STOA!P27</f>
        <v>0</v>
      </c>
      <c r="AC27">
        <f t="shared" si="0"/>
        <v>11.412162282959473</v>
      </c>
      <c r="AD27">
        <f t="shared" si="1"/>
        <v>1264.8312682216861</v>
      </c>
      <c r="AE27">
        <f>'IDT-1'!F27</f>
        <v>0</v>
      </c>
      <c r="AF27" s="24"/>
      <c r="AG27">
        <f t="shared" si="2"/>
        <v>1264.8312682216861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8.1935070000000003</v>
      </c>
      <c r="E28">
        <f>GT_NG!T28</f>
        <v>10.171712448860317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56.2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502.72069018149841</v>
      </c>
      <c r="P28" s="36">
        <v>75.356517881896309</v>
      </c>
      <c r="Q28" s="36">
        <v>27.67</v>
      </c>
      <c r="R28" s="38">
        <v>8.8726660655244967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356.73424999999997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</v>
      </c>
      <c r="AA28" s="75">
        <f>STOA!J28</f>
        <v>249.55</v>
      </c>
      <c r="AB28" s="75">
        <f>-STOA!P28</f>
        <v>0</v>
      </c>
      <c r="AC28">
        <f t="shared" si="0"/>
        <v>11.506867110498685</v>
      </c>
      <c r="AD28">
        <f t="shared" si="1"/>
        <v>1274.0024764672805</v>
      </c>
      <c r="AE28">
        <f>'IDT-1'!F28</f>
        <v>0</v>
      </c>
      <c r="AF28" s="24"/>
      <c r="AG28">
        <f t="shared" si="2"/>
        <v>1274.0024764672805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8.1935070000000003</v>
      </c>
      <c r="E29">
        <f>GT_NG!T29</f>
        <v>10.171712448860317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56.2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501.71785757019808</v>
      </c>
      <c r="P29" s="36">
        <v>75.346232123212317</v>
      </c>
      <c r="Q29" s="36">
        <v>27.67</v>
      </c>
      <c r="R29" s="38">
        <v>12.849999999999998</v>
      </c>
      <c r="S29" s="38">
        <v>0</v>
      </c>
      <c r="T29" s="37">
        <f>SUMPRODUCT(LTA!J29:AN29,LTA!J$101:AN$101,LTA!J$105:AN$105)</f>
        <v>5.26</v>
      </c>
      <c r="U29" s="37">
        <f>SUMPRODUCT(LTA!J29:AN29,LTA!J$102:AN$102,LTA!J$105:AN$105)</f>
        <v>351.72163799999998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-74</v>
      </c>
      <c r="AA29" s="75">
        <f>STOA!J29</f>
        <v>249.55</v>
      </c>
      <c r="AB29" s="75">
        <f>-STOA!P29</f>
        <v>0</v>
      </c>
      <c r="AC29">
        <f t="shared" si="0"/>
        <v>11.872497204885754</v>
      </c>
      <c r="AD29">
        <f t="shared" si="1"/>
        <v>1232.8084499373847</v>
      </c>
      <c r="AE29">
        <f>'IDT-1'!F29</f>
        <v>0</v>
      </c>
      <c r="AF29" s="24"/>
      <c r="AG29">
        <f t="shared" si="2"/>
        <v>1232.8084499373847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8.1935070000000003</v>
      </c>
      <c r="E30">
        <f>GT_NG!T30</f>
        <v>10.171712448860317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56.2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506.27183435761424</v>
      </c>
      <c r="P30" s="36">
        <v>75.346232123212317</v>
      </c>
      <c r="Q30" s="36">
        <v>27.67</v>
      </c>
      <c r="R30" s="38">
        <v>19.2</v>
      </c>
      <c r="S30" s="38">
        <v>0</v>
      </c>
      <c r="T30" s="37">
        <f>SUMPRODUCT(LTA!J30:AN30,LTA!J$101:AN$101,LTA!J$105:AN$105)</f>
        <v>8.69</v>
      </c>
      <c r="U30" s="37">
        <f>SUMPRODUCT(LTA!J30:AN30,LTA!J$102:AN$102,LTA!J$105:AN$105)</f>
        <v>357.396838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-106</v>
      </c>
      <c r="AA30" s="75">
        <f>STOA!J30</f>
        <v>249.55</v>
      </c>
      <c r="AB30" s="75">
        <f>-STOA!P30</f>
        <v>0</v>
      </c>
      <c r="AC30">
        <f t="shared" si="0"/>
        <v>12.311651337096501</v>
      </c>
      <c r="AD30">
        <f t="shared" si="1"/>
        <v>1220.3784725925905</v>
      </c>
      <c r="AE30">
        <f>'IDT-1'!F30</f>
        <v>0</v>
      </c>
      <c r="AF30" s="24"/>
      <c r="AG30">
        <f t="shared" si="2"/>
        <v>1220.3784725925905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8.1935070000000003</v>
      </c>
      <c r="E31">
        <f>GT_NG!T31</f>
        <v>10.171712448860317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56.2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505.51200299431679</v>
      </c>
      <c r="P31" s="36">
        <v>29</v>
      </c>
      <c r="Q31" s="36">
        <v>17.706931739431738</v>
      </c>
      <c r="R31" s="38">
        <v>19.200000000000003</v>
      </c>
      <c r="S31" s="38">
        <v>0</v>
      </c>
      <c r="T31" s="37">
        <f>SUMPRODUCT(LTA!J31:AN31,LTA!J$101:AN$101,LTA!J$105:AN$105)</f>
        <v>12.2</v>
      </c>
      <c r="U31" s="37">
        <f>SUMPRODUCT(LTA!J31:AN31,LTA!J$102:AN$102,LTA!J$105:AN$105)</f>
        <v>363.47114000000005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-59</v>
      </c>
      <c r="AA31" s="75">
        <f>STOA!J31</f>
        <v>249.55</v>
      </c>
      <c r="AB31" s="75">
        <f>-STOA!P31</f>
        <v>0</v>
      </c>
      <c r="AC31">
        <f t="shared" si="0"/>
        <v>11.556990142775703</v>
      </c>
      <c r="AD31">
        <f t="shared" si="1"/>
        <v>1215.6483040398332</v>
      </c>
      <c r="AE31">
        <f>'IDT-1'!F31</f>
        <v>0</v>
      </c>
      <c r="AF31" s="24"/>
      <c r="AG31">
        <f t="shared" si="2"/>
        <v>1215.6483040398332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8.1935070000000003</v>
      </c>
      <c r="E32">
        <f>GT_NG!T32</f>
        <v>10.171712448860317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56.2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502.46452558521713</v>
      </c>
      <c r="P32" s="36">
        <v>19.331787993710108</v>
      </c>
      <c r="Q32" s="36">
        <v>17.706931739431738</v>
      </c>
      <c r="R32" s="38">
        <v>19.199999999999996</v>
      </c>
      <c r="S32" s="38">
        <v>0</v>
      </c>
      <c r="T32" s="37">
        <f>SUMPRODUCT(LTA!J32:AN32,LTA!J$101:AN$101,LTA!J$105:AN$105)</f>
        <v>17.93</v>
      </c>
      <c r="U32" s="37">
        <f>SUMPRODUCT(LTA!J32:AN32,LTA!J$102:AN$102,LTA!J$105:AN$105)</f>
        <v>328.91305799999998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249.55</v>
      </c>
      <c r="AB32" s="75">
        <f>-STOA!P32</f>
        <v>0</v>
      </c>
      <c r="AC32">
        <f t="shared" si="0"/>
        <v>10.877647311615759</v>
      </c>
      <c r="AD32">
        <f t="shared" si="1"/>
        <v>1213.7838754556037</v>
      </c>
      <c r="AE32">
        <f>'IDT-1'!F32</f>
        <v>0</v>
      </c>
      <c r="AF32" s="24"/>
      <c r="AG32">
        <f t="shared" si="2"/>
        <v>1213.7838754556037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8.1935070000000003</v>
      </c>
      <c r="E33">
        <f>GT_NG!T33</f>
        <v>10.171712448860317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56.2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502.45268567689965</v>
      </c>
      <c r="P33" s="36">
        <v>19.33178815911193</v>
      </c>
      <c r="Q33" s="36">
        <v>17.706931739431738</v>
      </c>
      <c r="R33" s="38">
        <v>20.2</v>
      </c>
      <c r="S33" s="38">
        <v>0</v>
      </c>
      <c r="T33" s="37">
        <f>SUMPRODUCT(LTA!J33:AN33,LTA!J$101:AN$101,LTA!J$105:AN$105)</f>
        <v>22.98</v>
      </c>
      <c r="U33" s="37">
        <f>SUMPRODUCT(LTA!J33:AN33,LTA!J$102:AN$102,LTA!J$105:AN$105)</f>
        <v>301.491488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249.55</v>
      </c>
      <c r="AB33" s="75">
        <f>-STOA!P33</f>
        <v>0</v>
      </c>
      <c r="AC33">
        <f t="shared" si="0"/>
        <v>10.570959303901933</v>
      </c>
      <c r="AD33">
        <f t="shared" si="1"/>
        <v>1207.7071537204019</v>
      </c>
      <c r="AE33">
        <f>'IDT-1'!F33</f>
        <v>0</v>
      </c>
      <c r="AF33" s="24"/>
      <c r="AG33">
        <f t="shared" si="2"/>
        <v>1207.7071537204019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8.1935070000000003</v>
      </c>
      <c r="E34">
        <f>GT_NG!T34</f>
        <v>10.171712448860317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56.2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502.45299425258344</v>
      </c>
      <c r="P34" s="36">
        <v>19.33178815911193</v>
      </c>
      <c r="Q34" s="36">
        <v>17.706931739431738</v>
      </c>
      <c r="R34" s="38">
        <v>20.199999999999996</v>
      </c>
      <c r="S34" s="38">
        <v>0</v>
      </c>
      <c r="T34" s="37">
        <f>SUMPRODUCT(LTA!J34:AN34,LTA!J$101:AN$101,LTA!J$105:AN$105)</f>
        <v>31.87</v>
      </c>
      <c r="U34" s="37">
        <f>SUMPRODUCT(LTA!J34:AN34,LTA!J$102:AN$102,LTA!J$105:AN$105)</f>
        <v>309.21276599999999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249.55</v>
      </c>
      <c r="AB34" s="75">
        <f>-STOA!P34</f>
        <v>0</v>
      </c>
      <c r="AC34">
        <f t="shared" si="0"/>
        <v>10.879919785635458</v>
      </c>
      <c r="AD34">
        <f t="shared" si="1"/>
        <v>1204.0097798143522</v>
      </c>
      <c r="AE34">
        <f>'IDT-1'!F34</f>
        <v>0</v>
      </c>
      <c r="AF34" s="24"/>
      <c r="AG34">
        <f t="shared" si="2"/>
        <v>1204.0097798143522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8.1935070000000003</v>
      </c>
      <c r="E35">
        <f>GT_NG!T35</f>
        <v>10.171712448860317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56.2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480.36756001898749</v>
      </c>
      <c r="P35" s="36">
        <v>19.33178815911193</v>
      </c>
      <c r="Q35" s="36">
        <v>17.706931739431738</v>
      </c>
      <c r="R35" s="38">
        <v>20.199999999999996</v>
      </c>
      <c r="S35" s="38">
        <v>0</v>
      </c>
      <c r="T35" s="37">
        <f>SUMPRODUCT(LTA!J35:AN35,LTA!J$101:AN$101,LTA!J$105:AN$105)</f>
        <v>40.06</v>
      </c>
      <c r="U35" s="37">
        <f>SUMPRODUCT(LTA!J35:AN35,LTA!J$102:AN$102,LTA!J$105:AN$105)</f>
        <v>273.86811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249.55</v>
      </c>
      <c r="AB35" s="75">
        <f>-STOA!P35</f>
        <v>0</v>
      </c>
      <c r="AC35">
        <f t="shared" si="0"/>
        <v>10.127456718677688</v>
      </c>
      <c r="AD35">
        <f t="shared" si="1"/>
        <v>1195.5221526477139</v>
      </c>
      <c r="AE35">
        <f>'IDT-1'!F35</f>
        <v>0</v>
      </c>
      <c r="AF35" s="24"/>
      <c r="AG35">
        <f t="shared" si="2"/>
        <v>1195.5221526477139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8.1935070000000003</v>
      </c>
      <c r="E36">
        <f>GT_NG!T36</f>
        <v>10.171712448860317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56.2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473.66063155165506</v>
      </c>
      <c r="P36" s="36">
        <v>19.33178815911193</v>
      </c>
      <c r="Q36" s="36">
        <v>17.706931739431738</v>
      </c>
      <c r="R36" s="38">
        <v>22.2</v>
      </c>
      <c r="S36" s="38">
        <v>0</v>
      </c>
      <c r="T36" s="37">
        <f>SUMPRODUCT(LTA!J36:AN36,LTA!J$101:AN$101,LTA!J$105:AN$105)</f>
        <v>47.15</v>
      </c>
      <c r="U36" s="37">
        <f>SUMPRODUCT(LTA!J36:AN36,LTA!J$102:AN$102,LTA!J$105:AN$105)</f>
        <v>281.88700400000005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249.55</v>
      </c>
      <c r="AB36" s="75">
        <f>-STOA!P36</f>
        <v>0</v>
      </c>
      <c r="AC36">
        <f t="shared" si="0"/>
        <v>10.214833229152097</v>
      </c>
      <c r="AD36">
        <f t="shared" si="1"/>
        <v>1205.836741669907</v>
      </c>
      <c r="AE36">
        <f>'IDT-1'!F36</f>
        <v>0</v>
      </c>
      <c r="AF36" s="24"/>
      <c r="AG36">
        <f t="shared" si="2"/>
        <v>1205.836741669907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8.1935070000000003</v>
      </c>
      <c r="E37">
        <f>GT_NG!T37</f>
        <v>10.171712448860317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56.2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470.94716596311525</v>
      </c>
      <c r="P37" s="36">
        <v>19.33178815911193</v>
      </c>
      <c r="Q37" s="36">
        <v>17.706931739431738</v>
      </c>
      <c r="R37" s="38">
        <v>22.2</v>
      </c>
      <c r="S37" s="38">
        <v>0</v>
      </c>
      <c r="T37" s="37">
        <f>SUMPRODUCT(LTA!J37:AN37,LTA!J$101:AN$101,LTA!J$105:AN$105)</f>
        <v>55.28</v>
      </c>
      <c r="U37" s="37">
        <f>SUMPRODUCT(LTA!J37:AN37,LTA!J$102:AN$102,LTA!J$105:AN$105)</f>
        <v>286.71886000000001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249.55</v>
      </c>
      <c r="AB37" s="75">
        <f>-STOA!P37</f>
        <v>0</v>
      </c>
      <c r="AC37">
        <f t="shared" si="0"/>
        <v>10.385631285857253</v>
      </c>
      <c r="AD37">
        <f t="shared" si="1"/>
        <v>1205.9143340246621</v>
      </c>
      <c r="AE37">
        <f>'IDT-1'!F37</f>
        <v>0</v>
      </c>
      <c r="AF37" s="24"/>
      <c r="AG37">
        <f t="shared" si="2"/>
        <v>1205.9143340246621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8.1935070000000003</v>
      </c>
      <c r="E38">
        <f>GT_NG!T38</f>
        <v>10.171712448860317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56.2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470.94716596311525</v>
      </c>
      <c r="P38" s="36">
        <v>19.33178815911193</v>
      </c>
      <c r="Q38" s="36">
        <v>17.706931739431738</v>
      </c>
      <c r="R38" s="38">
        <v>22.2</v>
      </c>
      <c r="S38" s="38">
        <v>0</v>
      </c>
      <c r="T38" s="37">
        <f>SUMPRODUCT(LTA!J38:AN38,LTA!J$101:AN$101,LTA!J$105:AN$105)</f>
        <v>63.33</v>
      </c>
      <c r="U38" s="37">
        <f>SUMPRODUCT(LTA!J38:AN38,LTA!J$102:AN$102,LTA!J$105:AN$105)</f>
        <v>293.61303800000002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249.55</v>
      </c>
      <c r="AB38" s="75">
        <f>-STOA!P38</f>
        <v>0</v>
      </c>
      <c r="AC38">
        <f t="shared" si="0"/>
        <v>10.553518169681697</v>
      </c>
      <c r="AD38">
        <f t="shared" si="1"/>
        <v>1215.6906251408377</v>
      </c>
      <c r="AE38">
        <f>'IDT-1'!F38</f>
        <v>0</v>
      </c>
      <c r="AF38" s="24"/>
      <c r="AG38">
        <f t="shared" si="2"/>
        <v>1215.6906251408377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8.1062460000000005</v>
      </c>
      <c r="E39">
        <f>GT_NG!T39</f>
        <v>10.083518410286382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56.2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448.41364357403836</v>
      </c>
      <c r="P39" s="36">
        <v>19.33178815911193</v>
      </c>
      <c r="Q39" s="36">
        <v>17.706931739431738</v>
      </c>
      <c r="R39" s="38">
        <v>22.2</v>
      </c>
      <c r="S39" s="38">
        <v>0</v>
      </c>
      <c r="T39" s="37">
        <f>SUMPRODUCT(LTA!J39:AN39,LTA!J$101:AN$101,LTA!J$105:AN$105)</f>
        <v>69.41</v>
      </c>
      <c r="U39" s="37">
        <f>SUMPRODUCT(LTA!J39:AN39,LTA!J$102:AN$102,LTA!J$105:AN$105)</f>
        <v>300.66598800000003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249.46</v>
      </c>
      <c r="AB39" s="75">
        <f>-STOA!P39</f>
        <v>0</v>
      </c>
      <c r="AC39">
        <f t="shared" si="0"/>
        <v>10.751228173416095</v>
      </c>
      <c r="AD39">
        <f t="shared" si="1"/>
        <v>1269.1568877094523</v>
      </c>
      <c r="AE39">
        <f>'IDT-1'!F39</f>
        <v>0</v>
      </c>
      <c r="AF39" s="24"/>
      <c r="AG39">
        <f t="shared" si="2"/>
        <v>1269.1568877094523</v>
      </c>
      <c r="AI39" s="34">
        <f>PXIL!J39</f>
        <v>0</v>
      </c>
      <c r="AJ39" s="34">
        <f>PXIL!P39</f>
        <v>0</v>
      </c>
      <c r="AK39" s="34">
        <f>RTM_IEX!J39</f>
        <v>48.33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8.1062460000000005</v>
      </c>
      <c r="E40">
        <f>GT_NG!T40</f>
        <v>10.083518410286382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56.2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468.28171309440182</v>
      </c>
      <c r="P40" s="36">
        <v>19.33178815911193</v>
      </c>
      <c r="Q40" s="36">
        <v>17.706931739431738</v>
      </c>
      <c r="R40" s="38">
        <v>22.2</v>
      </c>
      <c r="S40" s="38">
        <v>0</v>
      </c>
      <c r="T40" s="37">
        <f>SUMPRODUCT(LTA!J40:AN40,LTA!J$101:AN$101,LTA!J$105:AN$105)</f>
        <v>79.31</v>
      </c>
      <c r="U40" s="37">
        <f>SUMPRODUCT(LTA!J40:AN40,LTA!J$102:AN$102,LTA!J$105:AN$105)</f>
        <v>349.73235399999999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249.46</v>
      </c>
      <c r="AB40" s="75">
        <f>-STOA!P40</f>
        <v>0</v>
      </c>
      <c r="AC40">
        <f t="shared" si="0"/>
        <v>11.210493431787148</v>
      </c>
      <c r="AD40">
        <f t="shared" si="1"/>
        <v>1323.372057971445</v>
      </c>
      <c r="AE40">
        <f>'IDT-1'!F40</f>
        <v>0</v>
      </c>
      <c r="AF40" s="24"/>
      <c r="AG40">
        <f t="shared" si="2"/>
        <v>1323.372057971445</v>
      </c>
      <c r="AI40" s="34">
        <f>PXIL!J40</f>
        <v>0</v>
      </c>
      <c r="AJ40" s="34">
        <f>PXIL!P40</f>
        <v>0</v>
      </c>
      <c r="AK40" s="34">
        <f>RTM_IEX!J40</f>
        <v>24.17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8.1062460000000005</v>
      </c>
      <c r="E41">
        <f>GT_NG!T41</f>
        <v>10.083518410286382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56.2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468.51165748541524</v>
      </c>
      <c r="P41" s="36">
        <v>38.669999999999995</v>
      </c>
      <c r="Q41" s="36">
        <v>17.706931739431738</v>
      </c>
      <c r="R41" s="38">
        <v>22.2</v>
      </c>
      <c r="S41" s="38">
        <v>0</v>
      </c>
      <c r="T41" s="37">
        <f>SUMPRODUCT(LTA!J41:AN41,LTA!J$101:AN$101,LTA!J$105:AN$105)</f>
        <v>87.2</v>
      </c>
      <c r="U41" s="37">
        <f>SUMPRODUCT(LTA!J41:AN41,LTA!J$102:AN$102,LTA!J$105:AN$105)</f>
        <v>390.70136200000002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249.46</v>
      </c>
      <c r="AB41" s="75">
        <f>-STOA!P41</f>
        <v>0</v>
      </c>
      <c r="AC41">
        <f t="shared" si="0"/>
        <v>11.988309611335119</v>
      </c>
      <c r="AD41">
        <f t="shared" si="1"/>
        <v>1415.1914060237982</v>
      </c>
      <c r="AE41">
        <f>'IDT-1'!F41</f>
        <v>0</v>
      </c>
      <c r="AF41" s="24"/>
      <c r="AG41">
        <f t="shared" si="2"/>
        <v>1415.1914060237982</v>
      </c>
      <c r="AI41" s="34">
        <f>PXIL!J41</f>
        <v>0</v>
      </c>
      <c r="AJ41" s="34">
        <f>PXIL!P41</f>
        <v>0</v>
      </c>
      <c r="AK41" s="34">
        <f>RTM_IEX!J41</f>
        <v>48.34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8.1062460000000005</v>
      </c>
      <c r="E42">
        <f>GT_NG!T42</f>
        <v>10.083518410286382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56.2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481.38159443698521</v>
      </c>
      <c r="P42" s="36">
        <v>75.36</v>
      </c>
      <c r="Q42" s="36">
        <v>27.67</v>
      </c>
      <c r="R42" s="38">
        <v>21.9</v>
      </c>
      <c r="S42" s="38">
        <v>0</v>
      </c>
      <c r="T42" s="37">
        <f>SUMPRODUCT(LTA!J42:AN42,LTA!J$101:AN$101,LTA!J$105:AN$105)</f>
        <v>90</v>
      </c>
      <c r="U42" s="37">
        <f>SUMPRODUCT(LTA!J42:AN42,LTA!J$102:AN$102,LTA!J$105:AN$105)</f>
        <v>437.88604600000002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249.46</v>
      </c>
      <c r="AB42" s="75">
        <f>-STOA!P42</f>
        <v>0</v>
      </c>
      <c r="AC42">
        <f t="shared" si="0"/>
        <v>12.499598200717081</v>
      </c>
      <c r="AD42">
        <f t="shared" si="1"/>
        <v>1475.5478066465544</v>
      </c>
      <c r="AE42">
        <f>'IDT-1'!F42</f>
        <v>0</v>
      </c>
      <c r="AF42" s="24"/>
      <c r="AG42">
        <f t="shared" si="2"/>
        <v>1475.5478066465544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8.1062460000000005</v>
      </c>
      <c r="E43">
        <f>GT_NG!T43</f>
        <v>10.083518410286382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56.2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483.47257433363842</v>
      </c>
      <c r="P43" s="36">
        <v>75.36</v>
      </c>
      <c r="Q43" s="36">
        <v>27.67</v>
      </c>
      <c r="R43" s="38">
        <v>21.9</v>
      </c>
      <c r="S43" s="38">
        <v>0</v>
      </c>
      <c r="T43" s="37">
        <f>SUMPRODUCT(LTA!J43:AN43,LTA!J$101:AN$101,LTA!J$105:AN$105)</f>
        <v>96.68</v>
      </c>
      <c r="U43" s="37">
        <f>SUMPRODUCT(LTA!J43:AN43,LTA!J$102:AN$102,LTA!J$105:AN$105)</f>
        <v>466.87323800000001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241.83000000000004</v>
      </c>
      <c r="AB43" s="75">
        <f>-STOA!P43</f>
        <v>0</v>
      </c>
      <c r="AC43">
        <f t="shared" si="0"/>
        <v>12.874474844648969</v>
      </c>
      <c r="AD43">
        <f t="shared" si="1"/>
        <v>1519.8011018992759</v>
      </c>
      <c r="AE43">
        <f>'IDT-1'!F43</f>
        <v>0</v>
      </c>
      <c r="AF43" s="24"/>
      <c r="AG43">
        <f t="shared" si="2"/>
        <v>1519.8011018992759</v>
      </c>
      <c r="AI43" s="34">
        <f>PXIL!J43</f>
        <v>0</v>
      </c>
      <c r="AJ43" s="34">
        <f>PXIL!P43</f>
        <v>0</v>
      </c>
      <c r="AK43" s="34">
        <f>RTM_IEX!J43</f>
        <v>14.5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8.1062460000000005</v>
      </c>
      <c r="E44">
        <f>GT_NG!T44</f>
        <v>10.083518410286382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56.2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512.47382640138426</v>
      </c>
      <c r="P44" s="36">
        <v>75.36</v>
      </c>
      <c r="Q44" s="36">
        <v>27.67</v>
      </c>
      <c r="R44" s="38">
        <v>21.9</v>
      </c>
      <c r="S44" s="38">
        <v>0</v>
      </c>
      <c r="T44" s="37">
        <f>SUMPRODUCT(LTA!J44:AN44,LTA!J$101:AN$101,LTA!J$105:AN$105)</f>
        <v>103.28</v>
      </c>
      <c r="U44" s="37">
        <f>SUMPRODUCT(LTA!J44:AN44,LTA!J$102:AN$102,LTA!J$105:AN$105)</f>
        <v>470.23422799999997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8.6999999999999993</v>
      </c>
      <c r="Z44" s="34">
        <f>IEX!P44</f>
        <v>0</v>
      </c>
      <c r="AA44" s="75">
        <f>STOA!J44</f>
        <v>241.83000000000004</v>
      </c>
      <c r="AB44" s="75">
        <f>-STOA!P44</f>
        <v>0</v>
      </c>
      <c r="AC44">
        <f t="shared" si="0"/>
        <v>13.274837678018034</v>
      </c>
      <c r="AD44">
        <f t="shared" si="1"/>
        <v>1567.0629811336528</v>
      </c>
      <c r="AE44">
        <f>'IDT-1'!F44</f>
        <v>0</v>
      </c>
      <c r="AF44" s="24"/>
      <c r="AG44">
        <f t="shared" si="2"/>
        <v>1567.0629811336528</v>
      </c>
      <c r="AI44" s="34">
        <f>PXIL!J44</f>
        <v>0</v>
      </c>
      <c r="AJ44" s="34">
        <f>PXIL!P44</f>
        <v>0</v>
      </c>
      <c r="AK44" s="34">
        <f>RTM_IEX!J44</f>
        <v>14.5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8.1062460000000005</v>
      </c>
      <c r="E45">
        <f>GT_NG!T45</f>
        <v>10.083518410286382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56.2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509.615748909442</v>
      </c>
      <c r="P45" s="36">
        <v>75.36</v>
      </c>
      <c r="Q45" s="36">
        <v>27.67</v>
      </c>
      <c r="R45" s="38">
        <v>21.9</v>
      </c>
      <c r="S45" s="38">
        <v>0</v>
      </c>
      <c r="T45" s="37">
        <f>SUMPRODUCT(LTA!J45:AN45,LTA!J$101:AN$101,LTA!J$105:AN$105)</f>
        <v>108.2</v>
      </c>
      <c r="U45" s="37">
        <f>SUMPRODUCT(LTA!J45:AN45,LTA!J$102:AN$102,LTA!J$105:AN$105)</f>
        <v>472.35559999999998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24.17</v>
      </c>
      <c r="Z45" s="34">
        <f>IEX!P45</f>
        <v>0</v>
      </c>
      <c r="AA45" s="75">
        <f>STOA!J45</f>
        <v>241.83000000000004</v>
      </c>
      <c r="AB45" s="75">
        <f>-STOA!P45</f>
        <v>0</v>
      </c>
      <c r="AC45">
        <f t="shared" si="0"/>
        <v>13.480581351885718</v>
      </c>
      <c r="AD45">
        <f t="shared" si="1"/>
        <v>1591.3505319678425</v>
      </c>
      <c r="AE45">
        <f>'IDT-1'!F45</f>
        <v>0</v>
      </c>
      <c r="AF45" s="24"/>
      <c r="AG45">
        <f t="shared" si="2"/>
        <v>1591.3505319678425</v>
      </c>
      <c r="AI45" s="34">
        <f>PXIL!J45</f>
        <v>0</v>
      </c>
      <c r="AJ45" s="34">
        <f>PXIL!P45</f>
        <v>0</v>
      </c>
      <c r="AK45" s="34">
        <f>RTM_IEX!J45</f>
        <v>19.34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8.1062460000000005</v>
      </c>
      <c r="E46">
        <f>GT_NG!T46</f>
        <v>10.083518410286382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56.2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504.9281200480915</v>
      </c>
      <c r="P46" s="36">
        <v>75.36</v>
      </c>
      <c r="Q46" s="36">
        <v>27.67</v>
      </c>
      <c r="R46" s="38">
        <v>21.9</v>
      </c>
      <c r="S46" s="38">
        <v>0</v>
      </c>
      <c r="T46" s="37">
        <f>SUMPRODUCT(LTA!J46:AN46,LTA!J$101:AN$101,LTA!J$105:AN$105)</f>
        <v>108.52</v>
      </c>
      <c r="U46" s="37">
        <f>SUMPRODUCT(LTA!J46:AN46,LTA!J$102:AN$102,LTA!J$105:AN$105)</f>
        <v>474.65471199999996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40.6</v>
      </c>
      <c r="Z46" s="34">
        <f>IEX!P46</f>
        <v>0</v>
      </c>
      <c r="AA46" s="75">
        <f>STOA!J46</f>
        <v>241.83000000000004</v>
      </c>
      <c r="AB46" s="75">
        <f>-STOA!P46</f>
        <v>0</v>
      </c>
      <c r="AC46">
        <f t="shared" si="0"/>
        <v>13.601133810250372</v>
      </c>
      <c r="AD46">
        <f t="shared" si="1"/>
        <v>1605.5814626481274</v>
      </c>
      <c r="AE46">
        <f>'IDT-1'!F46</f>
        <v>0</v>
      </c>
      <c r="AF46" s="24"/>
      <c r="AG46">
        <f t="shared" si="2"/>
        <v>1605.5814626481274</v>
      </c>
      <c r="AI46" s="34">
        <f>PXIL!J46</f>
        <v>0</v>
      </c>
      <c r="AJ46" s="34">
        <f>PXIL!P46</f>
        <v>0</v>
      </c>
      <c r="AK46" s="34">
        <f>RTM_IEX!J46</f>
        <v>19.329999999999998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8.1062460000000005</v>
      </c>
      <c r="E47">
        <f>GT_NG!T47</f>
        <v>10.083518410286382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56.2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501.16277527445021</v>
      </c>
      <c r="P47" s="36">
        <v>75.36</v>
      </c>
      <c r="Q47" s="36">
        <v>27.67</v>
      </c>
      <c r="R47" s="38">
        <v>21.9</v>
      </c>
      <c r="S47" s="38">
        <v>0</v>
      </c>
      <c r="T47" s="37">
        <f>SUMPRODUCT(LTA!J47:AN47,LTA!J$101:AN$101,LTA!J$105:AN$105)</f>
        <v>108.52</v>
      </c>
      <c r="U47" s="37">
        <f>SUMPRODUCT(LTA!J47:AN47,LTA!J$102:AN$102,LTA!J$105:AN$105)</f>
        <v>475.89110999999997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62.84</v>
      </c>
      <c r="Z47" s="34">
        <f>IEX!P47</f>
        <v>0</v>
      </c>
      <c r="AA47" s="75">
        <f>STOA!J47</f>
        <v>241.83000000000004</v>
      </c>
      <c r="AB47" s="75">
        <f>-STOA!P47</f>
        <v>0</v>
      </c>
      <c r="AC47">
        <f t="shared" si="0"/>
        <v>13.858469389098458</v>
      </c>
      <c r="AD47">
        <f t="shared" si="1"/>
        <v>1575.705180295638</v>
      </c>
      <c r="AE47">
        <f>'IDT-1'!F47</f>
        <v>0</v>
      </c>
      <c r="AF47" s="24"/>
      <c r="AG47">
        <f t="shared" si="2"/>
        <v>1575.705180295638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8.1062460000000005</v>
      </c>
      <c r="E48">
        <f>GT_NG!T48</f>
        <v>10.083518410286382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56.2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494.22540912864594</v>
      </c>
      <c r="P48" s="36">
        <v>75.36</v>
      </c>
      <c r="Q48" s="36">
        <v>27.67</v>
      </c>
      <c r="R48" s="38">
        <v>21.900000000000002</v>
      </c>
      <c r="S48" s="38">
        <v>0</v>
      </c>
      <c r="T48" s="37">
        <f>SUMPRODUCT(LTA!J48:AN48,LTA!J$101:AN$101,LTA!J$105:AN$105)</f>
        <v>108.52</v>
      </c>
      <c r="U48" s="37">
        <f>SUMPRODUCT(LTA!J48:AN48,LTA!J$102:AN$102,LTA!J$105:AN$105)</f>
        <v>477.00169799999992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71.540000000000006</v>
      </c>
      <c r="Z48" s="34">
        <f>IEX!P48</f>
        <v>0</v>
      </c>
      <c r="AA48" s="75">
        <f>STOA!J48</f>
        <v>241.83000000000004</v>
      </c>
      <c r="AB48" s="75">
        <f>-STOA!P48</f>
        <v>0</v>
      </c>
      <c r="AC48">
        <f t="shared" si="0"/>
        <v>13.797892875424813</v>
      </c>
      <c r="AD48">
        <f t="shared" si="1"/>
        <v>1588.6389786635075</v>
      </c>
      <c r="AE48">
        <f>'IDT-1'!F48</f>
        <v>0</v>
      </c>
      <c r="AF48" s="24"/>
      <c r="AG48">
        <f t="shared" si="2"/>
        <v>1588.6389786635075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8.1062460000000005</v>
      </c>
      <c r="E49">
        <f>GT_NG!T49</f>
        <v>10.083518410286382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56.2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460.98786622650107</v>
      </c>
      <c r="P49" s="36">
        <v>75.36</v>
      </c>
      <c r="Q49" s="36">
        <v>27.67</v>
      </c>
      <c r="R49" s="38">
        <v>21.900000000000002</v>
      </c>
      <c r="S49" s="38">
        <v>0</v>
      </c>
      <c r="T49" s="37">
        <f>SUMPRODUCT(LTA!J49:AN49,LTA!J$101:AN$101,LTA!J$105:AN$105)</f>
        <v>108.52</v>
      </c>
      <c r="U49" s="37">
        <f>SUMPRODUCT(LTA!J49:AN49,LTA!J$102:AN$102,LTA!J$105:AN$105)</f>
        <v>477.18679599999996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94.74</v>
      </c>
      <c r="Z49" s="34">
        <f>IEX!P49</f>
        <v>0</v>
      </c>
      <c r="AA49" s="75">
        <f>STOA!J49</f>
        <v>241.83000000000004</v>
      </c>
      <c r="AB49" s="75">
        <f>-STOA!P49</f>
        <v>0</v>
      </c>
      <c r="AC49">
        <f t="shared" si="0"/>
        <v>13.626937183749014</v>
      </c>
      <c r="AD49">
        <f t="shared" si="1"/>
        <v>1608.6274894530386</v>
      </c>
      <c r="AE49">
        <f>'IDT-1'!F49</f>
        <v>0</v>
      </c>
      <c r="AF49" s="24"/>
      <c r="AG49">
        <f t="shared" si="2"/>
        <v>1608.6274894530386</v>
      </c>
      <c r="AI49" s="34">
        <f>PXIL!J49</f>
        <v>0</v>
      </c>
      <c r="AJ49" s="34">
        <f>PXIL!P49</f>
        <v>0</v>
      </c>
      <c r="AK49" s="34">
        <f>RTM_IEX!J49</f>
        <v>9.67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8.1062460000000005</v>
      </c>
      <c r="E50">
        <f>GT_NG!T50</f>
        <v>10.083518410286382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56.2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460.98786622650107</v>
      </c>
      <c r="P50" s="36">
        <v>75.36</v>
      </c>
      <c r="Q50" s="36">
        <v>27.67</v>
      </c>
      <c r="R50" s="38">
        <v>21.900000000000002</v>
      </c>
      <c r="S50" s="38">
        <v>0</v>
      </c>
      <c r="T50" s="37">
        <f>SUMPRODUCT(LTA!J50:AN50,LTA!J$101:AN$101,LTA!J$105:AN$105)</f>
        <v>108.52</v>
      </c>
      <c r="U50" s="37">
        <f>SUMPRODUCT(LTA!J50:AN50,LTA!J$102:AN$102,LTA!J$105:AN$105)</f>
        <v>476.99195599999996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112.14</v>
      </c>
      <c r="Z50" s="34">
        <f>IEX!P50</f>
        <v>0</v>
      </c>
      <c r="AA50" s="75">
        <f>STOA!J50</f>
        <v>241.83000000000004</v>
      </c>
      <c r="AB50" s="75">
        <f>-STOA!P50</f>
        <v>0</v>
      </c>
      <c r="AC50">
        <f t="shared" si="0"/>
        <v>13.690232527749014</v>
      </c>
      <c r="AD50">
        <f t="shared" si="1"/>
        <v>1616.0993541090386</v>
      </c>
      <c r="AE50">
        <f>'IDT-1'!F50</f>
        <v>0</v>
      </c>
      <c r="AF50" s="24"/>
      <c r="AG50">
        <f t="shared" si="2"/>
        <v>1616.0993541090386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8.1062460000000005</v>
      </c>
      <c r="E51">
        <f>GT_NG!T51</f>
        <v>10.083518410286382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56.2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460.88133754377293</v>
      </c>
      <c r="P51" s="36">
        <v>75.36</v>
      </c>
      <c r="Q51" s="36">
        <v>27.67</v>
      </c>
      <c r="R51" s="38">
        <v>21.900000000000002</v>
      </c>
      <c r="S51" s="38">
        <v>0</v>
      </c>
      <c r="T51" s="37">
        <f>SUMPRODUCT(LTA!J51:AN51,LTA!J$101:AN$101,LTA!J$105:AN$105)</f>
        <v>108.52</v>
      </c>
      <c r="U51" s="37">
        <f>SUMPRODUCT(LTA!J51:AN51,LTA!J$102:AN$102,LTA!J$105:AN$105)</f>
        <v>476.15594999999996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136.30000000000001</v>
      </c>
      <c r="Z51" s="34">
        <f>IEX!P51</f>
        <v>0</v>
      </c>
      <c r="AA51" s="75">
        <f>STOA!J51</f>
        <v>241.83000000000004</v>
      </c>
      <c r="AB51" s="75">
        <f>-STOA!P51</f>
        <v>0</v>
      </c>
      <c r="AC51">
        <f t="shared" si="0"/>
        <v>14.031419236414095</v>
      </c>
      <c r="AD51">
        <f t="shared" si="1"/>
        <v>1656.375632717645</v>
      </c>
      <c r="AE51">
        <f>'IDT-1'!F51</f>
        <v>0</v>
      </c>
      <c r="AF51" s="24"/>
      <c r="AG51">
        <f t="shared" si="2"/>
        <v>1656.375632717645</v>
      </c>
      <c r="AI51" s="34">
        <f>PXIL!J51</f>
        <v>0</v>
      </c>
      <c r="AJ51" s="34">
        <f>PXIL!P51</f>
        <v>0</v>
      </c>
      <c r="AK51" s="34">
        <f>RTM_IEX!J51</f>
        <v>17.399999999999999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8.1062460000000005</v>
      </c>
      <c r="E52">
        <f>GT_NG!T52</f>
        <v>10.083518410286382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56.2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460.88133754377293</v>
      </c>
      <c r="P52" s="36">
        <v>75.36</v>
      </c>
      <c r="Q52" s="36">
        <v>27.67</v>
      </c>
      <c r="R52" s="38">
        <v>21.900000000000002</v>
      </c>
      <c r="S52" s="38">
        <v>0</v>
      </c>
      <c r="T52" s="37">
        <f>SUMPRODUCT(LTA!J52:AN52,LTA!J$101:AN$101,LTA!J$105:AN$105)</f>
        <v>108.52</v>
      </c>
      <c r="U52" s="37">
        <f>SUMPRODUCT(LTA!J52:AN52,LTA!J$102:AN$102,LTA!J$105:AN$105)</f>
        <v>474.87974799999995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145.01</v>
      </c>
      <c r="Z52" s="34">
        <f>IEX!P52</f>
        <v>0</v>
      </c>
      <c r="AA52" s="75">
        <f>STOA!J52</f>
        <v>241.83000000000004</v>
      </c>
      <c r="AB52" s="75">
        <f>-STOA!P52</f>
        <v>0</v>
      </c>
      <c r="AC52">
        <f t="shared" si="0"/>
        <v>14.110075139614095</v>
      </c>
      <c r="AD52">
        <f t="shared" si="1"/>
        <v>1665.6607748144449</v>
      </c>
      <c r="AE52">
        <f>'IDT-1'!F52</f>
        <v>0</v>
      </c>
      <c r="AF52" s="24"/>
      <c r="AG52">
        <f t="shared" si="2"/>
        <v>1665.6607748144449</v>
      </c>
      <c r="AI52" s="34">
        <f>PXIL!J52</f>
        <v>0</v>
      </c>
      <c r="AJ52" s="34">
        <f>PXIL!P52</f>
        <v>0</v>
      </c>
      <c r="AK52" s="34">
        <f>RTM_IEX!J52</f>
        <v>19.329999999999998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8.1062460000000005</v>
      </c>
      <c r="E53">
        <f>GT_NG!T53</f>
        <v>10.083518410286382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56.2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460.88133754377293</v>
      </c>
      <c r="P53" s="36">
        <v>75.36</v>
      </c>
      <c r="Q53" s="36">
        <v>27.67</v>
      </c>
      <c r="R53" s="38">
        <v>21.900000000000002</v>
      </c>
      <c r="S53" s="38">
        <v>0</v>
      </c>
      <c r="T53" s="37">
        <f>SUMPRODUCT(LTA!J53:AN53,LTA!J$101:AN$101,LTA!J$105:AN$105)</f>
        <v>108.52</v>
      </c>
      <c r="U53" s="37">
        <f>SUMPRODUCT(LTA!J53:AN53,LTA!J$102:AN$102,LTA!J$105:AN$105)</f>
        <v>470.88552799999997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157.57</v>
      </c>
      <c r="Z53" s="34">
        <f>IEX!P53</f>
        <v>0</v>
      </c>
      <c r="AA53" s="75">
        <f>STOA!J53</f>
        <v>241.83000000000004</v>
      </c>
      <c r="AB53" s="75">
        <f>-STOA!P53</f>
        <v>0</v>
      </c>
      <c r="AC53">
        <f t="shared" si="0"/>
        <v>14.141455691614095</v>
      </c>
      <c r="AD53">
        <f t="shared" si="1"/>
        <v>1669.365174262445</v>
      </c>
      <c r="AE53">
        <f>'IDT-1'!F53</f>
        <v>0</v>
      </c>
      <c r="AF53" s="24"/>
      <c r="AG53">
        <f t="shared" si="2"/>
        <v>1669.365174262445</v>
      </c>
      <c r="AI53" s="34">
        <f>PXIL!J53</f>
        <v>0</v>
      </c>
      <c r="AJ53" s="34">
        <f>PXIL!P53</f>
        <v>0</v>
      </c>
      <c r="AK53" s="34">
        <f>RTM_IEX!J53</f>
        <v>14.5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8.1062460000000005</v>
      </c>
      <c r="E54">
        <f>GT_NG!T54</f>
        <v>10.083518410286382</v>
      </c>
      <c r="F54">
        <f>GT_Spot!T54</f>
        <v>0</v>
      </c>
      <c r="G54">
        <f>PPCL_NG!T54</f>
        <v>29.58</v>
      </c>
      <c r="H54">
        <f>PPCL_Spot!T54</f>
        <v>0</v>
      </c>
      <c r="I54">
        <f>Bawana_NG!T54</f>
        <v>56.2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464.64668231741422</v>
      </c>
      <c r="P54" s="36">
        <v>75.36</v>
      </c>
      <c r="Q54" s="36">
        <v>27.67</v>
      </c>
      <c r="R54" s="38">
        <v>21.900000000000002</v>
      </c>
      <c r="S54" s="38">
        <v>0</v>
      </c>
      <c r="T54" s="37">
        <f>SUMPRODUCT(LTA!J54:AN54,LTA!J$101:AN$101,LTA!J$105:AN$105)</f>
        <v>108.52</v>
      </c>
      <c r="U54" s="37">
        <f>SUMPRODUCT(LTA!J54:AN54,LTA!J$102:AN$102,LTA!J$105:AN$105)</f>
        <v>466.48214399999995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146.94</v>
      </c>
      <c r="Z54" s="34">
        <f>IEX!P54</f>
        <v>0</v>
      </c>
      <c r="AA54" s="75">
        <f>STOA!J54</f>
        <v>241.83000000000004</v>
      </c>
      <c r="AB54" s="75">
        <f>-STOA!P54</f>
        <v>0</v>
      </c>
      <c r="AC54">
        <f t="shared" si="0"/>
        <v>14.043276162112685</v>
      </c>
      <c r="AD54">
        <f t="shared" si="1"/>
        <v>1657.7753145655879</v>
      </c>
      <c r="AE54">
        <f>'IDT-1'!F54</f>
        <v>0</v>
      </c>
      <c r="AF54" s="24"/>
      <c r="AG54">
        <f t="shared" si="2"/>
        <v>1657.7753145655879</v>
      </c>
      <c r="AI54" s="34">
        <f>PXIL!J54</f>
        <v>0</v>
      </c>
      <c r="AJ54" s="34">
        <f>PXIL!P54</f>
        <v>0</v>
      </c>
      <c r="AK54" s="34">
        <f>RTM_IEX!J54</f>
        <v>14.5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8.1062460000000005</v>
      </c>
      <c r="E55">
        <f>GT_NG!T55</f>
        <v>10.083518410286382</v>
      </c>
      <c r="F55">
        <f>GT_Spot!T55</f>
        <v>0</v>
      </c>
      <c r="G55">
        <f>PPCL_NG!T55</f>
        <v>29.58</v>
      </c>
      <c r="H55">
        <f>PPCL_Spot!T55</f>
        <v>0</v>
      </c>
      <c r="I55">
        <f>Bawana_NG!T55</f>
        <v>56.2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464.60988566871009</v>
      </c>
      <c r="P55" s="36">
        <v>75.350000000000009</v>
      </c>
      <c r="Q55" s="36">
        <v>26.75</v>
      </c>
      <c r="R55" s="38">
        <v>21.900000000000002</v>
      </c>
      <c r="S55" s="38">
        <v>0</v>
      </c>
      <c r="T55" s="37">
        <f>SUMPRODUCT(LTA!J55:AN55,LTA!J$101:AN$101,LTA!J$105:AN$105)</f>
        <v>108.52</v>
      </c>
      <c r="U55" s="37">
        <f>SUMPRODUCT(LTA!J55:AN55,LTA!J$102:AN$102,LTA!J$105:AN$105)</f>
        <v>461.74811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54.14</v>
      </c>
      <c r="Z55" s="34">
        <f>IEX!P55</f>
        <v>0</v>
      </c>
      <c r="AA55" s="75">
        <f>STOA!J55</f>
        <v>241.92000000000002</v>
      </c>
      <c r="AB55" s="75">
        <f>-STOA!P55</f>
        <v>0</v>
      </c>
      <c r="AC55">
        <f t="shared" si="0"/>
        <v>13.094825184663572</v>
      </c>
      <c r="AD55">
        <f t="shared" si="1"/>
        <v>1545.8129348943332</v>
      </c>
      <c r="AE55">
        <f>'IDT-1'!F55</f>
        <v>0</v>
      </c>
      <c r="AF55" s="24"/>
      <c r="AG55">
        <f t="shared" si="2"/>
        <v>1545.8129348943332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8.1062460000000005</v>
      </c>
      <c r="E56">
        <f>GT_NG!T56</f>
        <v>10.083518410286382</v>
      </c>
      <c r="F56">
        <f>GT_Spot!T56</f>
        <v>0</v>
      </c>
      <c r="G56">
        <f>PPCL_NG!T56</f>
        <v>29.58</v>
      </c>
      <c r="H56">
        <f>PPCL_Spot!T56</f>
        <v>0</v>
      </c>
      <c r="I56">
        <f>Bawana_NG!T56</f>
        <v>56.2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466.41070294778615</v>
      </c>
      <c r="P56" s="36">
        <v>75.350000000000009</v>
      </c>
      <c r="Q56" s="36">
        <v>26.75</v>
      </c>
      <c r="R56" s="38">
        <v>21.4</v>
      </c>
      <c r="S56" s="38">
        <v>0</v>
      </c>
      <c r="T56" s="37">
        <f>SUMPRODUCT(LTA!J56:AN56,LTA!J$101:AN$101,LTA!J$105:AN$105)</f>
        <v>108.52</v>
      </c>
      <c r="U56" s="37">
        <f>SUMPRODUCT(LTA!J56:AN56,LTA!J$102:AN$102,LTA!J$105:AN$105)</f>
        <v>456.06852399999997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48.34</v>
      </c>
      <c r="Z56" s="34">
        <f>IEX!P56</f>
        <v>0</v>
      </c>
      <c r="AA56" s="75">
        <f>STOA!J56</f>
        <v>241.92000000000002</v>
      </c>
      <c r="AB56" s="75">
        <f>-STOA!P56</f>
        <v>0</v>
      </c>
      <c r="AC56">
        <f t="shared" si="0"/>
        <v>13.009323527407808</v>
      </c>
      <c r="AD56">
        <f t="shared" si="1"/>
        <v>1535.7196678306648</v>
      </c>
      <c r="AE56">
        <f>'IDT-1'!F56</f>
        <v>0</v>
      </c>
      <c r="AF56" s="24"/>
      <c r="AG56">
        <f t="shared" si="2"/>
        <v>1535.7196678306648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8.1062460000000005</v>
      </c>
      <c r="E57">
        <f>GT_NG!T57</f>
        <v>10.083518410286382</v>
      </c>
      <c r="F57">
        <f>GT_Spot!T57</f>
        <v>0</v>
      </c>
      <c r="G57">
        <f>PPCL_NG!T57</f>
        <v>29.58</v>
      </c>
      <c r="H57">
        <f>PPCL_Spot!T57</f>
        <v>0</v>
      </c>
      <c r="I57">
        <f>Bawana_NG!T57</f>
        <v>56.2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471.95424366531915</v>
      </c>
      <c r="P57" s="36">
        <v>75.350000000000009</v>
      </c>
      <c r="Q57" s="36">
        <v>26.75</v>
      </c>
      <c r="R57" s="38">
        <v>21.4</v>
      </c>
      <c r="S57" s="38">
        <v>0</v>
      </c>
      <c r="T57" s="37">
        <f>SUMPRODUCT(LTA!J57:AN57,LTA!J$101:AN$101,LTA!J$105:AN$105)</f>
        <v>108.52</v>
      </c>
      <c r="U57" s="37">
        <f>SUMPRODUCT(LTA!J57:AN57,LTA!J$102:AN$102,LTA!J$105:AN$105)</f>
        <v>462.44985399999996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100.54</v>
      </c>
      <c r="Z57" s="34">
        <f>IEX!P57</f>
        <v>0</v>
      </c>
      <c r="AA57" s="75">
        <f>STOA!J57</f>
        <v>241.92000000000002</v>
      </c>
      <c r="AB57" s="75">
        <f>-STOA!P57</f>
        <v>0</v>
      </c>
      <c r="AC57">
        <f t="shared" si="0"/>
        <v>13.962092441435086</v>
      </c>
      <c r="AD57">
        <f t="shared" si="1"/>
        <v>1648.1917696341704</v>
      </c>
      <c r="AE57">
        <f>'IDT-1'!F57</f>
        <v>0</v>
      </c>
      <c r="AF57" s="24"/>
      <c r="AG57">
        <f t="shared" si="2"/>
        <v>1648.1917696341704</v>
      </c>
      <c r="AI57" s="34">
        <f>PXIL!J57</f>
        <v>0</v>
      </c>
      <c r="AJ57" s="34">
        <f>PXIL!P57</f>
        <v>0</v>
      </c>
      <c r="AK57" s="34">
        <f>RTM_IEX!J57</f>
        <v>49.3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8.1062460000000005</v>
      </c>
      <c r="E58">
        <f>GT_NG!T58</f>
        <v>10.083518410286382</v>
      </c>
      <c r="F58">
        <f>GT_Spot!T58</f>
        <v>0</v>
      </c>
      <c r="G58">
        <f>PPCL_NG!T58</f>
        <v>29.58</v>
      </c>
      <c r="H58">
        <f>PPCL_Spot!T58</f>
        <v>0</v>
      </c>
      <c r="I58">
        <f>Bawana_NG!T58</f>
        <v>56.2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493.57574110926726</v>
      </c>
      <c r="P58" s="36">
        <v>75.350000000000009</v>
      </c>
      <c r="Q58" s="36">
        <v>26.75</v>
      </c>
      <c r="R58" s="38">
        <v>21.900000000000002</v>
      </c>
      <c r="S58" s="38">
        <v>0</v>
      </c>
      <c r="T58" s="37">
        <f>SUMPRODUCT(LTA!J58:AN58,LTA!J$101:AN$101,LTA!J$105:AN$105)</f>
        <v>108.26</v>
      </c>
      <c r="U58" s="37">
        <f>SUMPRODUCT(LTA!J58:AN58,LTA!J$102:AN$102,LTA!J$105:AN$105)</f>
        <v>461.37700599999994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164.34</v>
      </c>
      <c r="Z58" s="34">
        <f>IEX!P58</f>
        <v>0</v>
      </c>
      <c r="AA58" s="75">
        <f>STOA!J58</f>
        <v>241.92000000000002</v>
      </c>
      <c r="AB58" s="75">
        <f>-STOA!P58</f>
        <v>0</v>
      </c>
      <c r="AC58">
        <f t="shared" si="0"/>
        <v>14.46960909676425</v>
      </c>
      <c r="AD58">
        <f t="shared" si="1"/>
        <v>1708.1029024227894</v>
      </c>
      <c r="AE58">
        <f>'IDT-1'!F58</f>
        <v>0</v>
      </c>
      <c r="AF58" s="24"/>
      <c r="AG58">
        <f t="shared" si="2"/>
        <v>1708.1029024227894</v>
      </c>
      <c r="AI58" s="34">
        <f>PXIL!J58</f>
        <v>0</v>
      </c>
      <c r="AJ58" s="34">
        <f>PXIL!P58</f>
        <v>0</v>
      </c>
      <c r="AK58" s="34">
        <f>RTM_IEX!J58</f>
        <v>25.13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8.1062460000000005</v>
      </c>
      <c r="E59">
        <f>GT_NG!T59</f>
        <v>10.083518410286382</v>
      </c>
      <c r="F59">
        <f>GT_Spot!T59</f>
        <v>0</v>
      </c>
      <c r="G59">
        <f>PPCL_NG!T59</f>
        <v>29.58</v>
      </c>
      <c r="H59">
        <f>PPCL_Spot!T59</f>
        <v>0</v>
      </c>
      <c r="I59">
        <f>Bawana_NG!T59</f>
        <v>56.2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491.77160790421084</v>
      </c>
      <c r="P59" s="36">
        <v>75.350000000000009</v>
      </c>
      <c r="Q59" s="36">
        <v>26.75</v>
      </c>
      <c r="R59" s="38">
        <v>21.900000000000002</v>
      </c>
      <c r="S59" s="38">
        <v>0</v>
      </c>
      <c r="T59" s="37">
        <f>SUMPRODUCT(LTA!J59:AN59,LTA!J$101:AN$101,LTA!J$105:AN$105)</f>
        <v>106.95</v>
      </c>
      <c r="U59" s="37">
        <f>SUMPRODUCT(LTA!J59:AN59,LTA!J$102:AN$102,LTA!J$105:AN$105)</f>
        <v>460.61854399999993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208.81</v>
      </c>
      <c r="Z59" s="34">
        <f>IEX!P59</f>
        <v>0</v>
      </c>
      <c r="AA59" s="75">
        <f>STOA!J59</f>
        <v>242.01000000000002</v>
      </c>
      <c r="AB59" s="75">
        <f>-STOA!P59</f>
        <v>0</v>
      </c>
      <c r="AC59">
        <f t="shared" si="0"/>
        <v>14.860187297041774</v>
      </c>
      <c r="AD59">
        <f t="shared" si="1"/>
        <v>1754.2097290174552</v>
      </c>
      <c r="AE59">
        <f>'IDT-1'!F59</f>
        <v>0</v>
      </c>
      <c r="AF59" s="24"/>
      <c r="AG59">
        <f t="shared" si="2"/>
        <v>1754.2097290174552</v>
      </c>
      <c r="AI59" s="34">
        <f>PXIL!J59</f>
        <v>0</v>
      </c>
      <c r="AJ59" s="34">
        <f>PXIL!P59</f>
        <v>0</v>
      </c>
      <c r="AK59" s="34">
        <f>RTM_IEX!J59</f>
        <v>30.94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8.1062460000000005</v>
      </c>
      <c r="E60">
        <f>GT_NG!T60</f>
        <v>10.083518410286382</v>
      </c>
      <c r="F60">
        <f>GT_Spot!T60</f>
        <v>0</v>
      </c>
      <c r="G60">
        <f>PPCL_NG!T60</f>
        <v>29.58</v>
      </c>
      <c r="H60">
        <f>PPCL_Spot!T60</f>
        <v>0</v>
      </c>
      <c r="I60">
        <f>Bawana_NG!T60</f>
        <v>56.2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559.32086855449074</v>
      </c>
      <c r="P60" s="36">
        <v>75.349999999999994</v>
      </c>
      <c r="Q60" s="36">
        <v>26.75</v>
      </c>
      <c r="R60" s="38">
        <v>21.900000000000002</v>
      </c>
      <c r="S60" s="38">
        <v>0</v>
      </c>
      <c r="T60" s="37">
        <f>SUMPRODUCT(LTA!J60:AN60,LTA!J$101:AN$101,LTA!J$105:AN$105)</f>
        <v>106.51</v>
      </c>
      <c r="U60" s="37">
        <f>SUMPRODUCT(LTA!J60:AN60,LTA!J$102:AN$102,LTA!J$105:AN$105)</f>
        <v>459.07272399999988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121.8</v>
      </c>
      <c r="Z60" s="34">
        <f>IEX!P60</f>
        <v>0</v>
      </c>
      <c r="AA60" s="75">
        <f>STOA!J60</f>
        <v>242.01000000000002</v>
      </c>
      <c r="AB60" s="75">
        <f>-STOA!P60</f>
        <v>0</v>
      </c>
      <c r="AC60">
        <f t="shared" si="0"/>
        <v>15.288952198504125</v>
      </c>
      <c r="AD60">
        <f t="shared" si="1"/>
        <v>1804.8244047662729</v>
      </c>
      <c r="AE60">
        <f>'IDT-1'!F60</f>
        <v>0</v>
      </c>
      <c r="AF60" s="24"/>
      <c r="AG60">
        <f t="shared" si="2"/>
        <v>1804.8244047662729</v>
      </c>
      <c r="AI60" s="34">
        <f>PXIL!J60</f>
        <v>0</v>
      </c>
      <c r="AJ60" s="34">
        <f>PXIL!P60</f>
        <v>0</v>
      </c>
      <c r="AK60" s="34">
        <f>RTM_IEX!J60</f>
        <v>103.43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8.1062460000000005</v>
      </c>
      <c r="E61">
        <f>GT_NG!T61</f>
        <v>10.083518410286382</v>
      </c>
      <c r="F61">
        <f>GT_Spot!T61</f>
        <v>0</v>
      </c>
      <c r="G61">
        <f>PPCL_NG!T61</f>
        <v>29.58</v>
      </c>
      <c r="H61">
        <f>PPCL_Spot!T61</f>
        <v>0</v>
      </c>
      <c r="I61">
        <f>Bawana_NG!T61</f>
        <v>56.2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563.52763727692104</v>
      </c>
      <c r="P61" s="36">
        <v>75.347129195717585</v>
      </c>
      <c r="Q61" s="36">
        <v>26.75</v>
      </c>
      <c r="R61" s="38">
        <v>21.900000000000002</v>
      </c>
      <c r="S61" s="38">
        <v>0</v>
      </c>
      <c r="T61" s="37">
        <f>SUMPRODUCT(LTA!J61:AN61,LTA!J$101:AN$101,LTA!J$105:AN$105)</f>
        <v>101.89</v>
      </c>
      <c r="U61" s="37">
        <f>SUMPRODUCT(LTA!J61:AN61,LTA!J$102:AN$102,LTA!J$105:AN$105)</f>
        <v>453.2991439999999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148.87</v>
      </c>
      <c r="Z61" s="34">
        <f>IEX!P61</f>
        <v>0</v>
      </c>
      <c r="AA61" s="75">
        <f>STOA!J61</f>
        <v>242.01000000000002</v>
      </c>
      <c r="AB61" s="75">
        <f>-STOA!P61</f>
        <v>0</v>
      </c>
      <c r="AC61">
        <f t="shared" si="0"/>
        <v>15.570018869016568</v>
      </c>
      <c r="AD61">
        <f t="shared" si="1"/>
        <v>1838.0036560139083</v>
      </c>
      <c r="AE61">
        <f>'IDT-1'!F61</f>
        <v>20</v>
      </c>
      <c r="AF61" s="24"/>
      <c r="AG61">
        <f t="shared" si="2"/>
        <v>1858.0036560139083</v>
      </c>
      <c r="AI61" s="34">
        <f>PXIL!J61</f>
        <v>0</v>
      </c>
      <c r="AJ61" s="34">
        <f>PXIL!P61</f>
        <v>0</v>
      </c>
      <c r="AK61" s="34">
        <f>RTM_IEX!J61</f>
        <v>116.01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8.1062460000000005</v>
      </c>
      <c r="E62">
        <f>GT_NG!T62</f>
        <v>10.083518410286382</v>
      </c>
      <c r="F62">
        <f>GT_Spot!T62</f>
        <v>0</v>
      </c>
      <c r="G62">
        <f>PPCL_NG!T62</f>
        <v>29.58</v>
      </c>
      <c r="H62">
        <f>PPCL_Spot!T62</f>
        <v>0</v>
      </c>
      <c r="I62">
        <f>Bawana_NG!T62</f>
        <v>56.2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568.60829382344184</v>
      </c>
      <c r="P62" s="36">
        <v>75.347129195717585</v>
      </c>
      <c r="Q62" s="36">
        <v>26.75</v>
      </c>
      <c r="R62" s="38">
        <v>21.900000000000002</v>
      </c>
      <c r="S62" s="38">
        <v>0</v>
      </c>
      <c r="T62" s="37">
        <f>SUMPRODUCT(LTA!J62:AN62,LTA!J$101:AN$101,LTA!J$105:AN$105)</f>
        <v>97.25</v>
      </c>
      <c r="U62" s="37">
        <f>SUMPRODUCT(LTA!J62:AN62,LTA!J$102:AN$102,LTA!J$105:AN$105)</f>
        <v>449.95201399999991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201.07</v>
      </c>
      <c r="Z62" s="34">
        <f>IEX!P62</f>
        <v>0</v>
      </c>
      <c r="AA62" s="75">
        <f>STOA!J62</f>
        <v>242.01000000000002</v>
      </c>
      <c r="AB62" s="75">
        <f>-STOA!P62</f>
        <v>0</v>
      </c>
      <c r="AC62">
        <f t="shared" si="0"/>
        <v>15.984000492007342</v>
      </c>
      <c r="AD62">
        <f t="shared" si="1"/>
        <v>1886.8732009374382</v>
      </c>
      <c r="AE62">
        <f>'IDT-1'!F62</f>
        <v>5</v>
      </c>
      <c r="AF62" s="24"/>
      <c r="AG62">
        <f t="shared" si="2"/>
        <v>1891.8732009374382</v>
      </c>
      <c r="AI62" s="34">
        <f>PXIL!J62</f>
        <v>0</v>
      </c>
      <c r="AJ62" s="34">
        <f>PXIL!P62</f>
        <v>0</v>
      </c>
      <c r="AK62" s="34">
        <f>RTM_IEX!J62</f>
        <v>116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8.1062460000000005</v>
      </c>
      <c r="E63">
        <f>GT_NG!T63</f>
        <v>9.2759271099744254</v>
      </c>
      <c r="F63">
        <f>GT_Spot!T63</f>
        <v>0</v>
      </c>
      <c r="G63">
        <f>PPCL_NG!T63</f>
        <v>29.58</v>
      </c>
      <c r="H63">
        <f>PPCL_Spot!T63</f>
        <v>0</v>
      </c>
      <c r="I63">
        <f>Bawana_NG!T63</f>
        <v>56.2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635.3423082973593</v>
      </c>
      <c r="P63" s="36">
        <v>75.347129195717585</v>
      </c>
      <c r="Q63" s="36">
        <v>26.75</v>
      </c>
      <c r="R63" s="38">
        <v>21.900000000000002</v>
      </c>
      <c r="S63" s="38">
        <v>0</v>
      </c>
      <c r="T63" s="37">
        <f>SUMPRODUCT(LTA!J63:AN63,LTA!J$101:AN$101,LTA!J$105:AN$105)</f>
        <v>86.78</v>
      </c>
      <c r="U63" s="37">
        <f>SUMPRODUCT(LTA!J63:AN63,LTA!J$102:AN$102,LTA!J$105:AN$105)</f>
        <v>440.89652599999999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227.17</v>
      </c>
      <c r="Z63" s="34">
        <f>IEX!P63</f>
        <v>0</v>
      </c>
      <c r="AA63" s="75">
        <f>STOA!J63</f>
        <v>242.20000000000002</v>
      </c>
      <c r="AB63" s="75">
        <f>-STOA!P63</f>
        <v>0</v>
      </c>
      <c r="AC63">
        <f t="shared" si="0"/>
        <v>16.083044347465631</v>
      </c>
      <c r="AD63">
        <f t="shared" si="1"/>
        <v>1898.5650922555858</v>
      </c>
      <c r="AE63">
        <f>'IDT-1'!F63</f>
        <v>0</v>
      </c>
      <c r="AF63" s="24"/>
      <c r="AG63">
        <f t="shared" si="2"/>
        <v>1898.5650922555858</v>
      </c>
      <c r="AI63" s="34">
        <f>PXIL!J63</f>
        <v>0</v>
      </c>
      <c r="AJ63" s="34">
        <f>PXIL!P63</f>
        <v>0</v>
      </c>
      <c r="AK63" s="34">
        <f>RTM_IEX!J63</f>
        <v>55.1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8.1062460000000005</v>
      </c>
      <c r="E64">
        <f>GT_NG!T64</f>
        <v>9.2759271099744254</v>
      </c>
      <c r="F64">
        <f>GT_Spot!T64</f>
        <v>0</v>
      </c>
      <c r="G64">
        <f>PPCL_NG!T64</f>
        <v>29.17</v>
      </c>
      <c r="H64">
        <f>PPCL_Spot!T64</f>
        <v>0</v>
      </c>
      <c r="I64">
        <f>Bawana_NG!T64</f>
        <v>56.2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635.34243082252033</v>
      </c>
      <c r="P64" s="36">
        <v>75.347129195717585</v>
      </c>
      <c r="Q64" s="36">
        <v>26.75</v>
      </c>
      <c r="R64" s="38">
        <v>22.2</v>
      </c>
      <c r="S64" s="38">
        <v>0</v>
      </c>
      <c r="T64" s="37">
        <f>SUMPRODUCT(LTA!J64:AN64,LTA!J$101:AN$101,LTA!J$105:AN$105)</f>
        <v>81.16</v>
      </c>
      <c r="U64" s="37">
        <f>SUMPRODUCT(LTA!J64:AN64,LTA!J$102:AN$102,LTA!J$105:AN$105)</f>
        <v>435.99164599999995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237.81</v>
      </c>
      <c r="Z64" s="34">
        <f>IEX!P64</f>
        <v>0</v>
      </c>
      <c r="AA64" s="75">
        <f>STOA!J64</f>
        <v>242.20000000000002</v>
      </c>
      <c r="AB64" s="75">
        <f>-STOA!P64</f>
        <v>0</v>
      </c>
      <c r="AC64">
        <f t="shared" si="0"/>
        <v>16.13987238467698</v>
      </c>
      <c r="AD64">
        <f t="shared" si="1"/>
        <v>1905.2735067435351</v>
      </c>
      <c r="AE64">
        <f>'IDT-1'!F64</f>
        <v>0</v>
      </c>
      <c r="AF64" s="24"/>
      <c r="AG64">
        <f t="shared" si="2"/>
        <v>1905.2735067435351</v>
      </c>
      <c r="AI64" s="34">
        <f>PXIL!J64</f>
        <v>0</v>
      </c>
      <c r="AJ64" s="34">
        <f>PXIL!P64</f>
        <v>0</v>
      </c>
      <c r="AK64" s="34">
        <f>RTM_IEX!J64</f>
        <v>61.86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8.1062460000000005</v>
      </c>
      <c r="E65">
        <f>GT_NG!T65</f>
        <v>9.2759271099744254</v>
      </c>
      <c r="F65">
        <f>GT_Spot!T65</f>
        <v>0</v>
      </c>
      <c r="G65">
        <f>PPCL_NG!T65</f>
        <v>29.17</v>
      </c>
      <c r="H65">
        <f>PPCL_Spot!T65</f>
        <v>0</v>
      </c>
      <c r="I65">
        <f>Bawana_NG!T65</f>
        <v>56.2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711.79721251305546</v>
      </c>
      <c r="P65" s="36">
        <v>75.347129195717585</v>
      </c>
      <c r="Q65" s="36">
        <v>26.750000000000004</v>
      </c>
      <c r="R65" s="38">
        <v>22.2</v>
      </c>
      <c r="S65" s="38">
        <v>0</v>
      </c>
      <c r="T65" s="37">
        <f>SUMPRODUCT(LTA!J65:AN65,LTA!J$101:AN$101,LTA!J$105:AN$105)</f>
        <v>75.42</v>
      </c>
      <c r="U65" s="37">
        <f>SUMPRODUCT(LTA!J65:AN65,LTA!J$102:AN$102,LTA!J$105:AN$105)</f>
        <v>431.20521799999995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236.84</v>
      </c>
      <c r="Z65" s="34">
        <f>IEX!P65</f>
        <v>0</v>
      </c>
      <c r="AA65" s="75">
        <f>STOA!J65</f>
        <v>242.20000000000002</v>
      </c>
      <c r="AB65" s="75">
        <f>-STOA!P65</f>
        <v>0</v>
      </c>
      <c r="AC65">
        <f t="shared" si="0"/>
        <v>16.216725502026812</v>
      </c>
      <c r="AD65">
        <f t="shared" si="1"/>
        <v>1902.2950073167206</v>
      </c>
      <c r="AE65">
        <f>'IDT-1'!F65</f>
        <v>0</v>
      </c>
      <c r="AF65" s="24"/>
      <c r="AG65">
        <f t="shared" si="2"/>
        <v>1902.2950073167206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8.1062460000000005</v>
      </c>
      <c r="E66">
        <f>GT_NG!T66</f>
        <v>9.2759271099744254</v>
      </c>
      <c r="F66">
        <f>GT_Spot!T66</f>
        <v>0</v>
      </c>
      <c r="G66">
        <f>PPCL_NG!T66</f>
        <v>29.17</v>
      </c>
      <c r="H66">
        <f>PPCL_Spot!T66</f>
        <v>0</v>
      </c>
      <c r="I66">
        <f>Bawana_NG!T66</f>
        <v>56.2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712.25824339744372</v>
      </c>
      <c r="P66" s="36">
        <v>75.347129195717585</v>
      </c>
      <c r="Q66" s="36">
        <v>26.750000000000004</v>
      </c>
      <c r="R66" s="38">
        <v>22.2</v>
      </c>
      <c r="S66" s="38">
        <v>0</v>
      </c>
      <c r="T66" s="37">
        <f>SUMPRODUCT(LTA!J66:AN66,LTA!J$101:AN$101,LTA!J$105:AN$105)</f>
        <v>67.47</v>
      </c>
      <c r="U66" s="37">
        <f>SUMPRODUCT(LTA!J66:AN66,LTA!J$102:AN$102,LTA!J$105:AN$105)</f>
        <v>426.90872799999994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234.91</v>
      </c>
      <c r="Z66" s="34">
        <f>IEX!P66</f>
        <v>0</v>
      </c>
      <c r="AA66" s="75">
        <f>STOA!J66</f>
        <v>242.20000000000002</v>
      </c>
      <c r="AB66" s="75">
        <f>-STOA!P66</f>
        <v>0</v>
      </c>
      <c r="AC66">
        <f t="shared" si="0"/>
        <v>16.101515645455674</v>
      </c>
      <c r="AD66">
        <f t="shared" si="1"/>
        <v>1888.69475805768</v>
      </c>
      <c r="AE66">
        <f>'IDT-1'!F66</f>
        <v>0</v>
      </c>
      <c r="AF66" s="24"/>
      <c r="AG66">
        <f t="shared" si="2"/>
        <v>1888.69475805768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8.1062460000000005</v>
      </c>
      <c r="E67">
        <f>GT_NG!T67</f>
        <v>9.2759271099744254</v>
      </c>
      <c r="F67">
        <f>GT_Spot!T67</f>
        <v>0</v>
      </c>
      <c r="G67">
        <f>PPCL_NG!T67</f>
        <v>29.17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712.25819708729489</v>
      </c>
      <c r="P67" s="36">
        <v>75.347129195717585</v>
      </c>
      <c r="Q67" s="36">
        <v>26.750000000000004</v>
      </c>
      <c r="R67" s="38">
        <v>22.2</v>
      </c>
      <c r="S67" s="38">
        <v>0</v>
      </c>
      <c r="T67" s="37">
        <f>SUMPRODUCT(LTA!J67:AN67,LTA!J$101:AN$101,LTA!J$105:AN$105)</f>
        <v>59.54</v>
      </c>
      <c r="U67" s="37">
        <f>SUMPRODUCT(LTA!J67:AN67,LTA!J$102:AN$102,LTA!J$105:AN$105)</f>
        <v>418.17662399999995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221.37</v>
      </c>
      <c r="Z67" s="34">
        <f>IEX!P67</f>
        <v>0</v>
      </c>
      <c r="AA67" s="75">
        <f>STOA!J67</f>
        <v>249.92000000000002</v>
      </c>
      <c r="AB67" s="75">
        <f>-STOA!P67</f>
        <v>0</v>
      </c>
      <c r="AC67">
        <f t="shared" si="0"/>
        <v>15.902941371474871</v>
      </c>
      <c r="AD67">
        <f t="shared" si="1"/>
        <v>1855.2111820215121</v>
      </c>
      <c r="AE67">
        <f>'IDT-1'!F67</f>
        <v>0</v>
      </c>
      <c r="AF67" s="24"/>
      <c r="AG67">
        <f t="shared" si="2"/>
        <v>1855.2111820215121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-11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8.1062460000000005</v>
      </c>
      <c r="E68">
        <f>GT_NG!T68</f>
        <v>9.2759271099744254</v>
      </c>
      <c r="F68">
        <f>GT_Spot!T68</f>
        <v>0</v>
      </c>
      <c r="G68">
        <f>PPCL_NG!T68</f>
        <v>29.17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712.25819708729489</v>
      </c>
      <c r="P68" s="36">
        <v>75.347129195717585</v>
      </c>
      <c r="Q68" s="36">
        <v>26.750000000000004</v>
      </c>
      <c r="R68" s="38">
        <v>23.2</v>
      </c>
      <c r="S68" s="38">
        <v>0</v>
      </c>
      <c r="T68" s="37">
        <f>SUMPRODUCT(LTA!J68:AN68,LTA!J$101:AN$101,LTA!J$105:AN$105)</f>
        <v>52.769999999999996</v>
      </c>
      <c r="U68" s="37">
        <f>SUMPRODUCT(LTA!J68:AN68,LTA!J$102:AN$102,LTA!J$105:AN$105)</f>
        <v>412.05767800000001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218.47</v>
      </c>
      <c r="Z68" s="34">
        <f>IEX!P68</f>
        <v>0</v>
      </c>
      <c r="AA68" s="75">
        <f>STOA!J68</f>
        <v>249.92000000000002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15.812598855974427</v>
      </c>
      <c r="AD68">
        <f t="shared" ref="AD68:AD98" si="4">SUM(B68:AB68,AI68:AV68)-AC68</f>
        <v>1836.5125785370128</v>
      </c>
      <c r="AE68">
        <f>'IDT-1'!F68</f>
        <v>0</v>
      </c>
      <c r="AF68" s="24"/>
      <c r="AG68">
        <f t="shared" ref="AG68:AG98" si="5">SUM(AD68:AF68)</f>
        <v>1836.5125785370128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8.1062460000000005</v>
      </c>
      <c r="E69">
        <f>GT_NG!T69</f>
        <v>9.2759271099744254</v>
      </c>
      <c r="F69">
        <f>GT_Spot!T69</f>
        <v>0</v>
      </c>
      <c r="G69">
        <f>PPCL_NG!T69</f>
        <v>29.17</v>
      </c>
      <c r="H69">
        <f>PPCL_Spot!T69</f>
        <v>0</v>
      </c>
      <c r="I69">
        <f>Bawana_NG!T69</f>
        <v>56.2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709.40887540158622</v>
      </c>
      <c r="P69" s="36">
        <v>75.347129195717585</v>
      </c>
      <c r="Q69" s="36">
        <v>26.750000000000004</v>
      </c>
      <c r="R69" s="38">
        <v>23.2</v>
      </c>
      <c r="S69" s="38">
        <v>0</v>
      </c>
      <c r="T69" s="37">
        <f>SUMPRODUCT(LTA!J69:AN69,LTA!J$101:AN$101,LTA!J$105:AN$105)</f>
        <v>46.82</v>
      </c>
      <c r="U69" s="37">
        <f>SUMPRODUCT(LTA!J69:AN69,LTA!J$102:AN$102,LTA!J$105:AN$105)</f>
        <v>402.38264399999997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213.64</v>
      </c>
      <c r="Z69" s="34">
        <f>IEX!P69</f>
        <v>0</v>
      </c>
      <c r="AA69" s="75">
        <f>STOA!J69</f>
        <v>249.92000000000002</v>
      </c>
      <c r="AB69" s="75">
        <f>-STOA!P69</f>
        <v>0</v>
      </c>
      <c r="AC69">
        <f t="shared" si="3"/>
        <v>15.70280689911403</v>
      </c>
      <c r="AD69">
        <f t="shared" si="4"/>
        <v>1815.5180148081645</v>
      </c>
      <c r="AE69">
        <f>'IDT-1'!F69</f>
        <v>0</v>
      </c>
      <c r="AF69" s="24"/>
      <c r="AG69">
        <f t="shared" si="5"/>
        <v>1815.5180148081645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-19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8.1062460000000005</v>
      </c>
      <c r="E70">
        <f>GT_NG!T70</f>
        <v>9.2759271099744254</v>
      </c>
      <c r="F70">
        <f>GT_Spot!T70</f>
        <v>0</v>
      </c>
      <c r="G70">
        <f>PPCL_NG!T70</f>
        <v>29.17</v>
      </c>
      <c r="H70">
        <f>PPCL_Spot!T70</f>
        <v>0</v>
      </c>
      <c r="I70">
        <f>Bawana_NG!T70</f>
        <v>56.2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709.40887540158622</v>
      </c>
      <c r="P70" s="36">
        <v>75.347129195717585</v>
      </c>
      <c r="Q70" s="36">
        <v>26.750000000000004</v>
      </c>
      <c r="R70" s="38">
        <v>23.2</v>
      </c>
      <c r="S70" s="38">
        <v>0</v>
      </c>
      <c r="T70" s="37">
        <f>SUMPRODUCT(LTA!J70:AN70,LTA!J$101:AN$101,LTA!J$105:AN$105)</f>
        <v>40.81</v>
      </c>
      <c r="U70" s="37">
        <f>SUMPRODUCT(LTA!J70:AN70,LTA!J$102:AN$102,LTA!J$105:AN$105)</f>
        <v>397.04718599999995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205.91</v>
      </c>
      <c r="Z70" s="34">
        <f>IEX!P70</f>
        <v>0</v>
      </c>
      <c r="AA70" s="75">
        <f>STOA!J70</f>
        <v>249.92000000000002</v>
      </c>
      <c r="AB70" s="75">
        <f>-STOA!P70</f>
        <v>0</v>
      </c>
      <c r="AC70">
        <f t="shared" si="3"/>
        <v>15.576457682813585</v>
      </c>
      <c r="AD70">
        <f t="shared" si="4"/>
        <v>1792.5689060244649</v>
      </c>
      <c r="AE70">
        <f>'IDT-1'!F70</f>
        <v>0</v>
      </c>
      <c r="AF70" s="24"/>
      <c r="AG70">
        <f t="shared" si="5"/>
        <v>1792.5689060244649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-23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8.1062460000000005</v>
      </c>
      <c r="E71">
        <f>GT_NG!T71</f>
        <v>9.2759271099744254</v>
      </c>
      <c r="F71">
        <f>GT_Spot!T71</f>
        <v>0</v>
      </c>
      <c r="G71">
        <f>PPCL_NG!T71</f>
        <v>29.17</v>
      </c>
      <c r="H71">
        <f>PPCL_Spot!T71</f>
        <v>0</v>
      </c>
      <c r="I71">
        <f>Bawana_NG!T71</f>
        <v>56.2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728.74287540158616</v>
      </c>
      <c r="P71" s="36">
        <v>75.347129195717585</v>
      </c>
      <c r="Q71" s="36">
        <v>26.750000000000004</v>
      </c>
      <c r="R71" s="38">
        <v>20.76</v>
      </c>
      <c r="S71" s="38">
        <v>0</v>
      </c>
      <c r="T71" s="37">
        <f>SUMPRODUCT(LTA!J71:AN71,LTA!J$101:AN$101,LTA!J$105:AN$105)</f>
        <v>32.57</v>
      </c>
      <c r="U71" s="37">
        <f>SUMPRODUCT(LTA!J71:AN71,LTA!J$102:AN$102,LTA!J$105:AN$105)</f>
        <v>395.95734199999998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143.07</v>
      </c>
      <c r="Z71" s="34">
        <f>IEX!P71</f>
        <v>0</v>
      </c>
      <c r="AA71" s="75">
        <f>STOA!J71</f>
        <v>306.45999999999998</v>
      </c>
      <c r="AB71" s="75">
        <f>-STOA!P71</f>
        <v>0</v>
      </c>
      <c r="AC71">
        <f t="shared" si="3"/>
        <v>15.731086274536697</v>
      </c>
      <c r="AD71">
        <f t="shared" si="4"/>
        <v>1776.6784334327415</v>
      </c>
      <c r="AE71">
        <f>'IDT-1'!F71</f>
        <v>0</v>
      </c>
      <c r="AF71" s="24"/>
      <c r="AG71">
        <f t="shared" si="5"/>
        <v>1776.6784334327415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8.1062460000000005</v>
      </c>
      <c r="E72">
        <f>GT_NG!T72</f>
        <v>9.2759271099744254</v>
      </c>
      <c r="F72">
        <f>GT_Spot!T72</f>
        <v>0</v>
      </c>
      <c r="G72">
        <f>PPCL_NG!T72</f>
        <v>29.17</v>
      </c>
      <c r="H72">
        <f>PPCL_Spot!T72</f>
        <v>0</v>
      </c>
      <c r="I72">
        <f>Bawana_NG!T72</f>
        <v>56.2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728.86889381356821</v>
      </c>
      <c r="P72" s="36">
        <v>75.347129195717585</v>
      </c>
      <c r="Q72" s="36">
        <v>26.750000000000004</v>
      </c>
      <c r="R72" s="38">
        <v>14.99</v>
      </c>
      <c r="S72" s="38">
        <v>0</v>
      </c>
      <c r="T72" s="37">
        <f>SUMPRODUCT(LTA!J72:AN72,LTA!J$101:AN$101,LTA!J$105:AN$105)</f>
        <v>24.69</v>
      </c>
      <c r="U72" s="37">
        <f>SUMPRODUCT(LTA!J72:AN72,LTA!J$102:AN$102,LTA!J$105:AN$105)</f>
        <v>392.04078999999996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137.28</v>
      </c>
      <c r="Z72" s="34">
        <f>IEX!P72</f>
        <v>0</v>
      </c>
      <c r="AA72" s="75">
        <f>STOA!J72</f>
        <v>306.45999999999998</v>
      </c>
      <c r="AB72" s="75">
        <f>-STOA!P72</f>
        <v>0</v>
      </c>
      <c r="AC72">
        <f t="shared" si="3"/>
        <v>15.53594979239735</v>
      </c>
      <c r="AD72">
        <f t="shared" si="4"/>
        <v>1753.643036326863</v>
      </c>
      <c r="AE72">
        <f>'IDT-1'!F72</f>
        <v>0</v>
      </c>
      <c r="AF72" s="24"/>
      <c r="AG72">
        <f t="shared" si="5"/>
        <v>1753.643036326863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8.1062460000000005</v>
      </c>
      <c r="E73">
        <f>GT_NG!T73</f>
        <v>9.2759271099744254</v>
      </c>
      <c r="F73">
        <f>GT_Spot!T73</f>
        <v>0</v>
      </c>
      <c r="G73">
        <f>PPCL_NG!T73</f>
        <v>29.17</v>
      </c>
      <c r="H73">
        <f>PPCL_Spot!T73</f>
        <v>0</v>
      </c>
      <c r="I73">
        <f>Bawana_NG!T73</f>
        <v>69.607571687713659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489.14352376254863</v>
      </c>
      <c r="P73" s="36">
        <v>75.347129195717585</v>
      </c>
      <c r="Q73" s="36">
        <v>26.750000000000004</v>
      </c>
      <c r="R73" s="38">
        <v>9.64</v>
      </c>
      <c r="S73" s="38">
        <v>0</v>
      </c>
      <c r="T73" s="37">
        <f>SUMPRODUCT(LTA!J73:AN73,LTA!J$101:AN$101,LTA!J$105:AN$105)</f>
        <v>17.8</v>
      </c>
      <c r="U73" s="37">
        <f>SUMPRODUCT(LTA!J73:AN73,LTA!J$102:AN$102,LTA!J$105:AN$105)</f>
        <v>388.15346399999999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340.29</v>
      </c>
      <c r="AB73" s="75">
        <f>-STOA!P73</f>
        <v>0</v>
      </c>
      <c r="AC73">
        <f t="shared" si="3"/>
        <v>14.484068438750015</v>
      </c>
      <c r="AD73">
        <f t="shared" si="4"/>
        <v>1709.8097933172041</v>
      </c>
      <c r="AE73">
        <f>'IDT-1'!F73</f>
        <v>0</v>
      </c>
      <c r="AF73" s="24"/>
      <c r="AG73">
        <f t="shared" si="5"/>
        <v>1709.8097933172041</v>
      </c>
      <c r="AI73" s="34">
        <f>PXIL!J73</f>
        <v>0</v>
      </c>
      <c r="AJ73" s="34">
        <f>PXIL!P73</f>
        <v>0</v>
      </c>
      <c r="AK73" s="34">
        <f>RTM_IEX!J73</f>
        <v>261.01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8.1062460000000005</v>
      </c>
      <c r="E74">
        <f>GT_NG!T74</f>
        <v>9.2759271099744254</v>
      </c>
      <c r="F74">
        <f>GT_Spot!T74</f>
        <v>0</v>
      </c>
      <c r="G74">
        <f>PPCL_NG!T74</f>
        <v>29.17</v>
      </c>
      <c r="H74">
        <f>PPCL_Spot!T74</f>
        <v>0</v>
      </c>
      <c r="I74">
        <f>Bawana_NG!T74</f>
        <v>69.607571687713659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491.58449825895059</v>
      </c>
      <c r="P74" s="36">
        <v>75.347129195717585</v>
      </c>
      <c r="Q74" s="36">
        <v>26.750000000000004</v>
      </c>
      <c r="R74" s="38">
        <v>6.15</v>
      </c>
      <c r="S74" s="38">
        <v>0</v>
      </c>
      <c r="T74" s="37">
        <f>SUMPRODUCT(LTA!J74:AN74,LTA!J$101:AN$101,LTA!J$105:AN$105)</f>
        <v>14.02</v>
      </c>
      <c r="U74" s="37">
        <f>SUMPRODUCT(LTA!J74:AN74,LTA!J$102:AN$102,LTA!J$105:AN$105)</f>
        <v>383.76200999999998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340.29</v>
      </c>
      <c r="AB74" s="75">
        <f>-STOA!P74</f>
        <v>0</v>
      </c>
      <c r="AC74">
        <f t="shared" si="3"/>
        <v>14.203588410919792</v>
      </c>
      <c r="AD74">
        <f t="shared" si="4"/>
        <v>1676.6997938414363</v>
      </c>
      <c r="AE74">
        <f>'IDT-1'!F74</f>
        <v>0</v>
      </c>
      <c r="AF74" s="24"/>
      <c r="AG74">
        <f t="shared" si="5"/>
        <v>1676.6997938414363</v>
      </c>
      <c r="AI74" s="34">
        <f>PXIL!J74</f>
        <v>0</v>
      </c>
      <c r="AJ74" s="34">
        <f>PXIL!P74</f>
        <v>0</v>
      </c>
      <c r="AK74" s="34">
        <f>RTM_IEX!J74</f>
        <v>236.84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8.1935070000000003</v>
      </c>
      <c r="E75">
        <f>GT_NG!T75</f>
        <v>9.3648337595907929</v>
      </c>
      <c r="F75">
        <f>GT_Spot!T75</f>
        <v>0</v>
      </c>
      <c r="G75">
        <f>PPCL_NG!T75</f>
        <v>29.17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495.46642876434674</v>
      </c>
      <c r="P75" s="36">
        <v>75.347129195717585</v>
      </c>
      <c r="Q75" s="36">
        <v>26.750000000000004</v>
      </c>
      <c r="R75" s="38">
        <v>0</v>
      </c>
      <c r="S75" s="38">
        <v>0</v>
      </c>
      <c r="T75" s="37">
        <f>SUMPRODUCT(LTA!J75:AN75,LTA!J$101:AN$101,LTA!J$105:AN$105)</f>
        <v>11.35</v>
      </c>
      <c r="U75" s="37">
        <f>SUMPRODUCT(LTA!J75:AN75,LTA!J$102:AN$102,LTA!J$105:AN$105)</f>
        <v>380.96249599999993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365.03000000000003</v>
      </c>
      <c r="AB75" s="75">
        <f>-STOA!P75</f>
        <v>0</v>
      </c>
      <c r="AC75">
        <f t="shared" si="3"/>
        <v>13.777212915645103</v>
      </c>
      <c r="AD75">
        <f t="shared" si="4"/>
        <v>1626.36718180401</v>
      </c>
      <c r="AE75">
        <f>'IDT-1'!F75</f>
        <v>0</v>
      </c>
      <c r="AF75" s="24"/>
      <c r="AG75">
        <f t="shared" si="5"/>
        <v>1626.36718180401</v>
      </c>
      <c r="AI75" s="34">
        <f>PXIL!J75</f>
        <v>0</v>
      </c>
      <c r="AJ75" s="34">
        <f>PXIL!P75</f>
        <v>0</v>
      </c>
      <c r="AK75" s="34">
        <f>RTM_IEX!J75</f>
        <v>188.51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8.1935070000000003</v>
      </c>
      <c r="E76">
        <f>GT_NG!T76</f>
        <v>9.3648337595907929</v>
      </c>
      <c r="F76">
        <f>GT_Spot!T76</f>
        <v>0</v>
      </c>
      <c r="G76">
        <f>PPCL_NG!T76</f>
        <v>29.17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514.52790708078771</v>
      </c>
      <c r="P76" s="36">
        <v>75.347129195717585</v>
      </c>
      <c r="Q76" s="36">
        <v>26.750000000000004</v>
      </c>
      <c r="R76" s="38">
        <v>0</v>
      </c>
      <c r="S76" s="38">
        <v>0</v>
      </c>
      <c r="T76" s="37">
        <f>SUMPRODUCT(LTA!J76:AN76,LTA!J$101:AN$101,LTA!J$105:AN$105)</f>
        <v>5.82</v>
      </c>
      <c r="U76" s="37">
        <f>SUMPRODUCT(LTA!J76:AN76,LTA!J$102:AN$102,LTA!J$105:AN$105)</f>
        <v>377.87866799999995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365.03000000000003</v>
      </c>
      <c r="AB76" s="75">
        <f>-STOA!P76</f>
        <v>0</v>
      </c>
      <c r="AC76">
        <f t="shared" si="3"/>
        <v>13.661945178303206</v>
      </c>
      <c r="AD76">
        <f t="shared" si="4"/>
        <v>1612.7600998577925</v>
      </c>
      <c r="AE76">
        <f>'IDT-1'!F76</f>
        <v>0</v>
      </c>
      <c r="AF76" s="24"/>
      <c r="AG76">
        <f t="shared" si="5"/>
        <v>1612.7600998577925</v>
      </c>
      <c r="AI76" s="34">
        <f>PXIL!J76</f>
        <v>0</v>
      </c>
      <c r="AJ76" s="34">
        <f>PXIL!P76</f>
        <v>0</v>
      </c>
      <c r="AK76" s="34">
        <f>RTM_IEX!J76</f>
        <v>164.34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8.1935070000000003</v>
      </c>
      <c r="E77">
        <f>GT_NG!T77</f>
        <v>9.3648337595907929</v>
      </c>
      <c r="F77">
        <f>GT_Spot!T77</f>
        <v>0</v>
      </c>
      <c r="G77">
        <f>PPCL_NG!T77</f>
        <v>29.17</v>
      </c>
      <c r="H77">
        <f>PPCL_Spot!T77</f>
        <v>0</v>
      </c>
      <c r="I77">
        <f>Bawana_NG!T77</f>
        <v>69.607571687713659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513.18989064024026</v>
      </c>
      <c r="P77" s="36">
        <v>75.347129195717585</v>
      </c>
      <c r="Q77" s="36">
        <v>26.750000000000004</v>
      </c>
      <c r="R77" s="38">
        <v>0</v>
      </c>
      <c r="S77" s="38">
        <v>0</v>
      </c>
      <c r="T77" s="37">
        <f>SUMPRODUCT(LTA!J77:AN77,LTA!J$101:AN$101,LTA!J$105:AN$105)</f>
        <v>1.4</v>
      </c>
      <c r="U77" s="37">
        <f>SUMPRODUCT(LTA!J77:AN77,LTA!J$102:AN$102,LTA!J$105:AN$105)</f>
        <v>375.29574799999995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365.03000000000003</v>
      </c>
      <c r="AB77" s="75">
        <f>-STOA!P77</f>
        <v>0</v>
      </c>
      <c r="AC77">
        <f t="shared" si="3"/>
        <v>13.756584914379403</v>
      </c>
      <c r="AD77">
        <f t="shared" si="4"/>
        <v>1623.9320953688828</v>
      </c>
      <c r="AE77">
        <f>'IDT-1'!F77</f>
        <v>0</v>
      </c>
      <c r="AF77" s="24"/>
      <c r="AG77">
        <f t="shared" si="5"/>
        <v>1623.9320953688828</v>
      </c>
      <c r="AI77" s="34">
        <f>PXIL!J77</f>
        <v>0</v>
      </c>
      <c r="AJ77" s="34">
        <f>PXIL!P77</f>
        <v>0</v>
      </c>
      <c r="AK77" s="34">
        <f>RTM_IEX!J77</f>
        <v>164.34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8.1935070000000003</v>
      </c>
      <c r="E78">
        <f>GT_NG!T78</f>
        <v>9.9566787003610102</v>
      </c>
      <c r="F78">
        <f>GT_Spot!T78</f>
        <v>0</v>
      </c>
      <c r="G78">
        <f>PPCL_NG!T78</f>
        <v>29.17</v>
      </c>
      <c r="H78">
        <f>PPCL_Spot!T78</f>
        <v>0</v>
      </c>
      <c r="I78">
        <f>Bawana_NG!T78</f>
        <v>69.607571687713659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514.38663387069312</v>
      </c>
      <c r="P78" s="36">
        <v>75.347129195717585</v>
      </c>
      <c r="Q78" s="36">
        <v>26.750000000000004</v>
      </c>
      <c r="R78" s="38">
        <v>0</v>
      </c>
      <c r="S78" s="38">
        <v>0</v>
      </c>
      <c r="T78" s="37">
        <f>SUMPRODUCT(LTA!J78:AN78,LTA!J$101:AN$101,LTA!J$105:AN$105)</f>
        <v>0.12</v>
      </c>
      <c r="U78" s="37">
        <f>SUMPRODUCT(LTA!J78:AN78,LTA!J$102:AN$102,LTA!J$105:AN$105)</f>
        <v>373.93845199999993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365.03000000000003</v>
      </c>
      <c r="AB78" s="75">
        <f>-STOA!P78</f>
        <v>0</v>
      </c>
      <c r="AC78">
        <f t="shared" si="3"/>
        <v>13.789943768617675</v>
      </c>
      <c r="AD78">
        <f t="shared" si="4"/>
        <v>1627.8700286858677</v>
      </c>
      <c r="AE78">
        <f>'IDT-1'!F78</f>
        <v>0</v>
      </c>
      <c r="AF78" s="24"/>
      <c r="AG78">
        <f t="shared" si="5"/>
        <v>1627.8700286858677</v>
      </c>
      <c r="AI78" s="34">
        <f>PXIL!J78</f>
        <v>0</v>
      </c>
      <c r="AJ78" s="34">
        <f>PXIL!P78</f>
        <v>0</v>
      </c>
      <c r="AK78" s="34">
        <f>RTM_IEX!J78</f>
        <v>169.16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8.1935070000000003</v>
      </c>
      <c r="E79">
        <f>GT_NG!T79</f>
        <v>9.9566787003610102</v>
      </c>
      <c r="F79">
        <f>GT_Spot!T79</f>
        <v>0</v>
      </c>
      <c r="G79">
        <f>PPCL_NG!T79</f>
        <v>29.17</v>
      </c>
      <c r="H79">
        <f>PPCL_Spot!T79</f>
        <v>0</v>
      </c>
      <c r="I79">
        <f>Bawana_NG!T79</f>
        <v>69.607583070032291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553.6975321476541</v>
      </c>
      <c r="P79" s="36">
        <v>75.347129195717585</v>
      </c>
      <c r="Q79" s="36">
        <v>26.750000000000004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379.03999999999996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365.12</v>
      </c>
      <c r="AB79" s="75">
        <f>-STOA!P79</f>
        <v>0</v>
      </c>
      <c r="AC79">
        <f t="shared" si="3"/>
        <v>14.284640412955623</v>
      </c>
      <c r="AD79">
        <f t="shared" si="4"/>
        <v>1686.2677897008091</v>
      </c>
      <c r="AE79">
        <f>'IDT-1'!F79</f>
        <v>-56.061</v>
      </c>
      <c r="AF79" s="24"/>
      <c r="AG79">
        <f t="shared" si="5"/>
        <v>1630.2067897008092</v>
      </c>
      <c r="AI79" s="34">
        <f>PXIL!J79</f>
        <v>0</v>
      </c>
      <c r="AJ79" s="34">
        <f>PXIL!P79</f>
        <v>0</v>
      </c>
      <c r="AK79" s="34">
        <f>RTM_IEX!J79</f>
        <v>183.67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8.1935070000000003</v>
      </c>
      <c r="E80">
        <f>GT_NG!T80</f>
        <v>10.582964224872233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69.607583070032291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553.86250678844669</v>
      </c>
      <c r="P80" s="36">
        <v>75.347129195717585</v>
      </c>
      <c r="Q80" s="36">
        <v>26.750000000000004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378.36999999999995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365.12</v>
      </c>
      <c r="AB80" s="75">
        <f>-STOA!P80</f>
        <v>0</v>
      </c>
      <c r="AC80">
        <f t="shared" si="3"/>
        <v>14.292630998344178</v>
      </c>
      <c r="AD80">
        <f t="shared" si="4"/>
        <v>1687.2110592807248</v>
      </c>
      <c r="AE80">
        <f>'IDT-1'!F80</f>
        <v>-47.261000000000003</v>
      </c>
      <c r="AF80" s="24"/>
      <c r="AG80">
        <f t="shared" si="5"/>
        <v>1639.9500592807249</v>
      </c>
      <c r="AI80" s="34">
        <f>PXIL!J80</f>
        <v>0</v>
      </c>
      <c r="AJ80" s="34">
        <f>PXIL!P80</f>
        <v>0</v>
      </c>
      <c r="AK80" s="34">
        <f>RTM_IEX!J80</f>
        <v>183.67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8.1935070000000003</v>
      </c>
      <c r="E81">
        <f>GT_NG!T81</f>
        <v>10.582964224872233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69.607583070032291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554.31333574865118</v>
      </c>
      <c r="P81" s="36">
        <v>75.347129195717585</v>
      </c>
      <c r="Q81" s="36">
        <v>26.750000000000004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377.69999999999993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365.12</v>
      </c>
      <c r="AB81" s="75">
        <f>-STOA!P81</f>
        <v>0</v>
      </c>
      <c r="AC81">
        <f t="shared" si="3"/>
        <v>14.209645961609894</v>
      </c>
      <c r="AD81">
        <f t="shared" si="4"/>
        <v>1677.4148732776634</v>
      </c>
      <c r="AE81">
        <f>'IDT-1'!F81</f>
        <v>-44.55</v>
      </c>
      <c r="AF81" s="24"/>
      <c r="AG81">
        <f t="shared" si="5"/>
        <v>1632.8648732776635</v>
      </c>
      <c r="AI81" s="34">
        <f>PXIL!J81</f>
        <v>0</v>
      </c>
      <c r="AJ81" s="34">
        <f>PXIL!P81</f>
        <v>0</v>
      </c>
      <c r="AK81" s="34">
        <f>RTM_IEX!J81</f>
        <v>174.01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8.1935070000000003</v>
      </c>
      <c r="E82">
        <f>GT_NG!T82</f>
        <v>10.582964224872233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69.607583070032291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554.60915446166302</v>
      </c>
      <c r="P82" s="36">
        <v>75.347129195717585</v>
      </c>
      <c r="Q82" s="36">
        <v>26.750000000000004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376.86999999999995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365.12</v>
      </c>
      <c r="AB82" s="75">
        <f>-STOA!P82</f>
        <v>0</v>
      </c>
      <c r="AC82">
        <f t="shared" si="3"/>
        <v>14.205158838799193</v>
      </c>
      <c r="AD82">
        <f t="shared" si="4"/>
        <v>1676.8851791134857</v>
      </c>
      <c r="AE82">
        <f>'IDT-1'!F82</f>
        <v>-53.33</v>
      </c>
      <c r="AF82" s="24"/>
      <c r="AG82">
        <f t="shared" si="5"/>
        <v>1623.5551791134858</v>
      </c>
      <c r="AI82" s="34">
        <f>PXIL!J82</f>
        <v>0</v>
      </c>
      <c r="AJ82" s="34">
        <f>PXIL!P82</f>
        <v>0</v>
      </c>
      <c r="AK82" s="34">
        <f>RTM_IEX!J82</f>
        <v>174.01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8.1935070000000003</v>
      </c>
      <c r="E83">
        <f>GT_NG!T83</f>
        <v>10.582964224872233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69.607583070032291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554.616905018995</v>
      </c>
      <c r="P83" s="36">
        <v>75.347129195717585</v>
      </c>
      <c r="Q83" s="36">
        <v>26.750000000000004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376.59999999999997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365.3</v>
      </c>
      <c r="AB83" s="75">
        <f>-STOA!P83</f>
        <v>0</v>
      </c>
      <c r="AC83">
        <f t="shared" si="3"/>
        <v>14.082667943480782</v>
      </c>
      <c r="AD83">
        <f t="shared" si="4"/>
        <v>1662.4254205661362</v>
      </c>
      <c r="AE83">
        <f>'IDT-1'!F83</f>
        <v>-78.150999999999996</v>
      </c>
      <c r="AF83" s="24"/>
      <c r="AG83">
        <f t="shared" si="5"/>
        <v>1584.2744205661361</v>
      </c>
      <c r="AI83" s="34">
        <f>PXIL!J83</f>
        <v>0</v>
      </c>
      <c r="AJ83" s="34">
        <f>PXIL!P83</f>
        <v>0</v>
      </c>
      <c r="AK83" s="34">
        <f>RTM_IEX!J83</f>
        <v>159.51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8.1935070000000003</v>
      </c>
      <c r="E84">
        <f>GT_NG!T84</f>
        <v>10.582964224872233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69.607583070032291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554.89195303497354</v>
      </c>
      <c r="P84" s="36">
        <v>75.347129195717585</v>
      </c>
      <c r="Q84" s="36">
        <v>26.750000000000004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376.09999999999997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365.3</v>
      </c>
      <c r="AB84" s="75">
        <f>-STOA!P84</f>
        <v>0</v>
      </c>
      <c r="AC84">
        <f t="shared" si="3"/>
        <v>14.121350346815003</v>
      </c>
      <c r="AD84">
        <f t="shared" si="4"/>
        <v>1666.9917861787806</v>
      </c>
      <c r="AE84">
        <f>'IDT-1'!F84</f>
        <v>-90.751000000000005</v>
      </c>
      <c r="AF84" s="24"/>
      <c r="AG84">
        <f t="shared" si="5"/>
        <v>1576.2407861787806</v>
      </c>
      <c r="AI84" s="34">
        <f>PXIL!J84</f>
        <v>0</v>
      </c>
      <c r="AJ84" s="34">
        <f>PXIL!P84</f>
        <v>0</v>
      </c>
      <c r="AK84" s="34">
        <f>RTM_IEX!J84</f>
        <v>164.34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8.1935070000000003</v>
      </c>
      <c r="E85">
        <f>GT_NG!T85</f>
        <v>10.582964224872233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538.00983734252782</v>
      </c>
      <c r="P85" s="36">
        <v>75.347129195717585</v>
      </c>
      <c r="Q85" s="36">
        <v>26.750000000000004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372.71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365.3</v>
      </c>
      <c r="AB85" s="75">
        <f>-STOA!P85</f>
        <v>0</v>
      </c>
      <c r="AC85">
        <f t="shared" si="3"/>
        <v>13.788692574998457</v>
      </c>
      <c r="AD85">
        <f t="shared" si="4"/>
        <v>1627.7223282581513</v>
      </c>
      <c r="AE85">
        <f>'IDT-1'!F85</f>
        <v>-86.125</v>
      </c>
      <c r="AF85" s="24"/>
      <c r="AG85">
        <f t="shared" si="5"/>
        <v>1541.5973282581513</v>
      </c>
      <c r="AI85" s="34">
        <f>PXIL!J85</f>
        <v>0</v>
      </c>
      <c r="AJ85" s="34">
        <f>PXIL!P85</f>
        <v>0</v>
      </c>
      <c r="AK85" s="34">
        <f>RTM_IEX!J85</f>
        <v>145.01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8.1935070000000003</v>
      </c>
      <c r="E86">
        <f>GT_NG!T86</f>
        <v>10.582964224872233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524.29855828673499</v>
      </c>
      <c r="P86" s="36">
        <v>75.347129195717585</v>
      </c>
      <c r="Q86" s="36">
        <v>26.750000000000004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372.38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365.3</v>
      </c>
      <c r="AB86" s="75">
        <f>-STOA!P86</f>
        <v>0</v>
      </c>
      <c r="AC86">
        <f t="shared" si="3"/>
        <v>13.792461830929799</v>
      </c>
      <c r="AD86">
        <f t="shared" si="4"/>
        <v>1628.1672799464272</v>
      </c>
      <c r="AE86">
        <f>'IDT-1'!F86</f>
        <v>-94.879000000000005</v>
      </c>
      <c r="AF86" s="24"/>
      <c r="AG86">
        <f t="shared" si="5"/>
        <v>1533.2882799464273</v>
      </c>
      <c r="AI86" s="34">
        <f>PXIL!J86</f>
        <v>0</v>
      </c>
      <c r="AJ86" s="34">
        <f>PXIL!P86</f>
        <v>0</v>
      </c>
      <c r="AK86" s="34">
        <f>RTM_IEX!J86</f>
        <v>159.5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8.1935070000000003</v>
      </c>
      <c r="E87">
        <f>GT_NG!T87</f>
        <v>10.582964224872233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69.607583070032291</v>
      </c>
      <c r="J87">
        <f>Bawana_RLNG!T87</f>
        <v>0</v>
      </c>
      <c r="K87">
        <f>Bawana_Spot!T87</f>
        <v>200.11885684908032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570.45283354876426</v>
      </c>
      <c r="P87" s="36">
        <v>75.347129195717585</v>
      </c>
      <c r="Q87" s="36">
        <v>26.750000000000004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376.47999999999996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349.21000000000004</v>
      </c>
      <c r="AB87" s="75">
        <f>-STOA!P87</f>
        <v>0</v>
      </c>
      <c r="AC87">
        <f t="shared" si="3"/>
        <v>15.140688547278689</v>
      </c>
      <c r="AD87">
        <f t="shared" si="4"/>
        <v>1616.602185341188</v>
      </c>
      <c r="AE87">
        <f>'IDT-1'!F87</f>
        <v>-86.552000000000007</v>
      </c>
      <c r="AF87" s="24"/>
      <c r="AG87">
        <f t="shared" si="5"/>
        <v>1530.0501853411881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8.1935070000000003</v>
      </c>
      <c r="E88">
        <f>GT_NG!T88</f>
        <v>10.582964224872233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69.607583070032291</v>
      </c>
      <c r="J88">
        <f>Bawana_RLNG!T88</f>
        <v>0</v>
      </c>
      <c r="K88">
        <f>Bawana_Spot!T88</f>
        <v>200.1190563048194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573.55119945667241</v>
      </c>
      <c r="P88" s="36">
        <v>75.347129195717585</v>
      </c>
      <c r="Q88" s="36">
        <v>26.750000000000004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375.97999999999996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349.21000000000004</v>
      </c>
      <c r="AB88" s="75">
        <f>-STOA!P88</f>
        <v>0</v>
      </c>
      <c r="AC88">
        <f t="shared" si="3"/>
        <v>15.120160707708882</v>
      </c>
      <c r="AD88">
        <f t="shared" si="4"/>
        <v>1624.2212785444051</v>
      </c>
      <c r="AE88">
        <f>'IDT-1'!F88</f>
        <v>-46.521999999999998</v>
      </c>
      <c r="AF88" s="24"/>
      <c r="AG88">
        <f t="shared" si="5"/>
        <v>1577.6992785444052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8.1935070000000003</v>
      </c>
      <c r="E89">
        <f>GT_NG!T89</f>
        <v>10.582964224872233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200.11923635808597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573.30632846415767</v>
      </c>
      <c r="P89" s="36">
        <v>75.347129195717585</v>
      </c>
      <c r="Q89" s="36">
        <v>26.750000000000004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375.47999999999996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349.21000000000004</v>
      </c>
      <c r="AB89" s="75">
        <f>-STOA!P89</f>
        <v>0</v>
      </c>
      <c r="AC89">
        <f t="shared" si="3"/>
        <v>15.19861434339075</v>
      </c>
      <c r="AD89">
        <f t="shared" si="4"/>
        <v>1613.39783186503</v>
      </c>
      <c r="AE89">
        <f>'IDT-1'!F89</f>
        <v>0</v>
      </c>
      <c r="AF89" s="24"/>
      <c r="AG89">
        <f t="shared" si="5"/>
        <v>1613.39783186503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-90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8.1935070000000003</v>
      </c>
      <c r="E90">
        <f>GT_NG!T90</f>
        <v>10.582964224872233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200.1185968799299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589.59733573958192</v>
      </c>
      <c r="P90" s="36">
        <v>75.347129195717585</v>
      </c>
      <c r="Q90" s="36">
        <v>26.750000000000004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374.97999999999996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349.21000000000004</v>
      </c>
      <c r="AB90" s="75">
        <f>-STOA!P90</f>
        <v>0</v>
      </c>
      <c r="AC90">
        <f t="shared" si="3"/>
        <v>15.07711870114113</v>
      </c>
      <c r="AD90">
        <f t="shared" si="4"/>
        <v>1659.3096953045476</v>
      </c>
      <c r="AE90">
        <f>'IDT-1'!F90</f>
        <v>0</v>
      </c>
      <c r="AF90" s="24"/>
      <c r="AG90">
        <f t="shared" si="5"/>
        <v>1659.3096953045476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8.1935070000000003</v>
      </c>
      <c r="E91">
        <f>GT_NG!T91</f>
        <v>10.582964224872233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200.11840382851446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590.05137865186953</v>
      </c>
      <c r="P91" s="36">
        <v>75.347129195717585</v>
      </c>
      <c r="Q91" s="36">
        <v>26.750000000000004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374.14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38.840000000000003</v>
      </c>
      <c r="Z91" s="34">
        <f>IEX!P91</f>
        <v>0</v>
      </c>
      <c r="AA91" s="75">
        <f>STOA!J91</f>
        <v>304.16000000000003</v>
      </c>
      <c r="AB91" s="75">
        <f>-STOA!P91</f>
        <v>0</v>
      </c>
      <c r="AC91">
        <f t="shared" si="3"/>
        <v>14.682864730976894</v>
      </c>
      <c r="AD91">
        <f t="shared" si="4"/>
        <v>1693.1077991355842</v>
      </c>
      <c r="AE91">
        <f>'IDT-1'!F91</f>
        <v>0</v>
      </c>
      <c r="AF91" s="24"/>
      <c r="AG91">
        <f t="shared" si="5"/>
        <v>1693.1077991355842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8.1935070000000003</v>
      </c>
      <c r="E92">
        <f>GT_NG!T92</f>
        <v>10.582964224872233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200.11850795899346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590.37696265186958</v>
      </c>
      <c r="P92" s="36">
        <v>75.347129195717585</v>
      </c>
      <c r="Q92" s="36">
        <v>26.750000000000004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373.14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47.6</v>
      </c>
      <c r="Z92" s="34">
        <f>IEX!P92</f>
        <v>0</v>
      </c>
      <c r="AA92" s="75">
        <f>STOA!J92</f>
        <v>304.16000000000003</v>
      </c>
      <c r="AB92" s="75">
        <f>-STOA!P92</f>
        <v>0</v>
      </c>
      <c r="AC92">
        <f t="shared" si="3"/>
        <v>14.658641356775135</v>
      </c>
      <c r="AD92">
        <f t="shared" si="4"/>
        <v>1730.4177106402649</v>
      </c>
      <c r="AE92">
        <f>'IDT-1'!F92</f>
        <v>0</v>
      </c>
      <c r="AF92" s="24"/>
      <c r="AG92">
        <f t="shared" si="5"/>
        <v>1730.4177106402649</v>
      </c>
      <c r="AI92" s="34">
        <f>PXIL!J92</f>
        <v>0</v>
      </c>
      <c r="AJ92" s="34">
        <f>PXIL!P92</f>
        <v>0</v>
      </c>
      <c r="AK92" s="34">
        <f>RTM_IEX!J92</f>
        <v>9.1999999999999993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8.1935070000000003</v>
      </c>
      <c r="E93">
        <f>GT_NG!T93</f>
        <v>10.582964224872233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200.11861148308759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590.37696265186958</v>
      </c>
      <c r="P93" s="36">
        <v>75.347129195717585</v>
      </c>
      <c r="Q93" s="36">
        <v>26.750000000000004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372.14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79.510000000000005</v>
      </c>
      <c r="Z93" s="34">
        <f>IEX!P93</f>
        <v>0</v>
      </c>
      <c r="AA93" s="75">
        <f>STOA!J93</f>
        <v>251.67000000000002</v>
      </c>
      <c r="AB93" s="75">
        <f>-STOA!P93</f>
        <v>0</v>
      </c>
      <c r="AC93">
        <f t="shared" si="3"/>
        <v>14.858142226377529</v>
      </c>
      <c r="AD93">
        <f t="shared" si="4"/>
        <v>1753.9683132947569</v>
      </c>
      <c r="AE93">
        <f>'IDT-1'!F93</f>
        <v>0</v>
      </c>
      <c r="AF93" s="24"/>
      <c r="AG93">
        <f t="shared" si="5"/>
        <v>1753.9683132947569</v>
      </c>
      <c r="AI93" s="34">
        <f>PXIL!J93</f>
        <v>0</v>
      </c>
      <c r="AJ93" s="34">
        <f>PXIL!P93</f>
        <v>0</v>
      </c>
      <c r="AK93" s="34">
        <f>RTM_IEX!J93</f>
        <v>54.53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8.1935070000000003</v>
      </c>
      <c r="E94">
        <f>GT_NG!T94</f>
        <v>10.582964224872233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200.11876182521269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576.98857251747472</v>
      </c>
      <c r="P94" s="36">
        <v>75.347129195717585</v>
      </c>
      <c r="Q94" s="36">
        <v>26.750000000000004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371.64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82.53</v>
      </c>
      <c r="Z94" s="34">
        <f>IEX!P94</f>
        <v>0</v>
      </c>
      <c r="AA94" s="75">
        <f>STOA!J94</f>
        <v>251.67000000000002</v>
      </c>
      <c r="AB94" s="75">
        <f>-STOA!P94</f>
        <v>0</v>
      </c>
      <c r="AC94">
        <f t="shared" si="3"/>
        <v>14.983737012122461</v>
      </c>
      <c r="AD94">
        <f t="shared" si="4"/>
        <v>1768.7944787167421</v>
      </c>
      <c r="AE94">
        <f>'IDT-1'!F94</f>
        <v>0</v>
      </c>
      <c r="AF94" s="24"/>
      <c r="AG94">
        <f t="shared" si="5"/>
        <v>1768.7944787167421</v>
      </c>
      <c r="AI94" s="34">
        <f>PXIL!J94</f>
        <v>0</v>
      </c>
      <c r="AJ94" s="34">
        <f>PXIL!P94</f>
        <v>0</v>
      </c>
      <c r="AK94" s="34">
        <f>RTM_IEX!J94</f>
        <v>80.349999999999994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8.1935070000000003</v>
      </c>
      <c r="E95">
        <f>GT_NG!T95</f>
        <v>10.582964224872233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200.11868016488046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570.59218840935966</v>
      </c>
      <c r="P95" s="36">
        <v>75.347129195717585</v>
      </c>
      <c r="Q95" s="36">
        <v>26.750000000000004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367.46999999999997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76.31</v>
      </c>
      <c r="Z95" s="34">
        <f>IEX!P95</f>
        <v>0</v>
      </c>
      <c r="AA95" s="75">
        <f>STOA!J95</f>
        <v>251.67000000000002</v>
      </c>
      <c r="AB95" s="75">
        <f>-STOA!P95</f>
        <v>0</v>
      </c>
      <c r="AC95">
        <f t="shared" si="3"/>
        <v>14.855666699667504</v>
      </c>
      <c r="AD95">
        <f t="shared" si="4"/>
        <v>1753.6760832607497</v>
      </c>
      <c r="AE95">
        <f>'IDT-1'!F95</f>
        <v>0</v>
      </c>
      <c r="AF95" s="24"/>
      <c r="AG95">
        <f t="shared" si="5"/>
        <v>1753.6760832607497</v>
      </c>
      <c r="AI95" s="34">
        <f>PXIL!J95</f>
        <v>0</v>
      </c>
      <c r="AJ95" s="34">
        <f>PXIL!P95</f>
        <v>0</v>
      </c>
      <c r="AK95" s="34">
        <f>RTM_IEX!J95</f>
        <v>81.89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8.1935070000000003</v>
      </c>
      <c r="E96">
        <f>GT_NG!T96</f>
        <v>10.582964224872233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200.11868016488046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570.19680827053548</v>
      </c>
      <c r="P96" s="36">
        <v>75.347129195717585</v>
      </c>
      <c r="Q96" s="36">
        <v>26.750000000000004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367.31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76.03</v>
      </c>
      <c r="Z96" s="34">
        <f>IEX!P96</f>
        <v>0</v>
      </c>
      <c r="AA96" s="75">
        <f>STOA!J96</f>
        <v>251.67000000000002</v>
      </c>
      <c r="AB96" s="75">
        <f>-STOA!P96</f>
        <v>0</v>
      </c>
      <c r="AC96">
        <f t="shared" si="3"/>
        <v>14.95877350650138</v>
      </c>
      <c r="AD96">
        <f t="shared" si="4"/>
        <v>1765.8475963150918</v>
      </c>
      <c r="AE96">
        <f>'IDT-1'!F96</f>
        <v>0</v>
      </c>
      <c r="AF96" s="24"/>
      <c r="AG96">
        <f t="shared" si="5"/>
        <v>1765.8475963150918</v>
      </c>
      <c r="AI96" s="34">
        <f>PXIL!J96</f>
        <v>0</v>
      </c>
      <c r="AJ96" s="34">
        <f>PXIL!P96</f>
        <v>0</v>
      </c>
      <c r="AK96" s="34">
        <f>RTM_IEX!J96</f>
        <v>95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8.1935070000000003</v>
      </c>
      <c r="E97">
        <f>GT_NG!T97</f>
        <v>10.582964224872233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200.11872229848365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569.55095138163733</v>
      </c>
      <c r="P97" s="36">
        <v>75.347129195717585</v>
      </c>
      <c r="Q97" s="36">
        <v>26.750000000000004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367.14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80.31</v>
      </c>
      <c r="Z97" s="34">
        <f>IEX!P97</f>
        <v>0</v>
      </c>
      <c r="AA97" s="75">
        <f>STOA!J97</f>
        <v>251.67000000000002</v>
      </c>
      <c r="AB97" s="75">
        <f>-STOA!P97</f>
        <v>0</v>
      </c>
      <c r="AC97">
        <f t="shared" si="3"/>
        <v>15.294136662556904</v>
      </c>
      <c r="AD97">
        <f t="shared" si="4"/>
        <v>1805.4364184037413</v>
      </c>
      <c r="AE97">
        <f>'IDT-1'!F97</f>
        <v>0</v>
      </c>
      <c r="AF97" s="24"/>
      <c r="AG97">
        <f t="shared" si="5"/>
        <v>1805.4364184037413</v>
      </c>
      <c r="AI97" s="34">
        <f>PXIL!J97</f>
        <v>0</v>
      </c>
      <c r="AJ97" s="34">
        <f>PXIL!P97</f>
        <v>0</v>
      </c>
      <c r="AK97" s="34">
        <f>RTM_IEX!J97</f>
        <v>131.46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8.1935070000000003</v>
      </c>
      <c r="E98">
        <f>GT_NG!T98</f>
        <v>10.582964224872233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200.11872229848365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567.12173117215536</v>
      </c>
      <c r="P98" s="36">
        <v>75.347129195717585</v>
      </c>
      <c r="Q98" s="36">
        <v>26.750000000000004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366.96999999999997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88.49</v>
      </c>
      <c r="Z98" s="34">
        <f>IEX!P98</f>
        <v>0</v>
      </c>
      <c r="AA98" s="75">
        <f>STOA!J98</f>
        <v>251.67000000000002</v>
      </c>
      <c r="AB98" s="75">
        <f>-STOA!P98</f>
        <v>0</v>
      </c>
      <c r="AC98">
        <f t="shared" si="3"/>
        <v>15.180155212797255</v>
      </c>
      <c r="AD98">
        <f t="shared" si="4"/>
        <v>1791.981179644019</v>
      </c>
      <c r="AE98">
        <f>'IDT-1'!F98</f>
        <v>0</v>
      </c>
      <c r="AF98" s="24"/>
      <c r="AG98">
        <f t="shared" si="5"/>
        <v>1791.981179644019</v>
      </c>
      <c r="AI98" s="34">
        <f>PXIL!J98</f>
        <v>0</v>
      </c>
      <c r="AJ98" s="34">
        <f>PXIL!P98</f>
        <v>0</v>
      </c>
      <c r="AK98" s="34">
        <f>RTM_IEX!J98</f>
        <v>112.31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0.19585881899999991</v>
      </c>
      <c r="E99">
        <f t="shared" si="6"/>
        <v>0.24214534856940134</v>
      </c>
      <c r="F99">
        <f t="shared" si="6"/>
        <v>0</v>
      </c>
      <c r="G99">
        <f t="shared" si="6"/>
        <v>0.7156300000000001</v>
      </c>
      <c r="H99">
        <f t="shared" si="6"/>
        <v>0</v>
      </c>
      <c r="I99">
        <f t="shared" si="6"/>
        <v>1.4302520127423475</v>
      </c>
      <c r="J99">
        <f t="shared" si="6"/>
        <v>0</v>
      </c>
      <c r="K99">
        <f t="shared" si="6"/>
        <v>0.60035620910361298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13.53599287391663</v>
      </c>
      <c r="P99" s="36">
        <f t="shared" si="6"/>
        <v>1.6615885536812838</v>
      </c>
      <c r="Q99" s="36">
        <f t="shared" si="6"/>
        <v>0.6212715622834375</v>
      </c>
      <c r="R99" s="38">
        <f>SUM(R3:R98)/4000</f>
        <v>0.24189066651638105</v>
      </c>
      <c r="S99" s="38">
        <f t="shared" si="6"/>
        <v>0</v>
      </c>
      <c r="T99" s="37">
        <f t="shared" si="6"/>
        <v>0.84587750000000017</v>
      </c>
      <c r="U99" s="37">
        <f t="shared" si="6"/>
        <v>9.3228765700000018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1.4285525000000003</v>
      </c>
      <c r="Z99" s="34">
        <f t="shared" si="6"/>
        <v>-7.9750000000000001E-2</v>
      </c>
      <c r="AA99" s="75">
        <f t="shared" si="6"/>
        <v>6.4964099999999929</v>
      </c>
      <c r="AB99" s="75">
        <f t="shared" si="6"/>
        <v>0</v>
      </c>
      <c r="AC99">
        <f t="shared" si="6"/>
        <v>0.32531262391958271</v>
      </c>
      <c r="AD99">
        <f t="shared" si="6"/>
        <v>37.772724991893526</v>
      </c>
      <c r="AE99">
        <f t="shared" si="6"/>
        <v>-0.16479550000000004</v>
      </c>
      <c r="AG99">
        <f t="shared" si="6"/>
        <v>37.607929491893522</v>
      </c>
      <c r="AI99">
        <f t="shared" si="6"/>
        <v>0</v>
      </c>
      <c r="AJ99">
        <f t="shared" si="6"/>
        <v>0</v>
      </c>
      <c r="AK99">
        <f t="shared" si="6"/>
        <v>1.072835</v>
      </c>
      <c r="AL99">
        <f t="shared" si="6"/>
        <v>-0.23375000000000001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45426</v>
      </c>
      <c r="B1" s="222"/>
      <c r="C1" s="222"/>
      <c r="D1" s="231" t="s">
        <v>434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452</v>
      </c>
      <c r="T1" s="40" t="s">
        <v>282</v>
      </c>
      <c r="U1" s="234" t="s">
        <v>283</v>
      </c>
      <c r="V1" s="65" t="s">
        <v>295</v>
      </c>
      <c r="W1" s="65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5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521</v>
      </c>
      <c r="AT1" s="232" t="s">
        <v>522</v>
      </c>
      <c r="AU1" s="232" t="s">
        <v>527</v>
      </c>
      <c r="AV1" s="232" t="s">
        <v>528</v>
      </c>
    </row>
    <row r="2" spans="1:48">
      <c r="A2" s="25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0" t="s">
        <v>294</v>
      </c>
      <c r="U2" s="234"/>
      <c r="V2" s="65" t="s">
        <v>284</v>
      </c>
      <c r="W2" s="65" t="s">
        <v>284</v>
      </c>
      <c r="X2" s="222"/>
      <c r="Y2" s="232"/>
      <c r="Z2" s="232"/>
      <c r="AA2" s="235"/>
      <c r="AB2" s="235"/>
      <c r="AC2" s="25">
        <f>Losses!B3</f>
        <v>8.3999999999999995E-3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1.3233780000000002</v>
      </c>
      <c r="E3">
        <f>GT_NG!S3</f>
        <v>2.1030976037405029</v>
      </c>
      <c r="F3">
        <f>GT_Spot!S3</f>
        <v>0</v>
      </c>
      <c r="G3">
        <f>PPCL_NG!S3</f>
        <v>44.78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77.244682110756756</v>
      </c>
      <c r="P3" s="36">
        <v>0</v>
      </c>
      <c r="Q3" s="36">
        <v>0</v>
      </c>
      <c r="R3" s="38">
        <v>0</v>
      </c>
      <c r="S3" s="38">
        <v>8.4500000000000011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29.07</v>
      </c>
      <c r="AB3" s="75">
        <f>-STOA!Q3</f>
        <v>0</v>
      </c>
      <c r="AC3">
        <f>SUMIF(B3:AB3,"&gt;0")*$AC$2-SUMIF(B3:AB3,"&lt;0")*($AC$2/(1-$AC$2))+SUMIF(AI3:AR3,"&gt;0")*$AC$2-SUMIF(AI3:AR3,"&lt;0")*($AC$2/(1-$AC$2))</f>
        <v>1.562150178221565</v>
      </c>
      <c r="AD3">
        <f>SUM(B3:AB3,AI3:AV3)-AC3</f>
        <v>184.40810913386952</v>
      </c>
      <c r="AE3">
        <f>'IDT-1'!E3</f>
        <v>0</v>
      </c>
      <c r="AF3" s="24"/>
      <c r="AG3">
        <f>SUM(AD3:AF3)</f>
        <v>184.40810913386952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1.3233780000000002</v>
      </c>
      <c r="E4">
        <f>GT_NG!S4</f>
        <v>2.1030976037405029</v>
      </c>
      <c r="F4">
        <f>GT_Spot!S4</f>
        <v>0</v>
      </c>
      <c r="G4">
        <f>PPCL_NG!S4</f>
        <v>44.78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77.244682110756756</v>
      </c>
      <c r="P4" s="36">
        <v>0</v>
      </c>
      <c r="Q4" s="36">
        <v>0</v>
      </c>
      <c r="R4" s="38">
        <v>0</v>
      </c>
      <c r="S4" s="38">
        <v>8.4500000000000011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1.562150178221565</v>
      </c>
      <c r="AD4">
        <f t="shared" ref="AD4:AD67" si="1">SUM(B4:AB4,AI4:AV4)-AC4</f>
        <v>184.40810913386952</v>
      </c>
      <c r="AE4">
        <f>'IDT-1'!E4</f>
        <v>0</v>
      </c>
      <c r="AF4" s="24"/>
      <c r="AG4">
        <f t="shared" ref="AG4:AG67" si="2">SUM(AD4:AF4)</f>
        <v>184.40810913386952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1.3233780000000002</v>
      </c>
      <c r="E5">
        <f>GT_NG!S5</f>
        <v>2.1030976037405029</v>
      </c>
      <c r="F5">
        <f>GT_Spot!S5</f>
        <v>0</v>
      </c>
      <c r="G5">
        <f>PPCL_NG!S5</f>
        <v>44.78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76.88633075664535</v>
      </c>
      <c r="P5" s="36">
        <v>0</v>
      </c>
      <c r="Q5" s="36">
        <v>0</v>
      </c>
      <c r="R5" s="38">
        <v>0</v>
      </c>
      <c r="S5" s="38">
        <v>8.4500000000000011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29.07</v>
      </c>
      <c r="AB5" s="75">
        <f>-STOA!Q5</f>
        <v>0</v>
      </c>
      <c r="AC5">
        <f t="shared" si="0"/>
        <v>1.559140026847029</v>
      </c>
      <c r="AD5">
        <f t="shared" si="1"/>
        <v>184.05276793113265</v>
      </c>
      <c r="AE5">
        <f>'IDT-1'!E5</f>
        <v>0</v>
      </c>
      <c r="AF5" s="24"/>
      <c r="AG5">
        <f t="shared" si="2"/>
        <v>184.05276793113265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1.3233780000000002</v>
      </c>
      <c r="E6">
        <f>GT_NG!S6</f>
        <v>2.1030976037405029</v>
      </c>
      <c r="F6">
        <f>GT_Spot!S6</f>
        <v>0</v>
      </c>
      <c r="G6">
        <f>PPCL_NG!S6</f>
        <v>45.91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76.88633075664535</v>
      </c>
      <c r="P6" s="36">
        <v>0</v>
      </c>
      <c r="Q6" s="36">
        <v>0</v>
      </c>
      <c r="R6" s="38">
        <v>0</v>
      </c>
      <c r="S6" s="38">
        <v>8.4500000000000011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29.07</v>
      </c>
      <c r="AB6" s="75">
        <f>-STOA!Q6</f>
        <v>0</v>
      </c>
      <c r="AC6">
        <f t="shared" si="0"/>
        <v>1.5686320268470291</v>
      </c>
      <c r="AD6">
        <f t="shared" si="1"/>
        <v>185.17327593113262</v>
      </c>
      <c r="AE6">
        <f>'IDT-1'!E6</f>
        <v>0</v>
      </c>
      <c r="AF6" s="24"/>
      <c r="AG6">
        <f t="shared" si="2"/>
        <v>185.17327593113262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1.3233780000000002</v>
      </c>
      <c r="E7">
        <f>GT_NG!S7</f>
        <v>2.1030976037405029</v>
      </c>
      <c r="F7">
        <f>GT_Spot!S7</f>
        <v>0</v>
      </c>
      <c r="G7">
        <f>PPCL_NG!S7</f>
        <v>45.91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76.59072881762998</v>
      </c>
      <c r="P7" s="36">
        <v>0</v>
      </c>
      <c r="Q7" s="36">
        <v>0</v>
      </c>
      <c r="R7" s="38">
        <v>0</v>
      </c>
      <c r="S7" s="38">
        <v>8.4500000000000011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29.07</v>
      </c>
      <c r="AB7" s="75">
        <f>-STOA!Q7</f>
        <v>0</v>
      </c>
      <c r="AC7">
        <f t="shared" si="0"/>
        <v>1.7525219870870712</v>
      </c>
      <c r="AD7">
        <f t="shared" si="1"/>
        <v>162.69468243428338</v>
      </c>
      <c r="AE7">
        <f>'IDT-1'!E7</f>
        <v>0</v>
      </c>
      <c r="AF7" s="24"/>
      <c r="AG7">
        <f t="shared" si="2"/>
        <v>162.69468243428338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-22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1.3233780000000002</v>
      </c>
      <c r="E8">
        <f>GT_NG!S8</f>
        <v>2.1030976037405029</v>
      </c>
      <c r="F8">
        <f>GT_Spot!S8</f>
        <v>0</v>
      </c>
      <c r="G8">
        <f>PPCL_NG!S8</f>
        <v>45.91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76.590697354490757</v>
      </c>
      <c r="P8" s="36">
        <v>0</v>
      </c>
      <c r="Q8" s="36">
        <v>0</v>
      </c>
      <c r="R8" s="38">
        <v>0</v>
      </c>
      <c r="S8" s="38">
        <v>8.4500000000000011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29.07</v>
      </c>
      <c r="AB8" s="75">
        <f>-STOA!Q8</f>
        <v>0</v>
      </c>
      <c r="AC8">
        <f t="shared" si="0"/>
        <v>1.7694640382464799</v>
      </c>
      <c r="AD8">
        <f t="shared" si="1"/>
        <v>160.67770891998478</v>
      </c>
      <c r="AE8">
        <f>'IDT-1'!E8</f>
        <v>0</v>
      </c>
      <c r="AF8" s="24"/>
      <c r="AG8">
        <f t="shared" si="2"/>
        <v>160.67770891998478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-24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1.3233780000000002</v>
      </c>
      <c r="E9">
        <f>GT_NG!S9</f>
        <v>2.1030976037405029</v>
      </c>
      <c r="F9">
        <f>GT_Spot!S9</f>
        <v>0</v>
      </c>
      <c r="G9">
        <f>PPCL_NG!S9</f>
        <v>45.91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75.492605630269495</v>
      </c>
      <c r="P9" s="36">
        <v>0</v>
      </c>
      <c r="Q9" s="36">
        <v>0</v>
      </c>
      <c r="R9" s="38">
        <v>0</v>
      </c>
      <c r="S9" s="38">
        <v>8.4500000000000011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29.07</v>
      </c>
      <c r="AB9" s="75">
        <f>-STOA!Q9</f>
        <v>0</v>
      </c>
      <c r="AC9">
        <f t="shared" si="0"/>
        <v>1.7687112254879103</v>
      </c>
      <c r="AD9">
        <f t="shared" si="1"/>
        <v>158.58037000852207</v>
      </c>
      <c r="AE9">
        <f>'IDT-1'!E9</f>
        <v>0</v>
      </c>
      <c r="AF9" s="24"/>
      <c r="AG9">
        <f t="shared" si="2"/>
        <v>158.58037000852207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1.3233780000000002</v>
      </c>
      <c r="E10">
        <f>GT_NG!S10</f>
        <v>2.1030976037405029</v>
      </c>
      <c r="F10">
        <f>GT_Spot!S10</f>
        <v>0</v>
      </c>
      <c r="G10">
        <f>PPCL_NG!S10</f>
        <v>45.54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72.877182755507874</v>
      </c>
      <c r="P10" s="36">
        <v>0</v>
      </c>
      <c r="Q10" s="36">
        <v>0</v>
      </c>
      <c r="R10" s="38">
        <v>0</v>
      </c>
      <c r="S10" s="38">
        <v>8.4500000000000011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29.07</v>
      </c>
      <c r="AB10" s="75">
        <f>-STOA!Q10</f>
        <v>0</v>
      </c>
      <c r="AC10">
        <f t="shared" si="0"/>
        <v>1.7436336733399127</v>
      </c>
      <c r="AD10">
        <f t="shared" si="1"/>
        <v>155.62002468590845</v>
      </c>
      <c r="AE10">
        <f>'IDT-1'!E10</f>
        <v>0</v>
      </c>
      <c r="AF10" s="24"/>
      <c r="AG10">
        <f t="shared" si="2"/>
        <v>155.62002468590845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-25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1.3233780000000002</v>
      </c>
      <c r="E11">
        <f>GT_NG!S11</f>
        <v>2.1030976037405029</v>
      </c>
      <c r="F11">
        <f>GT_Spot!S11</f>
        <v>0</v>
      </c>
      <c r="G11">
        <f>PPCL_NG!S11</f>
        <v>45.54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72.748090842383277</v>
      </c>
      <c r="P11" s="36">
        <v>0</v>
      </c>
      <c r="Q11" s="36">
        <v>0</v>
      </c>
      <c r="R11" s="38">
        <v>0</v>
      </c>
      <c r="S11" s="38">
        <v>8.4500000000000011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29.07</v>
      </c>
      <c r="AB11" s="75">
        <f>-STOA!Q11</f>
        <v>0</v>
      </c>
      <c r="AC11">
        <f t="shared" si="0"/>
        <v>1.7089493012696662</v>
      </c>
      <c r="AD11">
        <f t="shared" si="1"/>
        <v>151.52561714485412</v>
      </c>
      <c r="AE11">
        <f>'IDT-1'!E11</f>
        <v>0</v>
      </c>
      <c r="AF11" s="24"/>
      <c r="AG11">
        <f t="shared" si="2"/>
        <v>151.52561714485412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1.3233780000000002</v>
      </c>
      <c r="E12">
        <f>GT_NG!S12</f>
        <v>2.1030976037405029</v>
      </c>
      <c r="F12">
        <f>GT_Spot!S12</f>
        <v>0</v>
      </c>
      <c r="G12">
        <f>PPCL_NG!S12</f>
        <v>45.54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72.877194836165984</v>
      </c>
      <c r="P12" s="36">
        <v>0</v>
      </c>
      <c r="Q12" s="36">
        <v>0</v>
      </c>
      <c r="R12" s="38">
        <v>0</v>
      </c>
      <c r="S12" s="38">
        <v>8.4500000000000011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29.07</v>
      </c>
      <c r="AB12" s="75">
        <f>-STOA!Q12</f>
        <v>0</v>
      </c>
      <c r="AC12">
        <f t="shared" si="0"/>
        <v>1.710033774817441</v>
      </c>
      <c r="AD12">
        <f t="shared" si="1"/>
        <v>151.65363666508901</v>
      </c>
      <c r="AE12">
        <f>'IDT-1'!E12</f>
        <v>0</v>
      </c>
      <c r="AF12" s="24"/>
      <c r="AG12">
        <f t="shared" si="2"/>
        <v>151.65363666508901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1.3233780000000002</v>
      </c>
      <c r="E13">
        <f>GT_NG!S13</f>
        <v>2.1030976037405029</v>
      </c>
      <c r="F13">
        <f>GT_Spot!S13</f>
        <v>0</v>
      </c>
      <c r="G13">
        <f>PPCL_NG!S13</f>
        <v>45.54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71.664698730444911</v>
      </c>
      <c r="P13" s="36">
        <v>0</v>
      </c>
      <c r="Q13" s="36">
        <v>0</v>
      </c>
      <c r="R13" s="38">
        <v>0</v>
      </c>
      <c r="S13" s="38">
        <v>8.4500000000000011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29.07</v>
      </c>
      <c r="AB13" s="75">
        <f>-STOA!Q13</f>
        <v>0</v>
      </c>
      <c r="AC13">
        <f t="shared" si="0"/>
        <v>1.6998488075293836</v>
      </c>
      <c r="AD13">
        <f t="shared" si="1"/>
        <v>150.45132552665601</v>
      </c>
      <c r="AE13">
        <f>'IDT-1'!E13</f>
        <v>0</v>
      </c>
      <c r="AF13" s="24"/>
      <c r="AG13">
        <f t="shared" si="2"/>
        <v>150.45132552665601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1.3233780000000002</v>
      </c>
      <c r="E14">
        <f>GT_NG!S14</f>
        <v>2.1030976037405029</v>
      </c>
      <c r="F14">
        <f>GT_Spot!S14</f>
        <v>0</v>
      </c>
      <c r="G14">
        <f>PPCL_NG!S14</f>
        <v>45.54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71.664677144740821</v>
      </c>
      <c r="P14" s="36">
        <v>0</v>
      </c>
      <c r="Q14" s="36">
        <v>0</v>
      </c>
      <c r="R14" s="38">
        <v>0</v>
      </c>
      <c r="S14" s="38">
        <v>8.4500000000000011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29.07</v>
      </c>
      <c r="AB14" s="75">
        <f>-STOA!Q14</f>
        <v>0</v>
      </c>
      <c r="AC14">
        <f t="shared" si="0"/>
        <v>1.6998486262094694</v>
      </c>
      <c r="AD14">
        <f t="shared" si="1"/>
        <v>150.45130412227184</v>
      </c>
      <c r="AE14">
        <f>'IDT-1'!E14</f>
        <v>0</v>
      </c>
      <c r="AF14" s="24"/>
      <c r="AG14">
        <f t="shared" si="2"/>
        <v>150.45130412227184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-25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1.3233780000000002</v>
      </c>
      <c r="E15">
        <f>GT_NG!S15</f>
        <v>2.1030976037405029</v>
      </c>
      <c r="F15">
        <f>GT_Spot!S15</f>
        <v>0</v>
      </c>
      <c r="G15">
        <f>PPCL_NG!S15</f>
        <v>45.54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71.664788500541988</v>
      </c>
      <c r="P15" s="36">
        <v>0</v>
      </c>
      <c r="Q15" s="36">
        <v>0</v>
      </c>
      <c r="R15" s="38">
        <v>0</v>
      </c>
      <c r="S15" s="38">
        <v>8.4500000000000011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29.07</v>
      </c>
      <c r="AB15" s="75">
        <f>-STOA!Q15</f>
        <v>0</v>
      </c>
      <c r="AC15">
        <f t="shared" si="0"/>
        <v>1.6998495615981994</v>
      </c>
      <c r="AD15">
        <f t="shared" si="1"/>
        <v>150.45141454268426</v>
      </c>
      <c r="AE15">
        <f>'IDT-1'!E15</f>
        <v>0</v>
      </c>
      <c r="AF15" s="24"/>
      <c r="AG15">
        <f t="shared" si="2"/>
        <v>150.45141454268426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-25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1.3233780000000002</v>
      </c>
      <c r="E16">
        <f>GT_NG!S16</f>
        <v>2.1030976037405029</v>
      </c>
      <c r="F16">
        <f>GT_Spot!S16</f>
        <v>0</v>
      </c>
      <c r="G16">
        <f>PPCL_NG!S16</f>
        <v>45.54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71.664767721189349</v>
      </c>
      <c r="P16" s="36">
        <v>0</v>
      </c>
      <c r="Q16" s="36">
        <v>0</v>
      </c>
      <c r="R16" s="38">
        <v>0</v>
      </c>
      <c r="S16" s="38">
        <v>8.4500000000000011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29.07</v>
      </c>
      <c r="AB16" s="75">
        <f>-STOA!Q16</f>
        <v>0</v>
      </c>
      <c r="AC16">
        <f t="shared" si="0"/>
        <v>1.6998493870516374</v>
      </c>
      <c r="AD16">
        <f t="shared" si="1"/>
        <v>150.45139393787821</v>
      </c>
      <c r="AE16">
        <f>'IDT-1'!E16</f>
        <v>0</v>
      </c>
      <c r="AF16" s="24"/>
      <c r="AG16">
        <f t="shared" si="2"/>
        <v>150.45139393787821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1.3233780000000002</v>
      </c>
      <c r="E17">
        <f>GT_NG!S17</f>
        <v>2.1030976037405029</v>
      </c>
      <c r="F17">
        <f>GT_Spot!S17</f>
        <v>0</v>
      </c>
      <c r="G17">
        <f>PPCL_NG!S17</f>
        <v>45.54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71.744838323305004</v>
      </c>
      <c r="P17" s="36">
        <v>0</v>
      </c>
      <c r="Q17" s="36">
        <v>0</v>
      </c>
      <c r="R17" s="38">
        <v>0</v>
      </c>
      <c r="S17" s="38">
        <v>8.4500000000000011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29.07</v>
      </c>
      <c r="AB17" s="75">
        <f>-STOA!Q17</f>
        <v>0</v>
      </c>
      <c r="AC17">
        <f t="shared" si="0"/>
        <v>1.7005219801094089</v>
      </c>
      <c r="AD17">
        <f t="shared" si="1"/>
        <v>150.53079194693609</v>
      </c>
      <c r="AE17">
        <f>'IDT-1'!E17</f>
        <v>0</v>
      </c>
      <c r="AF17" s="24"/>
      <c r="AG17">
        <f t="shared" si="2"/>
        <v>150.53079194693609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-25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1.3233780000000002</v>
      </c>
      <c r="E18">
        <f>GT_NG!S18</f>
        <v>2.1030976037405029</v>
      </c>
      <c r="F18">
        <f>GT_Spot!S18</f>
        <v>0</v>
      </c>
      <c r="G18">
        <f>PPCL_NG!S18</f>
        <v>45.54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71.834752661142716</v>
      </c>
      <c r="P18" s="36">
        <v>0</v>
      </c>
      <c r="Q18" s="36">
        <v>0</v>
      </c>
      <c r="R18" s="38">
        <v>0</v>
      </c>
      <c r="S18" s="38">
        <v>8.4500000000000011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29.07</v>
      </c>
      <c r="AB18" s="75">
        <f>-STOA!Q18</f>
        <v>0</v>
      </c>
      <c r="AC18">
        <f t="shared" si="0"/>
        <v>1.7012772605472453</v>
      </c>
      <c r="AD18">
        <f t="shared" si="1"/>
        <v>150.61995100433595</v>
      </c>
      <c r="AE18">
        <f>'IDT-1'!E18</f>
        <v>0</v>
      </c>
      <c r="AF18" s="24"/>
      <c r="AG18">
        <f t="shared" si="2"/>
        <v>150.61995100433595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1.3233780000000002</v>
      </c>
      <c r="E19">
        <f>GT_NG!S19</f>
        <v>2.1030976037405029</v>
      </c>
      <c r="F19">
        <f>GT_Spot!S19</f>
        <v>0</v>
      </c>
      <c r="G19">
        <f>PPCL_NG!S19</f>
        <v>45.54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71.032115038364509</v>
      </c>
      <c r="P19" s="36">
        <v>0</v>
      </c>
      <c r="Q19" s="36">
        <v>0</v>
      </c>
      <c r="R19" s="38">
        <v>0</v>
      </c>
      <c r="S19" s="38">
        <v>8.4500000000000011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29.07</v>
      </c>
      <c r="AB19" s="75">
        <f>-STOA!Q19</f>
        <v>0</v>
      </c>
      <c r="AC19">
        <f t="shared" si="0"/>
        <v>1.6945351045159085</v>
      </c>
      <c r="AD19">
        <f t="shared" si="1"/>
        <v>149.82405553758906</v>
      </c>
      <c r="AE19">
        <f>'IDT-1'!E19</f>
        <v>0</v>
      </c>
      <c r="AF19" s="24"/>
      <c r="AG19">
        <f t="shared" si="2"/>
        <v>149.82405553758906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-25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1.3233780000000002</v>
      </c>
      <c r="E20">
        <f>GT_NG!S20</f>
        <v>2.1030976037405029</v>
      </c>
      <c r="F20">
        <f>GT_Spot!S20</f>
        <v>0</v>
      </c>
      <c r="G20">
        <f>PPCL_NG!S20</f>
        <v>45.54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71.032339639932516</v>
      </c>
      <c r="P20" s="36">
        <v>0</v>
      </c>
      <c r="Q20" s="36">
        <v>0</v>
      </c>
      <c r="R20" s="38">
        <v>0</v>
      </c>
      <c r="S20" s="38">
        <v>8.4500000000000011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29.07</v>
      </c>
      <c r="AB20" s="75">
        <f>-STOA!Q20</f>
        <v>0</v>
      </c>
      <c r="AC20">
        <f t="shared" si="0"/>
        <v>1.69453699116908</v>
      </c>
      <c r="AD20">
        <f t="shared" si="1"/>
        <v>149.82427825250392</v>
      </c>
      <c r="AE20">
        <f>'IDT-1'!E20</f>
        <v>0</v>
      </c>
      <c r="AF20" s="24"/>
      <c r="AG20">
        <f t="shared" si="2"/>
        <v>149.82427825250392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-25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1.3233780000000002</v>
      </c>
      <c r="E21">
        <f>GT_NG!S21</f>
        <v>2.1030976037405029</v>
      </c>
      <c r="F21">
        <f>GT_Spot!S21</f>
        <v>0</v>
      </c>
      <c r="G21">
        <f>PPCL_NG!S21</f>
        <v>45.54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70.952317557091078</v>
      </c>
      <c r="P21" s="36">
        <v>0</v>
      </c>
      <c r="Q21" s="36">
        <v>0</v>
      </c>
      <c r="R21" s="38">
        <v>0</v>
      </c>
      <c r="S21" s="38">
        <v>8.4500000000000011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29.07</v>
      </c>
      <c r="AB21" s="75">
        <f>-STOA!Q21</f>
        <v>0</v>
      </c>
      <c r="AC21">
        <f t="shared" si="0"/>
        <v>1.6938648056732117</v>
      </c>
      <c r="AD21">
        <f t="shared" si="1"/>
        <v>149.74492835515835</v>
      </c>
      <c r="AE21">
        <f>'IDT-1'!E21</f>
        <v>0</v>
      </c>
      <c r="AF21" s="24"/>
      <c r="AG21">
        <f t="shared" si="2"/>
        <v>149.74492835515835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-25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1.3233780000000002</v>
      </c>
      <c r="E22">
        <f>GT_NG!S22</f>
        <v>2.1030976037405029</v>
      </c>
      <c r="F22">
        <f>GT_Spot!S22</f>
        <v>0</v>
      </c>
      <c r="G22">
        <f>PPCL_NG!S22</f>
        <v>45.54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70.952336077617915</v>
      </c>
      <c r="P22" s="36">
        <v>0</v>
      </c>
      <c r="Q22" s="36">
        <v>0</v>
      </c>
      <c r="R22" s="38">
        <v>0</v>
      </c>
      <c r="S22" s="38">
        <v>8.4500000000000011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29.07</v>
      </c>
      <c r="AB22" s="75">
        <f>-STOA!Q22</f>
        <v>0</v>
      </c>
      <c r="AC22">
        <f t="shared" si="0"/>
        <v>1.6938649612456373</v>
      </c>
      <c r="AD22">
        <f t="shared" si="1"/>
        <v>149.74494672011275</v>
      </c>
      <c r="AE22">
        <f>'IDT-1'!E22</f>
        <v>0</v>
      </c>
      <c r="AF22" s="24"/>
      <c r="AG22">
        <f t="shared" si="2"/>
        <v>149.74494672011275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-25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1.3233780000000002</v>
      </c>
      <c r="E23">
        <f>GT_NG!S23</f>
        <v>2.1030976037405029</v>
      </c>
      <c r="F23">
        <f>GT_Spot!S23</f>
        <v>0</v>
      </c>
      <c r="G23">
        <f>PPCL_NG!S23</f>
        <v>45.54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71.272292798737837</v>
      </c>
      <c r="P23" s="36">
        <v>0</v>
      </c>
      <c r="Q23" s="36">
        <v>0</v>
      </c>
      <c r="R23" s="38">
        <v>0</v>
      </c>
      <c r="S23" s="38">
        <v>8.4500000000000011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29.07</v>
      </c>
      <c r="AB23" s="75">
        <f>-STOA!Q23</f>
        <v>0</v>
      </c>
      <c r="AC23">
        <f t="shared" si="0"/>
        <v>1.7389083863274899</v>
      </c>
      <c r="AD23">
        <f t="shared" si="1"/>
        <v>145.01986001615083</v>
      </c>
      <c r="AE23">
        <f>'IDT-1'!E23</f>
        <v>0</v>
      </c>
      <c r="AF23" s="24"/>
      <c r="AG23">
        <f t="shared" si="2"/>
        <v>145.01986001615083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1.3233780000000002</v>
      </c>
      <c r="E24">
        <f>GT_NG!S24</f>
        <v>2.1030976037405029</v>
      </c>
      <c r="F24">
        <f>GT_Spot!S24</f>
        <v>0</v>
      </c>
      <c r="G24">
        <f>PPCL_NG!S24</f>
        <v>45.54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71.272292798737837</v>
      </c>
      <c r="P24" s="36">
        <v>0</v>
      </c>
      <c r="Q24" s="36">
        <v>0</v>
      </c>
      <c r="R24" s="38">
        <v>0</v>
      </c>
      <c r="S24" s="38">
        <v>8.4500000000000011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29.07</v>
      </c>
      <c r="AB24" s="75">
        <f>-STOA!Q24</f>
        <v>0</v>
      </c>
      <c r="AC24">
        <f t="shared" si="0"/>
        <v>1.7389083863274899</v>
      </c>
      <c r="AD24">
        <f t="shared" si="1"/>
        <v>145.01986001615083</v>
      </c>
      <c r="AE24">
        <f>'IDT-1'!E24</f>
        <v>0</v>
      </c>
      <c r="AF24" s="24"/>
      <c r="AG24">
        <f t="shared" si="2"/>
        <v>145.01986001615083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1.3233780000000002</v>
      </c>
      <c r="E25">
        <f>GT_NG!S25</f>
        <v>2.1030976037405029</v>
      </c>
      <c r="F25">
        <f>GT_Spot!S25</f>
        <v>0</v>
      </c>
      <c r="G25">
        <f>PPCL_NG!S25</f>
        <v>45.54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71.122282825453553</v>
      </c>
      <c r="P25" s="36">
        <v>0</v>
      </c>
      <c r="Q25" s="36">
        <v>0</v>
      </c>
      <c r="R25" s="38">
        <v>0</v>
      </c>
      <c r="S25" s="38">
        <v>8.4500000000000011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29.07</v>
      </c>
      <c r="AB25" s="75">
        <f>-STOA!Q25</f>
        <v>0</v>
      </c>
      <c r="AC25">
        <f t="shared" si="0"/>
        <v>1.7376483025519018</v>
      </c>
      <c r="AD25">
        <f t="shared" si="1"/>
        <v>144.87111012664215</v>
      </c>
      <c r="AE25">
        <f>'IDT-1'!E25</f>
        <v>0</v>
      </c>
      <c r="AF25" s="24"/>
      <c r="AG25">
        <f t="shared" si="2"/>
        <v>144.87111012664215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1.3233780000000002</v>
      </c>
      <c r="E26">
        <f>GT_NG!S26</f>
        <v>2.1030976037405029</v>
      </c>
      <c r="F26">
        <f>GT_Spot!S26</f>
        <v>0</v>
      </c>
      <c r="G26">
        <f>PPCL_NG!S26</f>
        <v>45.54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71.3728049845583</v>
      </c>
      <c r="P26" s="36">
        <v>0</v>
      </c>
      <c r="Q26" s="36">
        <v>0</v>
      </c>
      <c r="R26" s="38">
        <v>0</v>
      </c>
      <c r="S26" s="38">
        <v>8.4500000000000011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29.07</v>
      </c>
      <c r="AB26" s="75">
        <f>-STOA!Q26</f>
        <v>0</v>
      </c>
      <c r="AC26">
        <f t="shared" si="0"/>
        <v>1.7397526886883816</v>
      </c>
      <c r="AD26">
        <f t="shared" si="1"/>
        <v>145.1195278996104</v>
      </c>
      <c r="AE26">
        <f>'IDT-1'!E26</f>
        <v>0</v>
      </c>
      <c r="AF26" s="24"/>
      <c r="AG26">
        <f t="shared" si="2"/>
        <v>145.1195278996104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1.3233780000000002</v>
      </c>
      <c r="E27">
        <f>GT_NG!S27</f>
        <v>2.1030976037405029</v>
      </c>
      <c r="F27">
        <f>GT_Spot!S27</f>
        <v>0</v>
      </c>
      <c r="G27">
        <f>PPCL_NG!S27</f>
        <v>45.54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71.494834484436254</v>
      </c>
      <c r="P27" s="36">
        <v>0</v>
      </c>
      <c r="Q27" s="36">
        <v>0</v>
      </c>
      <c r="R27" s="38">
        <v>0</v>
      </c>
      <c r="S27" s="38">
        <v>8.4500000000000011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29.07</v>
      </c>
      <c r="AB27" s="75">
        <f>-STOA!Q27</f>
        <v>0</v>
      </c>
      <c r="AC27">
        <f t="shared" si="0"/>
        <v>1.7407777364873565</v>
      </c>
      <c r="AD27">
        <f t="shared" si="1"/>
        <v>145.24053235168938</v>
      </c>
      <c r="AE27">
        <f>'IDT-1'!E27</f>
        <v>0</v>
      </c>
      <c r="AF27" s="24"/>
      <c r="AG27">
        <f t="shared" si="2"/>
        <v>145.24053235168938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1.3233780000000002</v>
      </c>
      <c r="E28">
        <f>GT_NG!S28</f>
        <v>2.1030976037405029</v>
      </c>
      <c r="F28">
        <f>GT_Spot!S28</f>
        <v>0</v>
      </c>
      <c r="G28">
        <f>PPCL_NG!S28</f>
        <v>45.91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71.798473907530351</v>
      </c>
      <c r="P28" s="36">
        <v>0</v>
      </c>
      <c r="Q28" s="36">
        <v>0</v>
      </c>
      <c r="R28" s="38">
        <v>0</v>
      </c>
      <c r="S28" s="38">
        <v>8.4500000000000011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29.07</v>
      </c>
      <c r="AB28" s="75">
        <f>-STOA!Q28</f>
        <v>0</v>
      </c>
      <c r="AC28">
        <f t="shared" si="0"/>
        <v>1.7464363076413469</v>
      </c>
      <c r="AD28">
        <f t="shared" si="1"/>
        <v>145.9085132036295</v>
      </c>
      <c r="AE28">
        <f>'IDT-1'!E28</f>
        <v>0</v>
      </c>
      <c r="AF28" s="24"/>
      <c r="AG28">
        <f t="shared" si="2"/>
        <v>145.9085132036295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1.3233780000000002</v>
      </c>
      <c r="E29">
        <f>GT_NG!S29</f>
        <v>2.1030976037405029</v>
      </c>
      <c r="F29">
        <f>GT_Spot!S29</f>
        <v>0</v>
      </c>
      <c r="G29">
        <f>PPCL_NG!S29</f>
        <v>45.91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75.954584209244985</v>
      </c>
      <c r="P29" s="36">
        <v>0</v>
      </c>
      <c r="Q29" s="36">
        <v>0</v>
      </c>
      <c r="R29" s="38">
        <v>0</v>
      </c>
      <c r="S29" s="38">
        <v>8.4499999999999993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29.07</v>
      </c>
      <c r="AB29" s="75">
        <f>-STOA!Q29</f>
        <v>0</v>
      </c>
      <c r="AC29">
        <f t="shared" si="0"/>
        <v>1.7813476341757497</v>
      </c>
      <c r="AD29">
        <f t="shared" si="1"/>
        <v>150.02971217880972</v>
      </c>
      <c r="AE29">
        <f>'IDT-1'!E29</f>
        <v>0</v>
      </c>
      <c r="AF29" s="24"/>
      <c r="AG29">
        <f t="shared" si="2"/>
        <v>150.02971217880972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1.3233780000000002</v>
      </c>
      <c r="E30">
        <f>GT_NG!S30</f>
        <v>2.1030976037405029</v>
      </c>
      <c r="F30">
        <f>GT_Spot!S30</f>
        <v>0</v>
      </c>
      <c r="G30">
        <f>PPCL_NG!S30</f>
        <v>45.91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77.707313119089449</v>
      </c>
      <c r="P30" s="36">
        <v>0</v>
      </c>
      <c r="Q30" s="36">
        <v>0</v>
      </c>
      <c r="R30" s="38">
        <v>0</v>
      </c>
      <c r="S30" s="38">
        <v>8.4499999999999993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29.07</v>
      </c>
      <c r="AB30" s="75">
        <f>-STOA!Q30</f>
        <v>0</v>
      </c>
      <c r="AC30">
        <f t="shared" si="0"/>
        <v>1.7960705570184434</v>
      </c>
      <c r="AD30">
        <f t="shared" si="1"/>
        <v>151.76771816581149</v>
      </c>
      <c r="AE30">
        <f>'IDT-1'!E30</f>
        <v>0</v>
      </c>
      <c r="AF30" s="24"/>
      <c r="AG30">
        <f t="shared" si="2"/>
        <v>151.76771816581149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1.3233780000000002</v>
      </c>
      <c r="E31">
        <f>GT_NG!S31</f>
        <v>2.1030976037405029</v>
      </c>
      <c r="F31">
        <f>GT_Spot!S31</f>
        <v>0</v>
      </c>
      <c r="G31">
        <f>PPCL_NG!S31</f>
        <v>45.91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77.707313119089449</v>
      </c>
      <c r="P31" s="36">
        <v>0</v>
      </c>
      <c r="Q31" s="36">
        <v>0</v>
      </c>
      <c r="R31" s="38">
        <v>0</v>
      </c>
      <c r="S31" s="38">
        <v>8.4499999999999993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29.07</v>
      </c>
      <c r="AB31" s="75">
        <f>-STOA!Q31</f>
        <v>0</v>
      </c>
      <c r="AC31">
        <f t="shared" si="0"/>
        <v>1.7113589797695528</v>
      </c>
      <c r="AD31">
        <f t="shared" si="1"/>
        <v>161.85242974306038</v>
      </c>
      <c r="AE31">
        <f>'IDT-1'!E31</f>
        <v>0</v>
      </c>
      <c r="AF31" s="24"/>
      <c r="AG31">
        <f t="shared" si="2"/>
        <v>161.85242974306038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1.3233780000000002</v>
      </c>
      <c r="E32">
        <f>GT_NG!S32</f>
        <v>2.1030976037405029</v>
      </c>
      <c r="F32">
        <f>GT_Spot!S32</f>
        <v>0</v>
      </c>
      <c r="G32">
        <f>PPCL_NG!S32</f>
        <v>45.91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76.064015711794724</v>
      </c>
      <c r="P32" s="36">
        <v>0</v>
      </c>
      <c r="Q32" s="36">
        <v>0</v>
      </c>
      <c r="R32" s="38">
        <v>0</v>
      </c>
      <c r="S32" s="38">
        <v>8.4499999999999993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29.07</v>
      </c>
      <c r="AB32" s="75">
        <f>-STOA!Q32</f>
        <v>0</v>
      </c>
      <c r="AC32">
        <f t="shared" si="0"/>
        <v>1.6975552815482768</v>
      </c>
      <c r="AD32">
        <f t="shared" si="1"/>
        <v>160.22293603398691</v>
      </c>
      <c r="AE32">
        <f>'IDT-1'!E32</f>
        <v>0</v>
      </c>
      <c r="AF32" s="24"/>
      <c r="AG32">
        <f t="shared" si="2"/>
        <v>160.22293603398691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1.3233780000000002</v>
      </c>
      <c r="E33">
        <f>GT_NG!S33</f>
        <v>2.1030976037405029</v>
      </c>
      <c r="F33">
        <f>GT_Spot!S33</f>
        <v>0</v>
      </c>
      <c r="G33">
        <f>PPCL_NG!S33</f>
        <v>45.91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75.59542723665659</v>
      </c>
      <c r="P33" s="36">
        <v>0</v>
      </c>
      <c r="Q33" s="36">
        <v>0</v>
      </c>
      <c r="R33" s="38">
        <v>0</v>
      </c>
      <c r="S33" s="38">
        <v>8.4499999999999993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29.07</v>
      </c>
      <c r="AB33" s="75">
        <f>-STOA!Q33</f>
        <v>0</v>
      </c>
      <c r="AC33">
        <f t="shared" si="0"/>
        <v>1.6089075611082257</v>
      </c>
      <c r="AD33">
        <f t="shared" si="1"/>
        <v>169.84299527928883</v>
      </c>
      <c r="AE33">
        <f>'IDT-1'!E33</f>
        <v>0</v>
      </c>
      <c r="AF33" s="24"/>
      <c r="AG33">
        <f t="shared" si="2"/>
        <v>169.84299527928883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1.3233780000000002</v>
      </c>
      <c r="E34">
        <f>GT_NG!S34</f>
        <v>2.1030976037405029</v>
      </c>
      <c r="F34">
        <f>GT_Spot!S34</f>
        <v>0</v>
      </c>
      <c r="G34">
        <f>PPCL_NG!S34</f>
        <v>45.91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74.844819497509008</v>
      </c>
      <c r="P34" s="36">
        <v>0</v>
      </c>
      <c r="Q34" s="36">
        <v>0</v>
      </c>
      <c r="R34" s="38">
        <v>0</v>
      </c>
      <c r="S34" s="38">
        <v>8.4499999999999993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29.07</v>
      </c>
      <c r="AB34" s="75">
        <f>-STOA!Q34</f>
        <v>0</v>
      </c>
      <c r="AC34">
        <f t="shared" si="0"/>
        <v>1.5178908788504957</v>
      </c>
      <c r="AD34">
        <f t="shared" si="1"/>
        <v>179.18340422239899</v>
      </c>
      <c r="AE34">
        <f>'IDT-1'!E34</f>
        <v>0</v>
      </c>
      <c r="AF34" s="24"/>
      <c r="AG34">
        <f t="shared" si="2"/>
        <v>179.18340422239899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1.3233780000000002</v>
      </c>
      <c r="E35">
        <f>GT_NG!S35</f>
        <v>2.1030976037405029</v>
      </c>
      <c r="F35">
        <f>GT_Spot!S35</f>
        <v>0</v>
      </c>
      <c r="G35">
        <f>PPCL_NG!S35</f>
        <v>45.91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68.142525752584405</v>
      </c>
      <c r="P35" s="36">
        <v>0</v>
      </c>
      <c r="Q35" s="36">
        <v>0</v>
      </c>
      <c r="R35" s="38">
        <v>0</v>
      </c>
      <c r="S35" s="38">
        <v>8.4499999999999993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29.07</v>
      </c>
      <c r="AB35" s="75">
        <f>-STOA!Q35</f>
        <v>0</v>
      </c>
      <c r="AC35">
        <f t="shared" si="0"/>
        <v>1.4615916113931289</v>
      </c>
      <c r="AD35">
        <f t="shared" si="1"/>
        <v>172.53740974493175</v>
      </c>
      <c r="AE35">
        <f>'IDT-1'!E35</f>
        <v>0</v>
      </c>
      <c r="AF35" s="24"/>
      <c r="AG35">
        <f t="shared" si="2"/>
        <v>172.53740974493175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1.3233780000000002</v>
      </c>
      <c r="E36">
        <f>GT_NG!S36</f>
        <v>2.1030976037405029</v>
      </c>
      <c r="F36">
        <f>GT_Spot!S36</f>
        <v>0</v>
      </c>
      <c r="G36">
        <f>PPCL_NG!S36</f>
        <v>45.91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66.757257050623807</v>
      </c>
      <c r="P36" s="36">
        <v>0</v>
      </c>
      <c r="Q36" s="36">
        <v>0</v>
      </c>
      <c r="R36" s="38">
        <v>0</v>
      </c>
      <c r="S36" s="38">
        <v>8.4499999999999993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29.07</v>
      </c>
      <c r="AB36" s="75">
        <f>-STOA!Q36</f>
        <v>0</v>
      </c>
      <c r="AC36">
        <f t="shared" si="0"/>
        <v>1.5310993542966602</v>
      </c>
      <c r="AD36">
        <f t="shared" si="1"/>
        <v>180.74263330006764</v>
      </c>
      <c r="AE36">
        <f>'IDT-1'!E36</f>
        <v>0</v>
      </c>
      <c r="AF36" s="24"/>
      <c r="AG36">
        <f t="shared" si="2"/>
        <v>180.74263330006764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7">
        <f>GDAM_IEX!K36</f>
        <v>9.66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1.3233780000000002</v>
      </c>
      <c r="E37">
        <f>GT_NG!S37</f>
        <v>2.1030976037405029</v>
      </c>
      <c r="F37">
        <f>GT_Spot!S37</f>
        <v>0</v>
      </c>
      <c r="G37">
        <f>PPCL_NG!S37</f>
        <v>45.91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66.79565168361529</v>
      </c>
      <c r="P37" s="36">
        <v>0</v>
      </c>
      <c r="Q37" s="36">
        <v>0</v>
      </c>
      <c r="R37" s="38">
        <v>0</v>
      </c>
      <c r="S37" s="38">
        <v>8.4499999999999993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29.07</v>
      </c>
      <c r="AB37" s="75">
        <f>-STOA!Q37</f>
        <v>0</v>
      </c>
      <c r="AC37">
        <f t="shared" si="0"/>
        <v>1.6613698692137884</v>
      </c>
      <c r="AD37">
        <f t="shared" si="1"/>
        <v>196.12075741814198</v>
      </c>
      <c r="AE37">
        <f>'IDT-1'!E37</f>
        <v>0</v>
      </c>
      <c r="AF37" s="24"/>
      <c r="AG37">
        <f t="shared" si="2"/>
        <v>196.12075741814198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7">
        <f>GDAM_IEX!K37</f>
        <v>25.13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1.3233780000000002</v>
      </c>
      <c r="E38">
        <f>GT_NG!S38</f>
        <v>2.1030976037405029</v>
      </c>
      <c r="F38">
        <f>GT_Spot!S38</f>
        <v>0</v>
      </c>
      <c r="G38">
        <f>PPCL_NG!S38</f>
        <v>43.77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66.79565168361529</v>
      </c>
      <c r="P38" s="36">
        <v>0</v>
      </c>
      <c r="Q38" s="36">
        <v>0</v>
      </c>
      <c r="R38" s="38">
        <v>0</v>
      </c>
      <c r="S38" s="38">
        <v>8.4499999999999993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29.07</v>
      </c>
      <c r="AB38" s="75">
        <f>-STOA!Q38</f>
        <v>0</v>
      </c>
      <c r="AC38">
        <f t="shared" si="0"/>
        <v>1.7896378692137884</v>
      </c>
      <c r="AD38">
        <f t="shared" si="1"/>
        <v>211.262489418142</v>
      </c>
      <c r="AE38">
        <f>'IDT-1'!E38</f>
        <v>0</v>
      </c>
      <c r="AF38" s="24"/>
      <c r="AG38">
        <f t="shared" si="2"/>
        <v>211.262489418142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42.54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1.3092840000000001</v>
      </c>
      <c r="E39">
        <f>GT_NG!S39</f>
        <v>2.0848626534190533</v>
      </c>
      <c r="F39">
        <f>GT_Spot!S39</f>
        <v>0</v>
      </c>
      <c r="G39">
        <f>PPCL_NG!S39</f>
        <v>43.77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65.882578216898352</v>
      </c>
      <c r="P39" s="36">
        <v>0</v>
      </c>
      <c r="Q39" s="36">
        <v>0</v>
      </c>
      <c r="R39" s="38">
        <v>0</v>
      </c>
      <c r="S39" s="38">
        <v>8.4499999999999993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29.07</v>
      </c>
      <c r="AB39" s="75">
        <f>-STOA!Q39</f>
        <v>0</v>
      </c>
      <c r="AC39">
        <f t="shared" si="0"/>
        <v>1.5137364889106659</v>
      </c>
      <c r="AD39">
        <f t="shared" si="1"/>
        <v>178.69298838140671</v>
      </c>
      <c r="AE39">
        <f>'IDT-1'!E39</f>
        <v>0</v>
      </c>
      <c r="AF39" s="24"/>
      <c r="AG39">
        <f t="shared" si="2"/>
        <v>178.69298838140671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7">
        <f>GDAM_IEX!K39</f>
        <v>10.64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1.3092840000000001</v>
      </c>
      <c r="E40">
        <f>GT_NG!S40</f>
        <v>2.0848626534190533</v>
      </c>
      <c r="F40">
        <f>GT_Spot!S40</f>
        <v>0</v>
      </c>
      <c r="G40">
        <f>PPCL_NG!S40</f>
        <v>43.77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65.882578216898352</v>
      </c>
      <c r="P40" s="36">
        <v>0</v>
      </c>
      <c r="Q40" s="36">
        <v>0</v>
      </c>
      <c r="R40" s="38">
        <v>0</v>
      </c>
      <c r="S40" s="38">
        <v>8.4499999999999993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29.07</v>
      </c>
      <c r="AB40" s="75">
        <f>-STOA!Q40</f>
        <v>0</v>
      </c>
      <c r="AC40">
        <f t="shared" si="0"/>
        <v>1.6111764889106661</v>
      </c>
      <c r="AD40">
        <f t="shared" si="1"/>
        <v>190.19554838140672</v>
      </c>
      <c r="AE40">
        <f>'IDT-1'!E40</f>
        <v>0</v>
      </c>
      <c r="AF40" s="24"/>
      <c r="AG40">
        <f t="shared" si="2"/>
        <v>190.19554838140672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7">
        <f>GDAM_IEX!K40</f>
        <v>22.24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1.3092840000000001</v>
      </c>
      <c r="E41">
        <f>GT_NG!S41</f>
        <v>2.0848626534190533</v>
      </c>
      <c r="F41">
        <f>GT_Spot!S41</f>
        <v>0</v>
      </c>
      <c r="G41">
        <f>PPCL_NG!S41</f>
        <v>43.77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65.882578216898352</v>
      </c>
      <c r="P41" s="36">
        <v>0</v>
      </c>
      <c r="Q41" s="36">
        <v>0</v>
      </c>
      <c r="R41" s="38">
        <v>0</v>
      </c>
      <c r="S41" s="38">
        <v>8.4499999999999993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29.07</v>
      </c>
      <c r="AB41" s="75">
        <f>-STOA!Q41</f>
        <v>0</v>
      </c>
      <c r="AC41">
        <f t="shared" si="0"/>
        <v>1.8547764889106659</v>
      </c>
      <c r="AD41">
        <f t="shared" si="1"/>
        <v>218.95194838140674</v>
      </c>
      <c r="AE41">
        <f>'IDT-1'!E41</f>
        <v>0</v>
      </c>
      <c r="AF41" s="24"/>
      <c r="AG41">
        <f t="shared" si="2"/>
        <v>218.95194838140674</v>
      </c>
      <c r="AI41" s="34">
        <f>PXIL!K41</f>
        <v>0</v>
      </c>
      <c r="AJ41" s="34">
        <f>PXIL!Q41</f>
        <v>0</v>
      </c>
      <c r="AK41" s="34">
        <f>RTM_IEX!K41</f>
        <v>15.47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7">
        <f>GDAM_IEX!K41</f>
        <v>35.770000000000003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1.3092840000000001</v>
      </c>
      <c r="E42">
        <f>GT_NG!S42</f>
        <v>2.0848626534190533</v>
      </c>
      <c r="F42">
        <f>GT_Spot!S42</f>
        <v>0</v>
      </c>
      <c r="G42">
        <f>PPCL_NG!S42</f>
        <v>43.77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65.852751944551315</v>
      </c>
      <c r="P42" s="36">
        <v>0</v>
      </c>
      <c r="Q42" s="36">
        <v>0</v>
      </c>
      <c r="R42" s="38">
        <v>0</v>
      </c>
      <c r="S42" s="38">
        <v>8.4499999999999993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29.07</v>
      </c>
      <c r="AB42" s="75">
        <f>-STOA!Q42</f>
        <v>0</v>
      </c>
      <c r="AC42">
        <f t="shared" si="0"/>
        <v>1.9356699482229507</v>
      </c>
      <c r="AD42">
        <f t="shared" si="1"/>
        <v>228.50122864974742</v>
      </c>
      <c r="AE42">
        <f>'IDT-1'!E42</f>
        <v>0</v>
      </c>
      <c r="AF42" s="24"/>
      <c r="AG42">
        <f t="shared" si="2"/>
        <v>228.50122864974742</v>
      </c>
      <c r="AI42" s="34">
        <f>PXIL!K42</f>
        <v>0</v>
      </c>
      <c r="AJ42" s="34">
        <f>PXIL!Q42</f>
        <v>0</v>
      </c>
      <c r="AK42" s="34">
        <f>RTM_IEX!K42</f>
        <v>15.46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45.44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1.3092840000000001</v>
      </c>
      <c r="E43">
        <f>GT_NG!S43</f>
        <v>2.0848626534190533</v>
      </c>
      <c r="F43">
        <f>GT_Spot!S43</f>
        <v>0</v>
      </c>
      <c r="G43">
        <f>PPCL_NG!S43</f>
        <v>43.77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65.114503973254315</v>
      </c>
      <c r="P43" s="36">
        <v>0</v>
      </c>
      <c r="Q43" s="36">
        <v>0</v>
      </c>
      <c r="R43" s="38">
        <v>0</v>
      </c>
      <c r="S43" s="38">
        <v>8.4499999999999993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29.07</v>
      </c>
      <c r="AB43" s="75">
        <f>-STOA!Q43</f>
        <v>0</v>
      </c>
      <c r="AC43">
        <f t="shared" si="0"/>
        <v>2.0269926652640562</v>
      </c>
      <c r="AD43">
        <f t="shared" si="1"/>
        <v>239.28165796140928</v>
      </c>
      <c r="AE43">
        <f>'IDT-1'!E43</f>
        <v>0</v>
      </c>
      <c r="AF43" s="24"/>
      <c r="AG43">
        <f t="shared" si="2"/>
        <v>239.28165796140928</v>
      </c>
      <c r="AI43" s="34">
        <f>PXIL!K43</f>
        <v>0</v>
      </c>
      <c r="AJ43" s="34">
        <f>PXIL!Q43</f>
        <v>0</v>
      </c>
      <c r="AK43" s="34">
        <f>RTM_IEX!K43</f>
        <v>15.47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57.04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1.3092840000000001</v>
      </c>
      <c r="E44">
        <f>GT_NG!S44</f>
        <v>2.0848626534190533</v>
      </c>
      <c r="F44">
        <f>GT_Spot!S44</f>
        <v>0</v>
      </c>
      <c r="G44">
        <f>PPCL_NG!S44</f>
        <v>43.77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65.114503973254315</v>
      </c>
      <c r="P44" s="36">
        <v>0</v>
      </c>
      <c r="Q44" s="36">
        <v>0</v>
      </c>
      <c r="R44" s="38">
        <v>0</v>
      </c>
      <c r="S44" s="38">
        <v>8.4499999999999993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29.07</v>
      </c>
      <c r="AB44" s="75">
        <f>-STOA!Q44</f>
        <v>0</v>
      </c>
      <c r="AC44">
        <f t="shared" si="0"/>
        <v>2.0269926652640562</v>
      </c>
      <c r="AD44">
        <f t="shared" si="1"/>
        <v>239.28165796140928</v>
      </c>
      <c r="AE44">
        <f>'IDT-1'!E44</f>
        <v>0</v>
      </c>
      <c r="AF44" s="24"/>
      <c r="AG44">
        <f t="shared" si="2"/>
        <v>239.28165796140928</v>
      </c>
      <c r="AI44" s="34">
        <f>PXIL!K44</f>
        <v>0</v>
      </c>
      <c r="AJ44" s="34">
        <f>PXIL!Q44</f>
        <v>0</v>
      </c>
      <c r="AK44" s="34">
        <f>RTM_IEX!K44</f>
        <v>15.47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57.04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1.3092840000000001</v>
      </c>
      <c r="E45">
        <f>GT_NG!S45</f>
        <v>2.0848626534190533</v>
      </c>
      <c r="F45">
        <f>GT_Spot!S45</f>
        <v>0</v>
      </c>
      <c r="G45">
        <f>PPCL_NG!S45</f>
        <v>43.77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64.756152619142895</v>
      </c>
      <c r="P45" s="36">
        <v>0</v>
      </c>
      <c r="Q45" s="36">
        <v>0</v>
      </c>
      <c r="R45" s="38">
        <v>0</v>
      </c>
      <c r="S45" s="38">
        <v>8.4499999999999993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29.07</v>
      </c>
      <c r="AB45" s="75">
        <f>-STOA!Q45</f>
        <v>0</v>
      </c>
      <c r="AC45">
        <f t="shared" si="0"/>
        <v>1.7965105138895199</v>
      </c>
      <c r="AD45">
        <f t="shared" si="1"/>
        <v>212.07378875867241</v>
      </c>
      <c r="AE45">
        <f>'IDT-1'!E45</f>
        <v>0</v>
      </c>
      <c r="AF45" s="24"/>
      <c r="AG45">
        <f t="shared" si="2"/>
        <v>212.07378875867241</v>
      </c>
      <c r="AI45" s="34">
        <f>PXIL!K45</f>
        <v>0</v>
      </c>
      <c r="AJ45" s="34">
        <f>PXIL!Q45</f>
        <v>0</v>
      </c>
      <c r="AK45" s="34">
        <f>RTM_IEX!K45</f>
        <v>17.399999999999999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28.03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1.3092840000000001</v>
      </c>
      <c r="E46">
        <f>GT_NG!S46</f>
        <v>2.0848626534190533</v>
      </c>
      <c r="F46">
        <f>GT_Spot!S46</f>
        <v>0</v>
      </c>
      <c r="G46">
        <f>PPCL_NG!S46</f>
        <v>43.77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63.238790242845617</v>
      </c>
      <c r="P46" s="36">
        <v>0</v>
      </c>
      <c r="Q46" s="36">
        <v>0</v>
      </c>
      <c r="R46" s="38">
        <v>0</v>
      </c>
      <c r="S46" s="38">
        <v>8.4499999999999993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29.07</v>
      </c>
      <c r="AB46" s="75">
        <f>-STOA!Q46</f>
        <v>0</v>
      </c>
      <c r="AC46">
        <f t="shared" si="0"/>
        <v>1.9543686699286229</v>
      </c>
      <c r="AD46">
        <f t="shared" si="1"/>
        <v>230.70856822633604</v>
      </c>
      <c r="AE46">
        <f>'IDT-1'!E46</f>
        <v>0</v>
      </c>
      <c r="AF46" s="24"/>
      <c r="AG46">
        <f t="shared" si="2"/>
        <v>230.70856822633604</v>
      </c>
      <c r="AI46" s="34">
        <f>PXIL!K46</f>
        <v>0</v>
      </c>
      <c r="AJ46" s="34">
        <f>PXIL!Q46</f>
        <v>0</v>
      </c>
      <c r="AK46" s="34">
        <f>RTM_IEX!K46</f>
        <v>19.34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46.4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1.3092840000000001</v>
      </c>
      <c r="E47">
        <f>GT_NG!S47</f>
        <v>2.0848626534190533</v>
      </c>
      <c r="F47">
        <f>GT_Spot!S47</f>
        <v>0</v>
      </c>
      <c r="G47">
        <f>PPCL_NG!S47</f>
        <v>43.77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63.238790242845617</v>
      </c>
      <c r="P47" s="36">
        <v>0</v>
      </c>
      <c r="Q47" s="36">
        <v>0</v>
      </c>
      <c r="R47" s="38">
        <v>0</v>
      </c>
      <c r="S47" s="38">
        <v>8.4499999999999993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29.07</v>
      </c>
      <c r="AB47" s="75">
        <f>-STOA!Q47</f>
        <v>0</v>
      </c>
      <c r="AC47">
        <f t="shared" si="0"/>
        <v>2.1085926699286226</v>
      </c>
      <c r="AD47">
        <f t="shared" si="1"/>
        <v>248.91434422633603</v>
      </c>
      <c r="AE47">
        <f>'IDT-1'!E47</f>
        <v>0</v>
      </c>
      <c r="AF47" s="24"/>
      <c r="AG47">
        <f t="shared" si="2"/>
        <v>248.91434422633603</v>
      </c>
      <c r="AI47" s="34">
        <f>PXIL!K47</f>
        <v>0</v>
      </c>
      <c r="AJ47" s="34">
        <f>PXIL!Q47</f>
        <v>0</v>
      </c>
      <c r="AK47" s="34">
        <f>RTM_IEX!K47</f>
        <v>20.3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63.8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1.3092840000000001</v>
      </c>
      <c r="E48">
        <f>GT_NG!S48</f>
        <v>2.0848626534190533</v>
      </c>
      <c r="F48">
        <f>GT_Spot!S48</f>
        <v>0</v>
      </c>
      <c r="G48">
        <f>PPCL_NG!S48</f>
        <v>43.77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60.607524054842088</v>
      </c>
      <c r="P48" s="36">
        <v>0</v>
      </c>
      <c r="Q48" s="36">
        <v>0</v>
      </c>
      <c r="R48" s="38">
        <v>0</v>
      </c>
      <c r="S48" s="38">
        <v>8.4499999999999993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29.07</v>
      </c>
      <c r="AB48" s="75">
        <f>-STOA!Q48</f>
        <v>0</v>
      </c>
      <c r="AC48">
        <f t="shared" si="0"/>
        <v>2.1758660339493936</v>
      </c>
      <c r="AD48">
        <f t="shared" si="1"/>
        <v>256.85580467431174</v>
      </c>
      <c r="AE48">
        <f>'IDT-1'!E48</f>
        <v>0</v>
      </c>
      <c r="AF48" s="24"/>
      <c r="AG48">
        <f t="shared" si="2"/>
        <v>256.85580467431174</v>
      </c>
      <c r="AI48" s="34">
        <f>PXIL!K48</f>
        <v>0</v>
      </c>
      <c r="AJ48" s="34">
        <f>PXIL!Q48</f>
        <v>0</v>
      </c>
      <c r="AK48" s="34">
        <f>RTM_IEX!K48</f>
        <v>21.27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73.47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1.3092840000000001</v>
      </c>
      <c r="E49">
        <f>GT_NG!S49</f>
        <v>2.0848626534190533</v>
      </c>
      <c r="F49">
        <f>GT_Spot!S49</f>
        <v>0</v>
      </c>
      <c r="G49">
        <f>PPCL_NG!S49</f>
        <v>43.77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60.607591256777937</v>
      </c>
      <c r="P49" s="36">
        <v>0</v>
      </c>
      <c r="Q49" s="36">
        <v>0</v>
      </c>
      <c r="R49" s="38">
        <v>0</v>
      </c>
      <c r="S49" s="38">
        <v>8.4499999999999993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29.07</v>
      </c>
      <c r="AB49" s="75">
        <f>-STOA!Q49</f>
        <v>0</v>
      </c>
      <c r="AC49">
        <f t="shared" si="0"/>
        <v>2.1839305984456545</v>
      </c>
      <c r="AD49">
        <f t="shared" si="1"/>
        <v>257.80780731175133</v>
      </c>
      <c r="AE49">
        <f>'IDT-1'!E49</f>
        <v>0</v>
      </c>
      <c r="AF49" s="24"/>
      <c r="AG49">
        <f t="shared" si="2"/>
        <v>257.80780731175133</v>
      </c>
      <c r="AI49" s="34">
        <f>PXIL!K49</f>
        <v>0</v>
      </c>
      <c r="AJ49" s="34">
        <f>PXIL!Q49</f>
        <v>0</v>
      </c>
      <c r="AK49" s="34">
        <f>RTM_IEX!K49</f>
        <v>20.3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75.400000000000006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1.3092840000000001</v>
      </c>
      <c r="E50">
        <f>GT_NG!S50</f>
        <v>2.0848626534190533</v>
      </c>
      <c r="F50">
        <f>GT_Spot!S50</f>
        <v>0</v>
      </c>
      <c r="G50">
        <f>PPCL_NG!S50</f>
        <v>43.77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60.607591256777937</v>
      </c>
      <c r="P50" s="36">
        <v>0</v>
      </c>
      <c r="Q50" s="36">
        <v>0</v>
      </c>
      <c r="R50" s="38">
        <v>0</v>
      </c>
      <c r="S50" s="38">
        <v>8.4499999999999993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29.07</v>
      </c>
      <c r="AB50" s="75">
        <f>-STOA!Q50</f>
        <v>0</v>
      </c>
      <c r="AC50">
        <f t="shared" si="0"/>
        <v>2.2245865984456543</v>
      </c>
      <c r="AD50">
        <f t="shared" si="1"/>
        <v>262.60715131175129</v>
      </c>
      <c r="AE50">
        <f>'IDT-1'!E50</f>
        <v>0</v>
      </c>
      <c r="AF50" s="24"/>
      <c r="AG50">
        <f t="shared" si="2"/>
        <v>262.60715131175129</v>
      </c>
      <c r="AI50" s="34">
        <f>PXIL!K50</f>
        <v>0</v>
      </c>
      <c r="AJ50" s="34">
        <f>PXIL!Q50</f>
        <v>0</v>
      </c>
      <c r="AK50" s="34">
        <f>RTM_IEX!K50</f>
        <v>21.27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79.27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1.3092840000000001</v>
      </c>
      <c r="E51">
        <f>GT_NG!S51</f>
        <v>2.0848626534190533</v>
      </c>
      <c r="F51">
        <f>GT_Spot!S51</f>
        <v>0</v>
      </c>
      <c r="G51">
        <f>PPCL_NG!S51</f>
        <v>43.77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60.607591256777937</v>
      </c>
      <c r="P51" s="36">
        <v>0</v>
      </c>
      <c r="Q51" s="36">
        <v>0</v>
      </c>
      <c r="R51" s="38">
        <v>0</v>
      </c>
      <c r="S51" s="38">
        <v>8.4500000000000011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29.07</v>
      </c>
      <c r="AB51" s="75">
        <f>-STOA!Q51</f>
        <v>0</v>
      </c>
      <c r="AC51">
        <f t="shared" si="0"/>
        <v>2.2407985984456547</v>
      </c>
      <c r="AD51">
        <f t="shared" si="1"/>
        <v>264.52093931175131</v>
      </c>
      <c r="AE51">
        <f>'IDT-1'!E51</f>
        <v>0</v>
      </c>
      <c r="AF51" s="24"/>
      <c r="AG51">
        <f t="shared" si="2"/>
        <v>264.52093931175131</v>
      </c>
      <c r="AI51" s="34">
        <f>PXIL!K51</f>
        <v>0</v>
      </c>
      <c r="AJ51" s="34">
        <f>PXIL!Q51</f>
        <v>0</v>
      </c>
      <c r="AK51" s="34">
        <f>RTM_IEX!K51</f>
        <v>21.27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81.2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1.3092840000000001</v>
      </c>
      <c r="E52">
        <f>GT_NG!S52</f>
        <v>2.0848626534190533</v>
      </c>
      <c r="F52">
        <f>GT_Spot!S52</f>
        <v>0</v>
      </c>
      <c r="G52">
        <f>PPCL_NG!S52</f>
        <v>43.77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60.607591256777937</v>
      </c>
      <c r="P52" s="36">
        <v>0</v>
      </c>
      <c r="Q52" s="36">
        <v>0</v>
      </c>
      <c r="R52" s="38">
        <v>0</v>
      </c>
      <c r="S52" s="38">
        <v>8.4500000000000011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29.07</v>
      </c>
      <c r="AB52" s="75">
        <f>-STOA!Q52</f>
        <v>0</v>
      </c>
      <c r="AC52">
        <f t="shared" si="0"/>
        <v>2.2651585984456544</v>
      </c>
      <c r="AD52">
        <f t="shared" si="1"/>
        <v>267.39657931175128</v>
      </c>
      <c r="AE52">
        <f>'IDT-1'!E52</f>
        <v>0</v>
      </c>
      <c r="AF52" s="24"/>
      <c r="AG52">
        <f t="shared" si="2"/>
        <v>267.39657931175128</v>
      </c>
      <c r="AI52" s="34">
        <f>PXIL!K52</f>
        <v>0</v>
      </c>
      <c r="AJ52" s="34">
        <f>PXIL!Q52</f>
        <v>0</v>
      </c>
      <c r="AK52" s="34">
        <f>RTM_IEX!K52</f>
        <v>21.27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84.1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1.3092840000000001</v>
      </c>
      <c r="E53">
        <f>GT_NG!S53</f>
        <v>2.0848626534190533</v>
      </c>
      <c r="F53">
        <f>GT_Spot!S53</f>
        <v>0</v>
      </c>
      <c r="G53">
        <f>PPCL_NG!S53</f>
        <v>43.77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60.607591256777937</v>
      </c>
      <c r="P53" s="36">
        <v>0</v>
      </c>
      <c r="Q53" s="36">
        <v>0</v>
      </c>
      <c r="R53" s="38">
        <v>0</v>
      </c>
      <c r="S53" s="38">
        <v>8.4500000000000011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29.07</v>
      </c>
      <c r="AB53" s="75">
        <f>-STOA!Q53</f>
        <v>0</v>
      </c>
      <c r="AC53">
        <f t="shared" si="0"/>
        <v>2.2733065984456546</v>
      </c>
      <c r="AD53">
        <f t="shared" si="1"/>
        <v>268.35843131175136</v>
      </c>
      <c r="AE53">
        <f>'IDT-1'!E53</f>
        <v>0</v>
      </c>
      <c r="AF53" s="24"/>
      <c r="AG53">
        <f t="shared" si="2"/>
        <v>268.35843131175136</v>
      </c>
      <c r="AI53" s="34">
        <f>PXIL!K53</f>
        <v>0</v>
      </c>
      <c r="AJ53" s="34">
        <f>PXIL!Q53</f>
        <v>0</v>
      </c>
      <c r="AK53" s="34">
        <f>RTM_IEX!K53</f>
        <v>21.27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85.07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1.3092840000000001</v>
      </c>
      <c r="E54">
        <f>GT_NG!S54</f>
        <v>2.0848626534190533</v>
      </c>
      <c r="F54">
        <f>GT_Spot!S54</f>
        <v>0</v>
      </c>
      <c r="G54">
        <f>PPCL_NG!S54</f>
        <v>39.44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60.607591256777937</v>
      </c>
      <c r="P54" s="36">
        <v>0</v>
      </c>
      <c r="Q54" s="36">
        <v>0</v>
      </c>
      <c r="R54" s="38">
        <v>0</v>
      </c>
      <c r="S54" s="38">
        <v>8.4500000000000011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29.07</v>
      </c>
      <c r="AB54" s="75">
        <f>-STOA!Q54</f>
        <v>0</v>
      </c>
      <c r="AC54">
        <f t="shared" si="0"/>
        <v>2.2531465984456545</v>
      </c>
      <c r="AD54">
        <f t="shared" si="1"/>
        <v>265.97859131175136</v>
      </c>
      <c r="AE54">
        <f>'IDT-1'!E54</f>
        <v>0</v>
      </c>
      <c r="AF54" s="24"/>
      <c r="AG54">
        <f t="shared" si="2"/>
        <v>265.97859131175136</v>
      </c>
      <c r="AI54" s="34">
        <f>PXIL!K54</f>
        <v>0</v>
      </c>
      <c r="AJ54" s="34">
        <f>PXIL!Q54</f>
        <v>0</v>
      </c>
      <c r="AK54" s="34">
        <f>RTM_IEX!K54</f>
        <v>20.3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87.97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1.3092840000000001</v>
      </c>
      <c r="E55">
        <f>GT_NG!S55</f>
        <v>2.0848626534190533</v>
      </c>
      <c r="F55">
        <f>GT_Spot!S55</f>
        <v>0</v>
      </c>
      <c r="G55">
        <f>PPCL_NG!S55</f>
        <v>39.44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60.427851844568785</v>
      </c>
      <c r="P55" s="36">
        <v>0</v>
      </c>
      <c r="Q55" s="36">
        <v>0</v>
      </c>
      <c r="R55" s="38">
        <v>0</v>
      </c>
      <c r="S55" s="38">
        <v>8.4500000000000011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29.07</v>
      </c>
      <c r="AB55" s="75">
        <f>-STOA!Q55</f>
        <v>0</v>
      </c>
      <c r="AC55">
        <f t="shared" si="0"/>
        <v>2.2191287873830978</v>
      </c>
      <c r="AD55">
        <f t="shared" si="1"/>
        <v>261.96286971060471</v>
      </c>
      <c r="AE55">
        <f>'IDT-1'!E55</f>
        <v>0</v>
      </c>
      <c r="AF55" s="24"/>
      <c r="AG55">
        <f t="shared" si="2"/>
        <v>261.96286971060471</v>
      </c>
      <c r="AI55" s="34">
        <f>PXIL!K55</f>
        <v>0</v>
      </c>
      <c r="AJ55" s="34">
        <f>PXIL!Q55</f>
        <v>0</v>
      </c>
      <c r="AK55" s="34">
        <f>RTM_IEX!K55</f>
        <v>16.43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87.97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1.3092840000000001</v>
      </c>
      <c r="E56">
        <f>GT_NG!S56</f>
        <v>2.0848626534190533</v>
      </c>
      <c r="F56">
        <f>GT_Spot!S56</f>
        <v>0</v>
      </c>
      <c r="G56">
        <f>PPCL_NG!S56</f>
        <v>39.44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60.427851844568785</v>
      </c>
      <c r="P56" s="36">
        <v>0</v>
      </c>
      <c r="Q56" s="36">
        <v>0</v>
      </c>
      <c r="R56" s="38">
        <v>0</v>
      </c>
      <c r="S56" s="38">
        <v>8.4500000000000011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29.07</v>
      </c>
      <c r="AB56" s="75">
        <f>-STOA!Q56</f>
        <v>0</v>
      </c>
      <c r="AC56">
        <f t="shared" si="0"/>
        <v>2.2190447873830976</v>
      </c>
      <c r="AD56">
        <f t="shared" si="1"/>
        <v>261.95295371060473</v>
      </c>
      <c r="AE56">
        <f>'IDT-1'!E56</f>
        <v>0</v>
      </c>
      <c r="AF56" s="24"/>
      <c r="AG56">
        <f t="shared" si="2"/>
        <v>261.95295371060473</v>
      </c>
      <c r="AI56" s="34">
        <f>PXIL!K56</f>
        <v>0</v>
      </c>
      <c r="AJ56" s="34">
        <f>PXIL!Q56</f>
        <v>0</v>
      </c>
      <c r="AK56" s="34">
        <f>RTM_IEX!K56</f>
        <v>21.26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83.13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1.3092840000000001</v>
      </c>
      <c r="E57">
        <f>GT_NG!S57</f>
        <v>2.0848626534190533</v>
      </c>
      <c r="F57">
        <f>GT_Spot!S57</f>
        <v>0</v>
      </c>
      <c r="G57">
        <f>PPCL_NG!S57</f>
        <v>39.44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61.310932216395202</v>
      </c>
      <c r="P57" s="36">
        <v>0</v>
      </c>
      <c r="Q57" s="36">
        <v>0</v>
      </c>
      <c r="R57" s="38">
        <v>0</v>
      </c>
      <c r="S57" s="38">
        <v>8.4500000000000011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29.07</v>
      </c>
      <c r="AB57" s="75">
        <f>-STOA!Q57</f>
        <v>0</v>
      </c>
      <c r="AC57">
        <f t="shared" si="0"/>
        <v>2.2183986625064396</v>
      </c>
      <c r="AD57">
        <f t="shared" si="1"/>
        <v>261.8766802073078</v>
      </c>
      <c r="AE57">
        <f>'IDT-1'!E57</f>
        <v>0</v>
      </c>
      <c r="AF57" s="24"/>
      <c r="AG57">
        <f t="shared" si="2"/>
        <v>261.8766802073078</v>
      </c>
      <c r="AI57" s="34">
        <f>PXIL!K57</f>
        <v>0</v>
      </c>
      <c r="AJ57" s="34">
        <f>PXIL!Q57</f>
        <v>0</v>
      </c>
      <c r="AK57" s="34">
        <f>RTM_IEX!K57</f>
        <v>14.5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88.93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1.3092840000000001</v>
      </c>
      <c r="E58">
        <f>GT_NG!S58</f>
        <v>2.0848626534190533</v>
      </c>
      <c r="F58">
        <f>GT_Spot!S58</f>
        <v>0</v>
      </c>
      <c r="G58">
        <f>PPCL_NG!S58</f>
        <v>39.44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61.310727511073353</v>
      </c>
      <c r="P58" s="36">
        <v>0</v>
      </c>
      <c r="Q58" s="36">
        <v>0</v>
      </c>
      <c r="R58" s="38">
        <v>0</v>
      </c>
      <c r="S58" s="38">
        <v>8.4500000000000011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29.07</v>
      </c>
      <c r="AB58" s="75">
        <f>-STOA!Q58</f>
        <v>0</v>
      </c>
      <c r="AC58">
        <f t="shared" si="0"/>
        <v>2.2184809429817358</v>
      </c>
      <c r="AD58">
        <f t="shared" si="1"/>
        <v>261.88639322151067</v>
      </c>
      <c r="AE58">
        <f>'IDT-1'!E58</f>
        <v>0</v>
      </c>
      <c r="AF58" s="24"/>
      <c r="AG58">
        <f t="shared" si="2"/>
        <v>261.88639322151067</v>
      </c>
      <c r="AI58" s="34">
        <f>PXIL!K58</f>
        <v>0</v>
      </c>
      <c r="AJ58" s="34">
        <f>PXIL!Q58</f>
        <v>0</v>
      </c>
      <c r="AK58" s="34">
        <f>RTM_IEX!K58</f>
        <v>17.399999999999999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86.04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1.3092840000000001</v>
      </c>
      <c r="E59">
        <f>GT_NG!S59</f>
        <v>2.0848626534190533</v>
      </c>
      <c r="F59">
        <f>GT_Spot!S59</f>
        <v>0</v>
      </c>
      <c r="G59">
        <f>PPCL_NG!S59</f>
        <v>39.44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62.291161146472845</v>
      </c>
      <c r="P59" s="36">
        <v>0</v>
      </c>
      <c r="Q59" s="36">
        <v>0</v>
      </c>
      <c r="R59" s="38">
        <v>0</v>
      </c>
      <c r="S59" s="38">
        <v>8.4500000000000011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29.07</v>
      </c>
      <c r="AB59" s="75">
        <f>-STOA!Q59</f>
        <v>0</v>
      </c>
      <c r="AC59">
        <f t="shared" si="0"/>
        <v>2.2347805855190916</v>
      </c>
      <c r="AD59">
        <f t="shared" si="1"/>
        <v>263.81052721437277</v>
      </c>
      <c r="AE59">
        <f>'IDT-1'!E59</f>
        <v>0</v>
      </c>
      <c r="AF59" s="24"/>
      <c r="AG59">
        <f t="shared" si="2"/>
        <v>263.81052721437277</v>
      </c>
      <c r="AI59" s="34">
        <f>PXIL!K59</f>
        <v>0</v>
      </c>
      <c r="AJ59" s="34">
        <f>PXIL!Q59</f>
        <v>0</v>
      </c>
      <c r="AK59" s="34">
        <f>RTM_IEX!K59</f>
        <v>25.13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79.27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1.3092840000000001</v>
      </c>
      <c r="E60">
        <f>GT_NG!S60</f>
        <v>2.0848626534190533</v>
      </c>
      <c r="F60">
        <f>GT_Spot!S60</f>
        <v>0</v>
      </c>
      <c r="G60">
        <f>PPCL_NG!S60</f>
        <v>39.44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62.261161045154729</v>
      </c>
      <c r="P60" s="36">
        <v>0</v>
      </c>
      <c r="Q60" s="36">
        <v>0</v>
      </c>
      <c r="R60" s="38">
        <v>0</v>
      </c>
      <c r="S60" s="38">
        <v>8.4500000000000011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29.07</v>
      </c>
      <c r="AB60" s="75">
        <f>-STOA!Q60</f>
        <v>0</v>
      </c>
      <c r="AC60">
        <f t="shared" si="0"/>
        <v>2.2426765846680192</v>
      </c>
      <c r="AD60">
        <f t="shared" si="1"/>
        <v>264.74263111390576</v>
      </c>
      <c r="AE60">
        <f>'IDT-1'!E60</f>
        <v>0</v>
      </c>
      <c r="AF60" s="24"/>
      <c r="AG60">
        <f t="shared" si="2"/>
        <v>264.74263111390576</v>
      </c>
      <c r="AI60" s="34">
        <f>PXIL!K60</f>
        <v>0</v>
      </c>
      <c r="AJ60" s="34">
        <f>PXIL!Q60</f>
        <v>0</v>
      </c>
      <c r="AK60" s="34">
        <f>RTM_IEX!K60</f>
        <v>17.399999999999999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87.97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1.3092840000000001</v>
      </c>
      <c r="E61">
        <f>GT_NG!S61</f>
        <v>2.0848626534190533</v>
      </c>
      <c r="F61">
        <f>GT_Spot!S61</f>
        <v>0</v>
      </c>
      <c r="G61">
        <f>PPCL_NG!S61</f>
        <v>39.44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66.32894525162537</v>
      </c>
      <c r="P61" s="36">
        <v>0</v>
      </c>
      <c r="Q61" s="36">
        <v>0</v>
      </c>
      <c r="R61" s="38">
        <v>0</v>
      </c>
      <c r="S61" s="38">
        <v>8.4500000000000011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29.07</v>
      </c>
      <c r="AB61" s="75">
        <f>-STOA!Q61</f>
        <v>0</v>
      </c>
      <c r="AC61">
        <f t="shared" si="0"/>
        <v>2.236273972002373</v>
      </c>
      <c r="AD61">
        <f t="shared" si="1"/>
        <v>263.986817933042</v>
      </c>
      <c r="AE61">
        <f>'IDT-1'!E61</f>
        <v>0</v>
      </c>
      <c r="AF61" s="24"/>
      <c r="AG61">
        <f t="shared" si="2"/>
        <v>263.986817933042</v>
      </c>
      <c r="AI61" s="34">
        <f>PXIL!K61</f>
        <v>0</v>
      </c>
      <c r="AJ61" s="34">
        <f>PXIL!Q61</f>
        <v>0</v>
      </c>
      <c r="AK61" s="34">
        <f>RTM_IEX!K61</f>
        <v>11.6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88.94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1.3092840000000001</v>
      </c>
      <c r="E62">
        <f>GT_NG!S62</f>
        <v>2.0848626534190533</v>
      </c>
      <c r="F62">
        <f>GT_Spot!S62</f>
        <v>0</v>
      </c>
      <c r="G62">
        <f>PPCL_NG!S62</f>
        <v>39.44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66.371666453465139</v>
      </c>
      <c r="P62" s="36">
        <v>0</v>
      </c>
      <c r="Q62" s="36">
        <v>0</v>
      </c>
      <c r="R62" s="38">
        <v>0</v>
      </c>
      <c r="S62" s="38">
        <v>8.4500000000000011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29.07</v>
      </c>
      <c r="AB62" s="75">
        <f>-STOA!Q62</f>
        <v>0</v>
      </c>
      <c r="AC62">
        <f t="shared" si="0"/>
        <v>2.2446968300978267</v>
      </c>
      <c r="AD62">
        <f t="shared" si="1"/>
        <v>264.98111627678634</v>
      </c>
      <c r="AE62">
        <f>'IDT-1'!E62</f>
        <v>0</v>
      </c>
      <c r="AF62" s="24"/>
      <c r="AG62">
        <f t="shared" si="2"/>
        <v>264.98111627678634</v>
      </c>
      <c r="AI62" s="34">
        <f>PXIL!K62</f>
        <v>0</v>
      </c>
      <c r="AJ62" s="34">
        <f>PXIL!Q62</f>
        <v>0</v>
      </c>
      <c r="AK62" s="34">
        <f>RTM_IEX!K62</f>
        <v>6.77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94.73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1.3092840000000001</v>
      </c>
      <c r="E63">
        <f>GT_NG!S63</f>
        <v>1.9312340153452687</v>
      </c>
      <c r="F63">
        <f>GT_Spot!S63</f>
        <v>0</v>
      </c>
      <c r="G63">
        <f>PPCL_NG!S63</f>
        <v>39.44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65.398953753217242</v>
      </c>
      <c r="P63" s="36">
        <v>0</v>
      </c>
      <c r="Q63" s="36">
        <v>0</v>
      </c>
      <c r="R63" s="38">
        <v>0</v>
      </c>
      <c r="S63" s="38">
        <v>8.4500000000000011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29.07</v>
      </c>
      <c r="AB63" s="75">
        <f>-STOA!Q63</f>
        <v>0</v>
      </c>
      <c r="AC63">
        <f t="shared" si="0"/>
        <v>2.2352355628559248</v>
      </c>
      <c r="AD63">
        <f t="shared" si="1"/>
        <v>263.86423620570656</v>
      </c>
      <c r="AE63">
        <f>'IDT-1'!E63</f>
        <v>0</v>
      </c>
      <c r="AF63" s="24"/>
      <c r="AG63">
        <f t="shared" si="2"/>
        <v>263.86423620570656</v>
      </c>
      <c r="AI63" s="34">
        <f>PXIL!K63</f>
        <v>0</v>
      </c>
      <c r="AJ63" s="34">
        <f>PXIL!Q63</f>
        <v>0</v>
      </c>
      <c r="AK63" s="34">
        <f>RTM_IEX!K63</f>
        <v>8.6999999999999993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92.8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1.3092840000000001</v>
      </c>
      <c r="E64">
        <f>GT_NG!S64</f>
        <v>1.9312340153452687</v>
      </c>
      <c r="F64">
        <f>GT_Spot!S64</f>
        <v>0</v>
      </c>
      <c r="G64">
        <f>PPCL_NG!S64</f>
        <v>38.89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65.398991484475431</v>
      </c>
      <c r="P64" s="36">
        <v>0</v>
      </c>
      <c r="Q64" s="36">
        <v>0</v>
      </c>
      <c r="R64" s="38">
        <v>0</v>
      </c>
      <c r="S64" s="38">
        <v>8.4500000000000011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29.07</v>
      </c>
      <c r="AB64" s="75">
        <f>-STOA!Q64</f>
        <v>0</v>
      </c>
      <c r="AC64">
        <f t="shared" si="0"/>
        <v>2.2469118797984935</v>
      </c>
      <c r="AD64">
        <f t="shared" si="1"/>
        <v>265.24259762002214</v>
      </c>
      <c r="AE64">
        <f>'IDT-1'!E64</f>
        <v>0</v>
      </c>
      <c r="AF64" s="24"/>
      <c r="AG64">
        <f t="shared" si="2"/>
        <v>265.24259762002214</v>
      </c>
      <c r="AI64" s="34">
        <f>PXIL!K64</f>
        <v>0</v>
      </c>
      <c r="AJ64" s="34">
        <f>PXIL!Q64</f>
        <v>0</v>
      </c>
      <c r="AK64" s="34">
        <f>RTM_IEX!K64</f>
        <v>14.5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88.94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1.3092840000000001</v>
      </c>
      <c r="E65">
        <f>GT_NG!S65</f>
        <v>1.9312340153452687</v>
      </c>
      <c r="F65">
        <f>GT_Spot!S65</f>
        <v>0</v>
      </c>
      <c r="G65">
        <f>PPCL_NG!S65</f>
        <v>38.89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66.588696176989487</v>
      </c>
      <c r="P65" s="36">
        <v>0</v>
      </c>
      <c r="Q65" s="36">
        <v>0</v>
      </c>
      <c r="R65" s="38">
        <v>0</v>
      </c>
      <c r="S65" s="38">
        <v>8.4500000000000011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29.07</v>
      </c>
      <c r="AB65" s="75">
        <f>-STOA!Q65</f>
        <v>0</v>
      </c>
      <c r="AC65">
        <f t="shared" si="0"/>
        <v>2.2406093992156118</v>
      </c>
      <c r="AD65">
        <f t="shared" si="1"/>
        <v>264.49860479311917</v>
      </c>
      <c r="AE65">
        <f>'IDT-1'!E65</f>
        <v>0</v>
      </c>
      <c r="AF65" s="24"/>
      <c r="AG65">
        <f t="shared" si="2"/>
        <v>264.49860479311917</v>
      </c>
      <c r="AI65" s="34">
        <f>PXIL!K65</f>
        <v>0</v>
      </c>
      <c r="AJ65" s="34">
        <f>PXIL!Q65</f>
        <v>0</v>
      </c>
      <c r="AK65" s="34">
        <f>RTM_IEX!K65</f>
        <v>14.5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87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1.3092840000000001</v>
      </c>
      <c r="E66">
        <f>GT_NG!S66</f>
        <v>1.9312340153452687</v>
      </c>
      <c r="F66">
        <f>GT_Spot!S66</f>
        <v>0</v>
      </c>
      <c r="G66">
        <f>PPCL_NG!S66</f>
        <v>38.89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66.588696176989487</v>
      </c>
      <c r="P66" s="36">
        <v>0</v>
      </c>
      <c r="Q66" s="36">
        <v>0</v>
      </c>
      <c r="R66" s="38">
        <v>0</v>
      </c>
      <c r="S66" s="38">
        <v>8.4500000000000011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29.07</v>
      </c>
      <c r="AB66" s="75">
        <f>-STOA!Q66</f>
        <v>0</v>
      </c>
      <c r="AC66">
        <f t="shared" si="0"/>
        <v>2.2406933992156115</v>
      </c>
      <c r="AD66">
        <f t="shared" si="1"/>
        <v>264.50852079311915</v>
      </c>
      <c r="AE66">
        <f>'IDT-1'!E66</f>
        <v>0</v>
      </c>
      <c r="AF66" s="24"/>
      <c r="AG66">
        <f t="shared" si="2"/>
        <v>264.50852079311915</v>
      </c>
      <c r="AI66" s="34">
        <f>PXIL!K66</f>
        <v>0</v>
      </c>
      <c r="AJ66" s="34">
        <f>PXIL!Q66</f>
        <v>0</v>
      </c>
      <c r="AK66" s="34">
        <f>RTM_IEX!K66</f>
        <v>17.399999999999999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84.11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1.3092840000000001</v>
      </c>
      <c r="E67">
        <f>GT_NG!S67</f>
        <v>1.9312340153452687</v>
      </c>
      <c r="F67">
        <f>GT_Spot!S67</f>
        <v>0</v>
      </c>
      <c r="G67">
        <f>PPCL_NG!S67</f>
        <v>38.89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66.588681915917164</v>
      </c>
      <c r="P67" s="36">
        <v>0</v>
      </c>
      <c r="Q67" s="36">
        <v>0</v>
      </c>
      <c r="R67" s="38">
        <v>0</v>
      </c>
      <c r="S67" s="38">
        <v>8.4500000000000011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29.07</v>
      </c>
      <c r="AB67" s="75">
        <f>-STOA!Q67</f>
        <v>0</v>
      </c>
      <c r="AC67">
        <f t="shared" si="0"/>
        <v>2.2162492794226041</v>
      </c>
      <c r="AD67">
        <f t="shared" si="1"/>
        <v>261.6229506518398</v>
      </c>
      <c r="AE67">
        <f>'IDT-1'!E67</f>
        <v>0</v>
      </c>
      <c r="AF67" s="24"/>
      <c r="AG67">
        <f t="shared" si="2"/>
        <v>261.6229506518398</v>
      </c>
      <c r="AI67" s="34">
        <f>PXIL!K67</f>
        <v>0</v>
      </c>
      <c r="AJ67" s="34">
        <f>PXIL!Q67</f>
        <v>0</v>
      </c>
      <c r="AK67" s="34">
        <f>RTM_IEX!K67</f>
        <v>19.329999999999998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79.27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1.3092840000000001</v>
      </c>
      <c r="E68">
        <f>GT_NG!S68</f>
        <v>1.9312340153452687</v>
      </c>
      <c r="F68">
        <f>GT_Spot!S68</f>
        <v>0</v>
      </c>
      <c r="G68">
        <f>PPCL_NG!S68</f>
        <v>38.89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66.678379635829643</v>
      </c>
      <c r="P68" s="36">
        <v>0</v>
      </c>
      <c r="Q68" s="36">
        <v>0</v>
      </c>
      <c r="R68" s="38">
        <v>0</v>
      </c>
      <c r="S68" s="38">
        <v>8.4500000000000011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2.1602187402698689</v>
      </c>
      <c r="AD68">
        <f t="shared" ref="AD68:AD98" si="4">SUM(B68:AB68,AI68:AV68)-AC68</f>
        <v>255.00867891090505</v>
      </c>
      <c r="AE68">
        <f>'IDT-1'!E68</f>
        <v>0</v>
      </c>
      <c r="AF68" s="24"/>
      <c r="AG68">
        <f t="shared" ref="AG68:AG98" si="5">SUM(AD68:AF68)</f>
        <v>255.00867891090505</v>
      </c>
      <c r="AI68" s="34">
        <f>PXIL!K68</f>
        <v>0</v>
      </c>
      <c r="AJ68" s="34">
        <f>PXIL!Q68</f>
        <v>0</v>
      </c>
      <c r="AK68" s="34">
        <f>RTM_IEX!K68</f>
        <v>20.3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71.540000000000006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1.3092840000000001</v>
      </c>
      <c r="E69">
        <f>GT_NG!S69</f>
        <v>1.9312340153452687</v>
      </c>
      <c r="F69">
        <f>GT_Spot!S69</f>
        <v>0</v>
      </c>
      <c r="G69">
        <f>PPCL_NG!S69</f>
        <v>38.89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66.678393896901966</v>
      </c>
      <c r="P69" s="36">
        <v>0</v>
      </c>
      <c r="Q69" s="36">
        <v>0</v>
      </c>
      <c r="R69" s="38">
        <v>0</v>
      </c>
      <c r="S69" s="38">
        <v>8.4500000000000011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29.07</v>
      </c>
      <c r="AB69" s="75">
        <f>-STOA!Q69</f>
        <v>0</v>
      </c>
      <c r="AC69">
        <f t="shared" si="3"/>
        <v>2.1357748600628765</v>
      </c>
      <c r="AD69">
        <f t="shared" si="4"/>
        <v>252.12313705218435</v>
      </c>
      <c r="AE69">
        <f>'IDT-1'!E69</f>
        <v>0</v>
      </c>
      <c r="AF69" s="24"/>
      <c r="AG69">
        <f t="shared" si="5"/>
        <v>252.12313705218435</v>
      </c>
      <c r="AI69" s="34">
        <f>PXIL!K69</f>
        <v>0</v>
      </c>
      <c r="AJ69" s="34">
        <f>PXIL!Q69</f>
        <v>0</v>
      </c>
      <c r="AK69" s="34">
        <f>RTM_IEX!K69</f>
        <v>20.3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68.63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1.3092840000000001</v>
      </c>
      <c r="E70">
        <f>GT_NG!S70</f>
        <v>1.9312340153452687</v>
      </c>
      <c r="F70">
        <f>GT_Spot!S70</f>
        <v>0</v>
      </c>
      <c r="G70">
        <f>PPCL_NG!S70</f>
        <v>38.89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67.898393896901965</v>
      </c>
      <c r="P70" s="36">
        <v>0</v>
      </c>
      <c r="Q70" s="36">
        <v>0</v>
      </c>
      <c r="R70" s="38">
        <v>0</v>
      </c>
      <c r="S70" s="38">
        <v>8.4500000000000011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29.07</v>
      </c>
      <c r="AB70" s="75">
        <f>-STOA!Q70</f>
        <v>0</v>
      </c>
      <c r="AC70">
        <f t="shared" si="3"/>
        <v>2.1216628600628762</v>
      </c>
      <c r="AD70">
        <f t="shared" si="4"/>
        <v>250.45724905218432</v>
      </c>
      <c r="AE70">
        <f>'IDT-1'!E70</f>
        <v>0</v>
      </c>
      <c r="AF70" s="24"/>
      <c r="AG70">
        <f t="shared" si="5"/>
        <v>250.45724905218432</v>
      </c>
      <c r="AI70" s="34">
        <f>PXIL!K70</f>
        <v>0</v>
      </c>
      <c r="AJ70" s="34">
        <f>PXIL!Q70</f>
        <v>0</v>
      </c>
      <c r="AK70" s="34">
        <f>RTM_IEX!K70</f>
        <v>16.43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69.599999999999994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1.3092840000000001</v>
      </c>
      <c r="E71">
        <f>GT_NG!S71</f>
        <v>1.9312340153452687</v>
      </c>
      <c r="F71">
        <f>GT_Spot!S71</f>
        <v>0</v>
      </c>
      <c r="G71">
        <f>PPCL_NG!S71</f>
        <v>38.89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67.898393896901965</v>
      </c>
      <c r="P71" s="36">
        <v>0</v>
      </c>
      <c r="Q71" s="36">
        <v>0</v>
      </c>
      <c r="R71" s="38">
        <v>0</v>
      </c>
      <c r="S71" s="38">
        <v>8.4500000000000011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29.07</v>
      </c>
      <c r="AB71" s="75">
        <f>-STOA!Q71</f>
        <v>0</v>
      </c>
      <c r="AC71">
        <f t="shared" si="3"/>
        <v>2.4546388600628761</v>
      </c>
      <c r="AD71">
        <f t="shared" si="4"/>
        <v>289.76427305218436</v>
      </c>
      <c r="AE71">
        <f>'IDT-1'!E71</f>
        <v>0</v>
      </c>
      <c r="AF71" s="24"/>
      <c r="AG71">
        <f t="shared" si="5"/>
        <v>289.76427305218436</v>
      </c>
      <c r="AI71" s="34">
        <f>PXIL!K71</f>
        <v>0</v>
      </c>
      <c r="AJ71" s="34">
        <f>PXIL!Q71</f>
        <v>0</v>
      </c>
      <c r="AK71" s="34">
        <f>RTM_IEX!K71</f>
        <v>19.329999999999998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106.34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1.3092840000000001</v>
      </c>
      <c r="E72">
        <f>GT_NG!S72</f>
        <v>1.9312340153452687</v>
      </c>
      <c r="F72">
        <f>GT_Spot!S72</f>
        <v>0</v>
      </c>
      <c r="G72">
        <f>PPCL_NG!S72</f>
        <v>38.89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68.177446497970408</v>
      </c>
      <c r="P72" s="36">
        <v>0</v>
      </c>
      <c r="Q72" s="36">
        <v>0</v>
      </c>
      <c r="R72" s="38">
        <v>0</v>
      </c>
      <c r="S72" s="38">
        <v>8.4500000000000011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29.07</v>
      </c>
      <c r="AB72" s="75">
        <f>-STOA!Q72</f>
        <v>0</v>
      </c>
      <c r="AC72">
        <f t="shared" si="3"/>
        <v>2.3595429019118512</v>
      </c>
      <c r="AD72">
        <f t="shared" si="4"/>
        <v>278.53842161140381</v>
      </c>
      <c r="AE72">
        <f>'IDT-1'!E72</f>
        <v>0</v>
      </c>
      <c r="AF72" s="24"/>
      <c r="AG72">
        <f t="shared" si="5"/>
        <v>278.53842161140381</v>
      </c>
      <c r="AI72" s="34">
        <f>PXIL!K72</f>
        <v>0</v>
      </c>
      <c r="AJ72" s="34">
        <f>PXIL!Q72</f>
        <v>0</v>
      </c>
      <c r="AK72" s="34">
        <f>RTM_IEX!K72</f>
        <v>17.399999999999999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96.67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1.3092840000000001</v>
      </c>
      <c r="E73">
        <f>GT_NG!S73</f>
        <v>1.9312340153452687</v>
      </c>
      <c r="F73">
        <f>GT_Spot!S73</f>
        <v>0</v>
      </c>
      <c r="G73">
        <f>PPCL_NG!S73</f>
        <v>38.89</v>
      </c>
      <c r="H73">
        <f>PPCL_Spot!S73</f>
        <v>0</v>
      </c>
      <c r="I73">
        <f>Bawana_NG!S73</f>
        <v>18.999337193888227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64.14672759794</v>
      </c>
      <c r="P73" s="36">
        <v>0</v>
      </c>
      <c r="Q73" s="36">
        <v>0</v>
      </c>
      <c r="R73" s="38">
        <v>0</v>
      </c>
      <c r="S73" s="38">
        <v>8.4500000000000011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29.07</v>
      </c>
      <c r="AB73" s="75">
        <f>-STOA!Q73</f>
        <v>0</v>
      </c>
      <c r="AC73">
        <f t="shared" si="3"/>
        <v>2.2201752955802574</v>
      </c>
      <c r="AD73">
        <f t="shared" si="4"/>
        <v>262.08640751159322</v>
      </c>
      <c r="AE73">
        <f>'IDT-1'!E73</f>
        <v>0</v>
      </c>
      <c r="AF73" s="24"/>
      <c r="AG73">
        <f t="shared" si="5"/>
        <v>262.08640751159322</v>
      </c>
      <c r="AI73" s="34">
        <f>PXIL!K73</f>
        <v>0</v>
      </c>
      <c r="AJ73" s="34">
        <f>PXIL!Q73</f>
        <v>0</v>
      </c>
      <c r="AK73" s="34">
        <f>RTM_IEX!K73</f>
        <v>18.37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83.14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1.3092840000000001</v>
      </c>
      <c r="E74">
        <f>GT_NG!S74</f>
        <v>1.9312340153452687</v>
      </c>
      <c r="F74">
        <f>GT_Spot!S74</f>
        <v>0</v>
      </c>
      <c r="G74">
        <f>PPCL_NG!S74</f>
        <v>38.89</v>
      </c>
      <c r="H74">
        <f>PPCL_Spot!S74</f>
        <v>0</v>
      </c>
      <c r="I74">
        <f>Bawana_NG!S74</f>
        <v>18.999337193888227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65.248658781921961</v>
      </c>
      <c r="P74" s="36">
        <v>0</v>
      </c>
      <c r="Q74" s="36">
        <v>0</v>
      </c>
      <c r="R74" s="38">
        <v>0</v>
      </c>
      <c r="S74" s="38">
        <v>8.4500000000000011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29.07</v>
      </c>
      <c r="AB74" s="75">
        <f>-STOA!Q74</f>
        <v>0</v>
      </c>
      <c r="AC74">
        <f t="shared" si="3"/>
        <v>2.0993995175257059</v>
      </c>
      <c r="AD74">
        <f t="shared" si="4"/>
        <v>247.82911447362974</v>
      </c>
      <c r="AE74">
        <f>'IDT-1'!E74</f>
        <v>0</v>
      </c>
      <c r="AF74" s="24"/>
      <c r="AG74">
        <f t="shared" si="5"/>
        <v>247.82911447362974</v>
      </c>
      <c r="AI74" s="34">
        <f>PXIL!K74</f>
        <v>0</v>
      </c>
      <c r="AJ74" s="34">
        <f>PXIL!Q74</f>
        <v>0</v>
      </c>
      <c r="AK74" s="34">
        <f>RTM_IEX!K74</f>
        <v>17.399999999999999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68.63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1.3233780000000002</v>
      </c>
      <c r="E75">
        <f>GT_NG!S75</f>
        <v>1.9497442455242968</v>
      </c>
      <c r="F75">
        <f>GT_Spot!S75</f>
        <v>0</v>
      </c>
      <c r="G75">
        <f>PPCL_NG!S75</f>
        <v>38.89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67.180023875100403</v>
      </c>
      <c r="P75" s="36">
        <v>0</v>
      </c>
      <c r="Q75" s="36">
        <v>0</v>
      </c>
      <c r="R75" s="38">
        <v>0</v>
      </c>
      <c r="S75" s="38">
        <v>8.4500000000000011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29.07</v>
      </c>
      <c r="AB75" s="75">
        <f>-STOA!Q75</f>
        <v>0</v>
      </c>
      <c r="AC75">
        <f t="shared" si="3"/>
        <v>1.9778904274132474</v>
      </c>
      <c r="AD75">
        <f t="shared" si="4"/>
        <v>233.48525569321143</v>
      </c>
      <c r="AE75">
        <f>'IDT-1'!E75</f>
        <v>0</v>
      </c>
      <c r="AF75" s="24"/>
      <c r="AG75">
        <f t="shared" si="5"/>
        <v>233.48525569321143</v>
      </c>
      <c r="AI75" s="34">
        <f>PXIL!K75</f>
        <v>0</v>
      </c>
      <c r="AJ75" s="34">
        <f>PXIL!Q75</f>
        <v>0</v>
      </c>
      <c r="AK75" s="34">
        <f>RTM_IEX!K75</f>
        <v>15.47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54.13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1.3233780000000002</v>
      </c>
      <c r="E76">
        <f>GT_NG!S76</f>
        <v>1.9497442455242968</v>
      </c>
      <c r="F76">
        <f>GT_Spot!S76</f>
        <v>0</v>
      </c>
      <c r="G76">
        <f>PPCL_NG!S76</f>
        <v>38.89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74.156573207980614</v>
      </c>
      <c r="P76" s="36">
        <v>0</v>
      </c>
      <c r="Q76" s="36">
        <v>0</v>
      </c>
      <c r="R76" s="38">
        <v>0</v>
      </c>
      <c r="S76" s="38">
        <v>8.4500000000000011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29.07</v>
      </c>
      <c r="AB76" s="75">
        <f>-STOA!Q76</f>
        <v>0</v>
      </c>
      <c r="AC76">
        <f t="shared" si="3"/>
        <v>1.8741214418094412</v>
      </c>
      <c r="AD76">
        <f t="shared" si="4"/>
        <v>221.23557401169543</v>
      </c>
      <c r="AE76">
        <f>'IDT-1'!E76</f>
        <v>0</v>
      </c>
      <c r="AF76" s="24"/>
      <c r="AG76">
        <f t="shared" si="5"/>
        <v>221.23557401169543</v>
      </c>
      <c r="AI76" s="34">
        <f>PXIL!K76</f>
        <v>0</v>
      </c>
      <c r="AJ76" s="34">
        <f>PXIL!Q76</f>
        <v>0</v>
      </c>
      <c r="AK76" s="34">
        <f>RTM_IEX!K76</f>
        <v>9.67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40.6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1.3233780000000002</v>
      </c>
      <c r="E77">
        <f>GT_NG!S77</f>
        <v>1.9497442455242968</v>
      </c>
      <c r="F77">
        <f>GT_Spot!S77</f>
        <v>0</v>
      </c>
      <c r="G77">
        <f>PPCL_NG!S77</f>
        <v>38.89</v>
      </c>
      <c r="H77">
        <f>PPCL_Spot!S77</f>
        <v>0</v>
      </c>
      <c r="I77">
        <f>Bawana_NG!S77</f>
        <v>18.999337193888227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78.103790509811844</v>
      </c>
      <c r="P77" s="36">
        <v>0</v>
      </c>
      <c r="Q77" s="36">
        <v>0</v>
      </c>
      <c r="R77" s="38">
        <v>0</v>
      </c>
      <c r="S77" s="38">
        <v>8.4500000000000011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29.07</v>
      </c>
      <c r="AB77" s="75">
        <f>-STOA!Q77</f>
        <v>0</v>
      </c>
      <c r="AC77">
        <f t="shared" si="3"/>
        <v>1.8178964995734845</v>
      </c>
      <c r="AD77">
        <f t="shared" si="4"/>
        <v>214.59835344965086</v>
      </c>
      <c r="AE77">
        <f>'IDT-1'!E77</f>
        <v>0</v>
      </c>
      <c r="AF77" s="24"/>
      <c r="AG77">
        <f t="shared" si="5"/>
        <v>214.59835344965086</v>
      </c>
      <c r="AI77" s="34">
        <f>PXIL!K77</f>
        <v>0</v>
      </c>
      <c r="AJ77" s="34">
        <f>PXIL!Q77</f>
        <v>0</v>
      </c>
      <c r="AK77" s="34">
        <f>RTM_IEX!K77</f>
        <v>10.63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29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1.3233780000000002</v>
      </c>
      <c r="E78">
        <f>GT_NG!S78</f>
        <v>2.0722021660649816</v>
      </c>
      <c r="F78">
        <f>GT_Spot!S78</f>
        <v>0</v>
      </c>
      <c r="G78">
        <f>PPCL_NG!S78</f>
        <v>38.89</v>
      </c>
      <c r="H78">
        <f>PPCL_Spot!S78</f>
        <v>0</v>
      </c>
      <c r="I78">
        <f>Bawana_NG!S78</f>
        <v>18.999337193888227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81.222804257167937</v>
      </c>
      <c r="P78" s="36">
        <v>0</v>
      </c>
      <c r="Q78" s="36">
        <v>0</v>
      </c>
      <c r="R78" s="38">
        <v>0</v>
      </c>
      <c r="S78" s="38">
        <v>8.4500000000000011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29.07</v>
      </c>
      <c r="AB78" s="75">
        <f>-STOA!Q78</f>
        <v>0</v>
      </c>
      <c r="AC78">
        <f t="shared" si="3"/>
        <v>1.7964048615838175</v>
      </c>
      <c r="AD78">
        <f t="shared" si="4"/>
        <v>212.06131675553729</v>
      </c>
      <c r="AE78">
        <f>'IDT-1'!E78</f>
        <v>0</v>
      </c>
      <c r="AF78" s="24"/>
      <c r="AG78">
        <f t="shared" si="5"/>
        <v>212.06131675553729</v>
      </c>
      <c r="AI78" s="34">
        <f>PXIL!K78</f>
        <v>0</v>
      </c>
      <c r="AJ78" s="34">
        <f>PXIL!Q78</f>
        <v>0</v>
      </c>
      <c r="AK78" s="34">
        <f>RTM_IEX!K78</f>
        <v>9.67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7">
        <f>GDAM_IEX!K78</f>
        <v>24.16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1.3233780000000002</v>
      </c>
      <c r="E79">
        <f>GT_NG!S79</f>
        <v>2.0722021660649816</v>
      </c>
      <c r="F79">
        <f>GT_Spot!S79</f>
        <v>0</v>
      </c>
      <c r="G79">
        <f>PPCL_NG!S79</f>
        <v>38.89</v>
      </c>
      <c r="H79">
        <f>PPCL_Spot!S79</f>
        <v>0</v>
      </c>
      <c r="I79">
        <f>Bawana_NG!S79</f>
        <v>22.999201416617478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86.116461722132442</v>
      </c>
      <c r="P79" s="36">
        <v>0</v>
      </c>
      <c r="Q79" s="36">
        <v>0</v>
      </c>
      <c r="R79" s="38">
        <v>0</v>
      </c>
      <c r="S79" s="38">
        <v>8.4500000000000011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29.07</v>
      </c>
      <c r="AB79" s="75">
        <f>-STOA!Q79</f>
        <v>0</v>
      </c>
      <c r="AC79">
        <f t="shared" si="3"/>
        <v>1.7250344437604448</v>
      </c>
      <c r="AD79">
        <f t="shared" si="4"/>
        <v>203.63620886105443</v>
      </c>
      <c r="AE79">
        <f>'IDT-1'!E79</f>
        <v>0</v>
      </c>
      <c r="AF79" s="24"/>
      <c r="AG79">
        <f t="shared" si="5"/>
        <v>203.63620886105443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7">
        <f>GDAM_IEX!K79</f>
        <v>16.440000000000001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1.3233780000000002</v>
      </c>
      <c r="E80">
        <f>GT_NG!S80</f>
        <v>2.1024417944349802</v>
      </c>
      <c r="F80">
        <f>GT_Spot!S80</f>
        <v>0</v>
      </c>
      <c r="G80">
        <f>PPCL_NG!S80</f>
        <v>40</v>
      </c>
      <c r="H80">
        <f>PPCL_Spot!S80</f>
        <v>0</v>
      </c>
      <c r="I80">
        <f>Bawana_NG!S80</f>
        <v>22.999201416617478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86.116451176904036</v>
      </c>
      <c r="P80" s="36">
        <v>0</v>
      </c>
      <c r="Q80" s="36">
        <v>0</v>
      </c>
      <c r="R80" s="38">
        <v>0</v>
      </c>
      <c r="S80" s="38">
        <v>8.4500000000000011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29.07</v>
      </c>
      <c r="AB80" s="75">
        <f>-STOA!Q80</f>
        <v>0</v>
      </c>
      <c r="AC80">
        <f t="shared" si="3"/>
        <v>1.6777443680588344</v>
      </c>
      <c r="AD80">
        <f t="shared" si="4"/>
        <v>198.05372801989765</v>
      </c>
      <c r="AE80">
        <f>'IDT-1'!E80</f>
        <v>0</v>
      </c>
      <c r="AF80" s="24"/>
      <c r="AG80">
        <f t="shared" si="5"/>
        <v>198.05372801989765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7">
        <f>GDAM_IEX!K80</f>
        <v>9.67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1.3233780000000002</v>
      </c>
      <c r="E81">
        <f>GT_NG!S81</f>
        <v>2.1024417944349802</v>
      </c>
      <c r="F81">
        <f>GT_Spot!S81</f>
        <v>0</v>
      </c>
      <c r="G81">
        <f>PPCL_NG!S81</f>
        <v>40</v>
      </c>
      <c r="H81">
        <f>PPCL_Spot!S81</f>
        <v>0</v>
      </c>
      <c r="I81">
        <f>Bawana_NG!S81</f>
        <v>22.999201416617478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86.116805541838616</v>
      </c>
      <c r="P81" s="36">
        <v>0</v>
      </c>
      <c r="Q81" s="36">
        <v>0</v>
      </c>
      <c r="R81" s="38">
        <v>0</v>
      </c>
      <c r="S81" s="38">
        <v>8.4500000000000011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29.07</v>
      </c>
      <c r="AB81" s="75">
        <f>-STOA!Q81</f>
        <v>0</v>
      </c>
      <c r="AC81">
        <f t="shared" si="3"/>
        <v>1.6777473447242848</v>
      </c>
      <c r="AD81">
        <f t="shared" si="4"/>
        <v>198.05407940816676</v>
      </c>
      <c r="AE81">
        <f>'IDT-1'!E81</f>
        <v>0</v>
      </c>
      <c r="AF81" s="24"/>
      <c r="AG81">
        <f t="shared" si="5"/>
        <v>198.05407940816676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7">
        <f>GDAM_IEX!K81</f>
        <v>9.67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1.3233780000000002</v>
      </c>
      <c r="E82">
        <f>GT_NG!S82</f>
        <v>2.1024417944349802</v>
      </c>
      <c r="F82">
        <f>GT_Spot!S82</f>
        <v>0</v>
      </c>
      <c r="G82">
        <f>PPCL_NG!S82</f>
        <v>40</v>
      </c>
      <c r="H82">
        <f>PPCL_Spot!S82</f>
        <v>0</v>
      </c>
      <c r="I82">
        <f>Bawana_NG!S82</f>
        <v>22.999201416617478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86.126797649373074</v>
      </c>
      <c r="P82" s="36">
        <v>0</v>
      </c>
      <c r="Q82" s="36">
        <v>0</v>
      </c>
      <c r="R82" s="38">
        <v>0</v>
      </c>
      <c r="S82" s="38">
        <v>8.4500000000000011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29.07</v>
      </c>
      <c r="AB82" s="75">
        <f>-STOA!Q82</f>
        <v>0</v>
      </c>
      <c r="AC82">
        <f t="shared" si="3"/>
        <v>1.5966032784275741</v>
      </c>
      <c r="AD82">
        <f t="shared" si="4"/>
        <v>188.47521558199793</v>
      </c>
      <c r="AE82">
        <f>'IDT-1'!E82</f>
        <v>0</v>
      </c>
      <c r="AF82" s="24"/>
      <c r="AG82">
        <f t="shared" si="5"/>
        <v>188.47521558199793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1.3233780000000002</v>
      </c>
      <c r="E83">
        <f>GT_NG!S83</f>
        <v>2.1024417944349802</v>
      </c>
      <c r="F83">
        <f>GT_Spot!S83</f>
        <v>0</v>
      </c>
      <c r="G83">
        <f>PPCL_NG!S83</f>
        <v>42</v>
      </c>
      <c r="H83">
        <f>PPCL_Spot!S83</f>
        <v>0</v>
      </c>
      <c r="I83">
        <f>Bawana_NG!S83</f>
        <v>22.999201416617478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86.116884025133814</v>
      </c>
      <c r="P83" s="36">
        <v>0</v>
      </c>
      <c r="Q83" s="36">
        <v>0</v>
      </c>
      <c r="R83" s="38">
        <v>0</v>
      </c>
      <c r="S83" s="38">
        <v>8.4500000000000011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29.07</v>
      </c>
      <c r="AB83" s="75">
        <f>-STOA!Q83</f>
        <v>0</v>
      </c>
      <c r="AC83">
        <f t="shared" si="3"/>
        <v>1.6133200039839644</v>
      </c>
      <c r="AD83">
        <f t="shared" si="4"/>
        <v>190.44858523220228</v>
      </c>
      <c r="AE83">
        <f>'IDT-1'!E83</f>
        <v>0</v>
      </c>
      <c r="AF83" s="24"/>
      <c r="AG83">
        <f t="shared" si="5"/>
        <v>190.44858523220228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1.3233780000000002</v>
      </c>
      <c r="E84">
        <f>GT_NG!S84</f>
        <v>2.1024417944349802</v>
      </c>
      <c r="F84">
        <f>GT_Spot!S84</f>
        <v>0</v>
      </c>
      <c r="G84">
        <f>PPCL_NG!S84</f>
        <v>42</v>
      </c>
      <c r="H84">
        <f>PPCL_Spot!S84</f>
        <v>0</v>
      </c>
      <c r="I84">
        <f>Bawana_NG!S84</f>
        <v>22.999201416617478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86.116884025133814</v>
      </c>
      <c r="P84" s="36">
        <v>0</v>
      </c>
      <c r="Q84" s="36">
        <v>0</v>
      </c>
      <c r="R84" s="38">
        <v>0</v>
      </c>
      <c r="S84" s="38">
        <v>8.4500000000000011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29.07</v>
      </c>
      <c r="AB84" s="75">
        <f>-STOA!Q84</f>
        <v>0</v>
      </c>
      <c r="AC84">
        <f t="shared" si="3"/>
        <v>1.6133200039839644</v>
      </c>
      <c r="AD84">
        <f t="shared" si="4"/>
        <v>190.44858523220228</v>
      </c>
      <c r="AE84">
        <f>'IDT-1'!E84</f>
        <v>0</v>
      </c>
      <c r="AF84" s="24"/>
      <c r="AG84">
        <f t="shared" si="5"/>
        <v>190.44858523220228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1.3233780000000002</v>
      </c>
      <c r="E85">
        <f>GT_NG!S85</f>
        <v>2.1024417944349802</v>
      </c>
      <c r="F85">
        <f>GT_Spot!S85</f>
        <v>0</v>
      </c>
      <c r="G85">
        <f>PPCL_NG!S85</f>
        <v>42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81.953332387142027</v>
      </c>
      <c r="P85" s="36">
        <v>0</v>
      </c>
      <c r="Q85" s="36">
        <v>0</v>
      </c>
      <c r="R85" s="38">
        <v>0</v>
      </c>
      <c r="S85" s="38">
        <v>8.4500000000000011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29.07</v>
      </c>
      <c r="AB85" s="75">
        <f>-STOA!Q85</f>
        <v>0</v>
      </c>
      <c r="AC85">
        <f t="shared" si="3"/>
        <v>1.5783461702248334</v>
      </c>
      <c r="AD85">
        <f t="shared" si="4"/>
        <v>186.32000742796961</v>
      </c>
      <c r="AE85">
        <f>'IDT-1'!E85</f>
        <v>0</v>
      </c>
      <c r="AF85" s="24"/>
      <c r="AG85">
        <f t="shared" si="5"/>
        <v>186.32000742796961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1.3233780000000002</v>
      </c>
      <c r="E86">
        <f>GT_NG!S86</f>
        <v>2.1024417944349802</v>
      </c>
      <c r="F86">
        <f>GT_Spot!S86</f>
        <v>0</v>
      </c>
      <c r="G86">
        <f>PPCL_NG!S86</f>
        <v>42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77.784786362176519</v>
      </c>
      <c r="P86" s="36">
        <v>0</v>
      </c>
      <c r="Q86" s="36">
        <v>0</v>
      </c>
      <c r="R86" s="38">
        <v>0</v>
      </c>
      <c r="S86" s="38">
        <v>8.4500000000000011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29.07</v>
      </c>
      <c r="AB86" s="75">
        <f>-STOA!Q86</f>
        <v>0</v>
      </c>
      <c r="AC86">
        <f t="shared" si="3"/>
        <v>1.5433303836151231</v>
      </c>
      <c r="AD86">
        <f t="shared" si="4"/>
        <v>182.18647718961384</v>
      </c>
      <c r="AE86">
        <f>'IDT-1'!E86</f>
        <v>0</v>
      </c>
      <c r="AF86" s="24"/>
      <c r="AG86">
        <f t="shared" si="5"/>
        <v>182.18647718961384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1.3233780000000002</v>
      </c>
      <c r="E87">
        <f>GT_NG!S87</f>
        <v>2.1024417944349802</v>
      </c>
      <c r="F87">
        <f>GT_Spot!S87</f>
        <v>0</v>
      </c>
      <c r="G87">
        <f>PPCL_NG!S87</f>
        <v>42</v>
      </c>
      <c r="H87">
        <f>PPCL_Spot!S87</f>
        <v>0</v>
      </c>
      <c r="I87">
        <f>Bawana_NG!S87</f>
        <v>22.999201416617478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77.794887902813727</v>
      </c>
      <c r="P87" s="36">
        <v>0</v>
      </c>
      <c r="Q87" s="36">
        <v>0</v>
      </c>
      <c r="R87" s="38">
        <v>0</v>
      </c>
      <c r="S87" s="38">
        <v>8.4500000000000011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29.07</v>
      </c>
      <c r="AB87" s="75">
        <f>-STOA!Q87</f>
        <v>0</v>
      </c>
      <c r="AC87">
        <f t="shared" si="3"/>
        <v>1.5434152365564757</v>
      </c>
      <c r="AD87">
        <f t="shared" si="4"/>
        <v>182.19649387730968</v>
      </c>
      <c r="AE87">
        <f>'IDT-1'!E87</f>
        <v>0</v>
      </c>
      <c r="AF87" s="24"/>
      <c r="AG87">
        <f t="shared" si="5"/>
        <v>182.19649387730968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1.3233780000000002</v>
      </c>
      <c r="E88">
        <f>GT_NG!S88</f>
        <v>2.1024417944349802</v>
      </c>
      <c r="F88">
        <f>GT_Spot!S88</f>
        <v>0</v>
      </c>
      <c r="G88">
        <f>PPCL_NG!S88</f>
        <v>42</v>
      </c>
      <c r="H88">
        <f>PPCL_Spot!S88</f>
        <v>0</v>
      </c>
      <c r="I88">
        <f>Bawana_NG!S88</f>
        <v>22.999201416617478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77.784959560343381</v>
      </c>
      <c r="P88" s="36">
        <v>0</v>
      </c>
      <c r="Q88" s="36">
        <v>0</v>
      </c>
      <c r="R88" s="38">
        <v>0</v>
      </c>
      <c r="S88" s="38">
        <v>8.4500000000000011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29.07</v>
      </c>
      <c r="AB88" s="75">
        <f>-STOA!Q88</f>
        <v>0</v>
      </c>
      <c r="AC88">
        <f t="shared" si="3"/>
        <v>1.5433318384797248</v>
      </c>
      <c r="AD88">
        <f t="shared" si="4"/>
        <v>182.18664893291609</v>
      </c>
      <c r="AE88">
        <f>'IDT-1'!E88</f>
        <v>0</v>
      </c>
      <c r="AF88" s="24"/>
      <c r="AG88">
        <f t="shared" si="5"/>
        <v>182.18664893291609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1.3233780000000002</v>
      </c>
      <c r="E89">
        <f>GT_NG!S89</f>
        <v>2.1024417944349802</v>
      </c>
      <c r="F89">
        <f>GT_Spot!S89</f>
        <v>0</v>
      </c>
      <c r="G89">
        <f>PPCL_NG!S89</f>
        <v>42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77.714959663499997</v>
      </c>
      <c r="P89" s="36">
        <v>0</v>
      </c>
      <c r="Q89" s="36">
        <v>0</v>
      </c>
      <c r="R89" s="38">
        <v>0</v>
      </c>
      <c r="S89" s="38">
        <v>8.4500000000000011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29.07</v>
      </c>
      <c r="AB89" s="75">
        <f>-STOA!Q89</f>
        <v>0</v>
      </c>
      <c r="AC89">
        <f t="shared" si="3"/>
        <v>1.5427430008664418</v>
      </c>
      <c r="AD89">
        <f t="shared" si="4"/>
        <v>182.11713805466235</v>
      </c>
      <c r="AE89">
        <f>'IDT-1'!E89</f>
        <v>0</v>
      </c>
      <c r="AF89" s="24"/>
      <c r="AG89">
        <f t="shared" si="5"/>
        <v>182.11713805466235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1.3233780000000002</v>
      </c>
      <c r="E90">
        <f>GT_NG!S90</f>
        <v>2.1024417944349802</v>
      </c>
      <c r="F90">
        <f>GT_Spot!S90</f>
        <v>0</v>
      </c>
      <c r="G90">
        <f>PPCL_NG!S90</f>
        <v>42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82.346456084982051</v>
      </c>
      <c r="P90" s="36">
        <v>0</v>
      </c>
      <c r="Q90" s="36">
        <v>0</v>
      </c>
      <c r="R90" s="38">
        <v>0</v>
      </c>
      <c r="S90" s="38">
        <v>8.4500000000000011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29.07</v>
      </c>
      <c r="AB90" s="75">
        <f>-STOA!Q90</f>
        <v>0</v>
      </c>
      <c r="AC90">
        <f t="shared" si="3"/>
        <v>1.5816475708068911</v>
      </c>
      <c r="AD90">
        <f t="shared" si="4"/>
        <v>186.70972990620396</v>
      </c>
      <c r="AE90">
        <f>'IDT-1'!E90</f>
        <v>0</v>
      </c>
      <c r="AF90" s="24"/>
      <c r="AG90">
        <f t="shared" si="5"/>
        <v>186.70972990620396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1.3233780000000002</v>
      </c>
      <c r="E91">
        <f>GT_NG!S91</f>
        <v>2.1024417944349802</v>
      </c>
      <c r="F91">
        <f>GT_Spot!S91</f>
        <v>0</v>
      </c>
      <c r="G91">
        <f>PPCL_NG!S91</f>
        <v>42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82.346456084982051</v>
      </c>
      <c r="P91" s="36">
        <v>0</v>
      </c>
      <c r="Q91" s="36">
        <v>0</v>
      </c>
      <c r="R91" s="38">
        <v>0</v>
      </c>
      <c r="S91" s="38">
        <v>8.4500000000000011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29.07</v>
      </c>
      <c r="AB91" s="75">
        <f>-STOA!Q91</f>
        <v>0</v>
      </c>
      <c r="AC91">
        <f t="shared" si="3"/>
        <v>1.5816475708068911</v>
      </c>
      <c r="AD91">
        <f t="shared" si="4"/>
        <v>186.70972990620396</v>
      </c>
      <c r="AE91">
        <f>'IDT-1'!E91</f>
        <v>0</v>
      </c>
      <c r="AF91" s="24"/>
      <c r="AG91">
        <f t="shared" si="5"/>
        <v>186.70972990620396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1.3233780000000002</v>
      </c>
      <c r="E92">
        <f>GT_NG!S92</f>
        <v>2.1024417944349802</v>
      </c>
      <c r="F92">
        <f>GT_Spot!S92</f>
        <v>0</v>
      </c>
      <c r="G92">
        <f>PPCL_NG!S92</f>
        <v>42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82.346456084982051</v>
      </c>
      <c r="P92" s="36">
        <v>0</v>
      </c>
      <c r="Q92" s="36">
        <v>0</v>
      </c>
      <c r="R92" s="38">
        <v>0</v>
      </c>
      <c r="S92" s="38">
        <v>8.4500000000000011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29.07</v>
      </c>
      <c r="AB92" s="75">
        <f>-STOA!Q92</f>
        <v>0</v>
      </c>
      <c r="AC92">
        <f t="shared" si="3"/>
        <v>1.5816475708068911</v>
      </c>
      <c r="AD92">
        <f t="shared" si="4"/>
        <v>186.70972990620396</v>
      </c>
      <c r="AE92">
        <f>'IDT-1'!E92</f>
        <v>0</v>
      </c>
      <c r="AF92" s="24"/>
      <c r="AG92">
        <f t="shared" si="5"/>
        <v>186.70972990620396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1.3233780000000002</v>
      </c>
      <c r="E93">
        <f>GT_NG!S93</f>
        <v>2.1024417944349802</v>
      </c>
      <c r="F93">
        <f>GT_Spot!S93</f>
        <v>0</v>
      </c>
      <c r="G93">
        <f>PPCL_NG!S93</f>
        <v>42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82.346456084982051</v>
      </c>
      <c r="P93" s="36">
        <v>0</v>
      </c>
      <c r="Q93" s="36">
        <v>0</v>
      </c>
      <c r="R93" s="38">
        <v>0</v>
      </c>
      <c r="S93" s="38">
        <v>8.4500000000000011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29.07</v>
      </c>
      <c r="AB93" s="75">
        <f>-STOA!Q93</f>
        <v>0</v>
      </c>
      <c r="AC93">
        <f t="shared" si="3"/>
        <v>1.5816475708068911</v>
      </c>
      <c r="AD93">
        <f t="shared" si="4"/>
        <v>186.70972990620396</v>
      </c>
      <c r="AE93">
        <f>'IDT-1'!E93</f>
        <v>0</v>
      </c>
      <c r="AF93" s="24"/>
      <c r="AG93">
        <f t="shared" si="5"/>
        <v>186.70972990620396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1.3233780000000002</v>
      </c>
      <c r="E94">
        <f>GT_NG!S94</f>
        <v>2.1024417944349802</v>
      </c>
      <c r="F94">
        <f>GT_Spot!S94</f>
        <v>0</v>
      </c>
      <c r="G94">
        <f>PPCL_NG!S94</f>
        <v>42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78.216733693197355</v>
      </c>
      <c r="P94" s="36">
        <v>0</v>
      </c>
      <c r="Q94" s="36">
        <v>0</v>
      </c>
      <c r="R94" s="38">
        <v>0</v>
      </c>
      <c r="S94" s="38">
        <v>8.4500000000000011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29.07</v>
      </c>
      <c r="AB94" s="75">
        <f>-STOA!Q94</f>
        <v>0</v>
      </c>
      <c r="AC94">
        <f t="shared" si="3"/>
        <v>1.5469579027158997</v>
      </c>
      <c r="AD94">
        <f t="shared" si="4"/>
        <v>182.61469718251027</v>
      </c>
      <c r="AE94">
        <f>'IDT-1'!E94</f>
        <v>0</v>
      </c>
      <c r="AF94" s="24"/>
      <c r="AG94">
        <f t="shared" si="5"/>
        <v>182.61469718251027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1.3233780000000002</v>
      </c>
      <c r="E95">
        <f>GT_NG!S95</f>
        <v>2.1024417944349802</v>
      </c>
      <c r="F95">
        <f>GT_Spot!S95</f>
        <v>0</v>
      </c>
      <c r="G95">
        <f>PPCL_NG!S95</f>
        <v>42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75.44420554998301</v>
      </c>
      <c r="P95" s="36">
        <v>0</v>
      </c>
      <c r="Q95" s="36">
        <v>0</v>
      </c>
      <c r="R95" s="38">
        <v>0</v>
      </c>
      <c r="S95" s="38">
        <v>8.4500000000000011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29.07</v>
      </c>
      <c r="AB95" s="75">
        <f>-STOA!Q95</f>
        <v>0</v>
      </c>
      <c r="AC95">
        <f t="shared" si="3"/>
        <v>1.5236686663128991</v>
      </c>
      <c r="AD95">
        <f t="shared" si="4"/>
        <v>179.86545827569893</v>
      </c>
      <c r="AE95">
        <f>'IDT-1'!E95</f>
        <v>0</v>
      </c>
      <c r="AF95" s="24"/>
      <c r="AG95">
        <f t="shared" si="5"/>
        <v>179.86545827569893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1.3233780000000002</v>
      </c>
      <c r="E96">
        <f>GT_NG!S96</f>
        <v>2.1024417944349802</v>
      </c>
      <c r="F96">
        <f>GT_Spot!S96</f>
        <v>0</v>
      </c>
      <c r="G96">
        <f>PPCL_NG!S96</f>
        <v>42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75.31622294625484</v>
      </c>
      <c r="P96" s="36">
        <v>0</v>
      </c>
      <c r="Q96" s="36">
        <v>0</v>
      </c>
      <c r="R96" s="38">
        <v>0</v>
      </c>
      <c r="S96" s="38">
        <v>8.4500000000000011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29.07</v>
      </c>
      <c r="AB96" s="75">
        <f>-STOA!Q96</f>
        <v>0</v>
      </c>
      <c r="AC96">
        <f t="shared" si="3"/>
        <v>1.5225936124415826</v>
      </c>
      <c r="AD96">
        <f t="shared" si="4"/>
        <v>179.73855072584206</v>
      </c>
      <c r="AE96">
        <f>'IDT-1'!E96</f>
        <v>0</v>
      </c>
      <c r="AF96" s="24"/>
      <c r="AG96">
        <f t="shared" si="5"/>
        <v>179.73855072584206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1.3233780000000002</v>
      </c>
      <c r="E97">
        <f>GT_NG!S97</f>
        <v>2.1024417944349802</v>
      </c>
      <c r="F97">
        <f>GT_Spot!S97</f>
        <v>0</v>
      </c>
      <c r="G97">
        <f>PPCL_NG!S97</f>
        <v>42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75.236241359880154</v>
      </c>
      <c r="P97" s="36">
        <v>0</v>
      </c>
      <c r="Q97" s="36">
        <v>0</v>
      </c>
      <c r="R97" s="38">
        <v>0</v>
      </c>
      <c r="S97" s="38">
        <v>8.4500000000000011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29.07</v>
      </c>
      <c r="AB97" s="75">
        <f>-STOA!Q97</f>
        <v>0</v>
      </c>
      <c r="AC97">
        <f t="shared" si="3"/>
        <v>1.5219217671160352</v>
      </c>
      <c r="AD97">
        <f t="shared" si="4"/>
        <v>179.65924098479294</v>
      </c>
      <c r="AE97">
        <f>'IDT-1'!E97</f>
        <v>0</v>
      </c>
      <c r="AF97" s="24"/>
      <c r="AG97">
        <f t="shared" si="5"/>
        <v>179.65924098479294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1.3233780000000002</v>
      </c>
      <c r="E98">
        <f>GT_NG!S98</f>
        <v>2.1024417944349802</v>
      </c>
      <c r="F98">
        <f>GT_Spot!S98</f>
        <v>0</v>
      </c>
      <c r="G98">
        <f>PPCL_NG!S98</f>
        <v>42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74.138149745318586</v>
      </c>
      <c r="P98" s="36">
        <v>0</v>
      </c>
      <c r="Q98" s="36">
        <v>0</v>
      </c>
      <c r="R98" s="38">
        <v>0</v>
      </c>
      <c r="S98" s="38">
        <v>8.4500000000000011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29.07</v>
      </c>
      <c r="AB98" s="75">
        <f>-STOA!Q98</f>
        <v>0</v>
      </c>
      <c r="AC98">
        <f t="shared" si="3"/>
        <v>1.5126977975537179</v>
      </c>
      <c r="AD98">
        <f t="shared" si="4"/>
        <v>178.57037333979366</v>
      </c>
      <c r="AE98">
        <f>'IDT-1'!E98</f>
        <v>0</v>
      </c>
      <c r="AF98" s="24"/>
      <c r="AG98">
        <f t="shared" si="5"/>
        <v>178.57037333979366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4.971576419095651E-2</v>
      </c>
      <c r="F99">
        <f t="shared" si="6"/>
        <v>0</v>
      </c>
      <c r="G99">
        <f t="shared" si="6"/>
        <v>1.0264399999999996</v>
      </c>
      <c r="H99">
        <f t="shared" si="6"/>
        <v>0</v>
      </c>
      <c r="I99">
        <f t="shared" si="6"/>
        <v>0.48399419632701063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1.7124311219993484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0.20280000000000029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0.69768000000000074</v>
      </c>
      <c r="AB99" s="75">
        <f t="shared" si="6"/>
        <v>0</v>
      </c>
      <c r="AC99">
        <f t="shared" si="6"/>
        <v>4.4192132141363936E-2</v>
      </c>
      <c r="AD99">
        <f t="shared" si="6"/>
        <v>4.8723231763759491</v>
      </c>
      <c r="AE99">
        <f t="shared" si="6"/>
        <v>0</v>
      </c>
      <c r="AG99">
        <f t="shared" si="6"/>
        <v>4.8723231763759491</v>
      </c>
      <c r="AI99">
        <f t="shared" si="6"/>
        <v>0</v>
      </c>
      <c r="AJ99">
        <f t="shared" si="6"/>
        <v>0</v>
      </c>
      <c r="AK99">
        <f t="shared" si="6"/>
        <v>0.16143749999999998</v>
      </c>
      <c r="AL99">
        <f t="shared" si="6"/>
        <v>-0.17150000000000001</v>
      </c>
      <c r="AM99">
        <f t="shared" si="6"/>
        <v>0</v>
      </c>
      <c r="AN99">
        <f t="shared" si="6"/>
        <v>0</v>
      </c>
      <c r="AO99">
        <f t="shared" si="6"/>
        <v>0.72188250000000009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45426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452</v>
      </c>
      <c r="T1" s="40" t="s">
        <v>282</v>
      </c>
      <c r="U1" s="234" t="s">
        <v>283</v>
      </c>
      <c r="V1" s="65" t="s">
        <v>295</v>
      </c>
      <c r="W1" s="65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5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521</v>
      </c>
      <c r="AT1" s="232" t="s">
        <v>522</v>
      </c>
      <c r="AU1" s="232" t="s">
        <v>527</v>
      </c>
      <c r="AV1" s="232" t="s">
        <v>528</v>
      </c>
    </row>
    <row r="2" spans="1:48">
      <c r="A2" s="25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0" t="s">
        <v>294</v>
      </c>
      <c r="U2" s="234"/>
      <c r="V2" s="65" t="s">
        <v>284</v>
      </c>
      <c r="W2" s="65" t="s">
        <v>284</v>
      </c>
      <c r="X2" s="222"/>
      <c r="Y2" s="232"/>
      <c r="Z2" s="232"/>
      <c r="AA2" s="235"/>
      <c r="AB2" s="235"/>
      <c r="AC2" s="25">
        <f>Losses!B3</f>
        <v>8.3999999999999995E-3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9.0399999999999991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0.23057808382485057</v>
      </c>
      <c r="AD3">
        <f>SUM(B3:AB3,AI3:AV3)-AC3</f>
        <v>27.219193800085932</v>
      </c>
      <c r="AE3">
        <f>'IDT-1'!D3</f>
        <v>0</v>
      </c>
      <c r="AF3" s="24"/>
      <c r="AG3">
        <f>SUM(AD3:AF3)</f>
        <v>27.219193800085932</v>
      </c>
      <c r="AI3" s="34">
        <f>PXIL!L3</f>
        <v>0</v>
      </c>
      <c r="AJ3" s="34">
        <f>PXIL!R3</f>
        <v>0</v>
      </c>
      <c r="AK3" s="34">
        <f>RTM_IEX!L3</f>
        <v>12.57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9.0399999999999991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0.22814208382485057</v>
      </c>
      <c r="AD4">
        <f t="shared" ref="AD4:AD67" si="1">SUM(B4:AB4,AI4:AV4)-AC4</f>
        <v>26.931629800085936</v>
      </c>
      <c r="AE4">
        <f>'IDT-1'!D4</f>
        <v>0</v>
      </c>
      <c r="AF4" s="24"/>
      <c r="AG4">
        <f t="shared" ref="AG4:AG67" si="2">SUM(AD4:AF4)</f>
        <v>26.931629800085936</v>
      </c>
      <c r="AI4" s="34">
        <f>PXIL!L4</f>
        <v>0</v>
      </c>
      <c r="AJ4" s="34">
        <f>PXIL!R4</f>
        <v>0</v>
      </c>
      <c r="AK4" s="34">
        <f>RTM_IEX!L4</f>
        <v>12.28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0.22486608382485057</v>
      </c>
      <c r="AD5">
        <f t="shared" si="1"/>
        <v>26.544905800085935</v>
      </c>
      <c r="AE5">
        <f>'IDT-1'!D5</f>
        <v>0</v>
      </c>
      <c r="AF5" s="24"/>
      <c r="AG5">
        <f t="shared" si="2"/>
        <v>26.544905800085935</v>
      </c>
      <c r="AI5" s="34">
        <f>PXIL!L5</f>
        <v>0</v>
      </c>
      <c r="AJ5" s="34">
        <f>PXIL!R5</f>
        <v>0</v>
      </c>
      <c r="AK5" s="34">
        <f>RTM_IEX!L5</f>
        <v>11.89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9.27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0.22436208382485057</v>
      </c>
      <c r="AD6">
        <f t="shared" si="1"/>
        <v>26.485409800085932</v>
      </c>
      <c r="AE6">
        <f>'IDT-1'!D6</f>
        <v>0</v>
      </c>
      <c r="AF6" s="24"/>
      <c r="AG6">
        <f t="shared" si="2"/>
        <v>26.485409800085932</v>
      </c>
      <c r="AI6" s="34">
        <f>PXIL!L6</f>
        <v>0</v>
      </c>
      <c r="AJ6" s="34">
        <f>PXIL!R6</f>
        <v>0</v>
      </c>
      <c r="AK6" s="34">
        <f>RTM_IEX!L6</f>
        <v>11.6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9.27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0.22436399999999995</v>
      </c>
      <c r="AD7">
        <f t="shared" si="1"/>
        <v>26.485636</v>
      </c>
      <c r="AE7">
        <f>'IDT-1'!D7</f>
        <v>0</v>
      </c>
      <c r="AF7" s="24"/>
      <c r="AG7">
        <f t="shared" si="2"/>
        <v>26.485636</v>
      </c>
      <c r="AI7" s="34">
        <f>PXIL!L7</f>
        <v>0</v>
      </c>
      <c r="AJ7" s="34">
        <f>PXIL!R7</f>
        <v>0</v>
      </c>
      <c r="AK7" s="34">
        <f>RTM_IEX!L7</f>
        <v>11.6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9.27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0.22436399999999995</v>
      </c>
      <c r="AD8">
        <f t="shared" si="1"/>
        <v>26.485636</v>
      </c>
      <c r="AE8">
        <f>'IDT-1'!D8</f>
        <v>0</v>
      </c>
      <c r="AF8" s="24"/>
      <c r="AG8">
        <f t="shared" si="2"/>
        <v>26.485636</v>
      </c>
      <c r="AI8" s="34">
        <f>PXIL!L8</f>
        <v>0</v>
      </c>
      <c r="AJ8" s="34">
        <f>PXIL!R8</f>
        <v>0</v>
      </c>
      <c r="AK8" s="34">
        <f>RTM_IEX!L8</f>
        <v>11.6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9.27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0.22436399999999995</v>
      </c>
      <c r="AD9">
        <f t="shared" si="1"/>
        <v>26.485636</v>
      </c>
      <c r="AE9">
        <f>'IDT-1'!D9</f>
        <v>0</v>
      </c>
      <c r="AF9" s="24"/>
      <c r="AG9">
        <f t="shared" si="2"/>
        <v>26.485636</v>
      </c>
      <c r="AI9" s="34">
        <f>PXIL!L9</f>
        <v>0</v>
      </c>
      <c r="AJ9" s="34">
        <f>PXIL!R9</f>
        <v>0</v>
      </c>
      <c r="AK9" s="34">
        <f>RTM_IEX!L9</f>
        <v>11.6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9.19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0.22369199999999995</v>
      </c>
      <c r="AD10">
        <f t="shared" si="1"/>
        <v>26.406307999999999</v>
      </c>
      <c r="AE10">
        <f>'IDT-1'!D10</f>
        <v>0</v>
      </c>
      <c r="AF10" s="24"/>
      <c r="AG10">
        <f t="shared" si="2"/>
        <v>26.406307999999999</v>
      </c>
      <c r="AI10" s="34">
        <f>PXIL!L10</f>
        <v>0</v>
      </c>
      <c r="AJ10" s="34">
        <f>PXIL!R10</f>
        <v>0</v>
      </c>
      <c r="AK10" s="34">
        <f>RTM_IEX!L10</f>
        <v>11.6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9.19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0.21478799999999998</v>
      </c>
      <c r="AD11">
        <f t="shared" si="1"/>
        <v>25.355212000000002</v>
      </c>
      <c r="AE11">
        <f>'IDT-1'!D11</f>
        <v>0</v>
      </c>
      <c r="AF11" s="24"/>
      <c r="AG11">
        <f t="shared" si="2"/>
        <v>25.355212000000002</v>
      </c>
      <c r="AI11" s="34">
        <f>PXIL!L11</f>
        <v>0</v>
      </c>
      <c r="AJ11" s="34">
        <f>PXIL!R11</f>
        <v>0</v>
      </c>
      <c r="AK11" s="34">
        <f>RTM_IEX!L11</f>
        <v>10.54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9.19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0.21554399999999996</v>
      </c>
      <c r="AD12">
        <f t="shared" si="1"/>
        <v>25.444455999999999</v>
      </c>
      <c r="AE12">
        <f>'IDT-1'!D12</f>
        <v>0</v>
      </c>
      <c r="AF12" s="24"/>
      <c r="AG12">
        <f t="shared" si="2"/>
        <v>25.444455999999999</v>
      </c>
      <c r="AI12" s="34">
        <f>PXIL!L12</f>
        <v>0</v>
      </c>
      <c r="AJ12" s="34">
        <f>PXIL!R12</f>
        <v>0</v>
      </c>
      <c r="AK12" s="34">
        <f>RTM_IEX!L12</f>
        <v>10.63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9.19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0.21394799999999997</v>
      </c>
      <c r="AD13">
        <f t="shared" si="1"/>
        <v>25.256052</v>
      </c>
      <c r="AE13">
        <f>'IDT-1'!D13</f>
        <v>0</v>
      </c>
      <c r="AF13" s="24"/>
      <c r="AG13">
        <f t="shared" si="2"/>
        <v>25.256052</v>
      </c>
      <c r="AI13" s="34">
        <f>PXIL!L13</f>
        <v>0</v>
      </c>
      <c r="AJ13" s="34">
        <f>PXIL!R13</f>
        <v>0</v>
      </c>
      <c r="AK13" s="34">
        <f>RTM_IEX!L13</f>
        <v>10.44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9.19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0.21235199999999999</v>
      </c>
      <c r="AD14">
        <f t="shared" si="1"/>
        <v>25.067648000000002</v>
      </c>
      <c r="AE14">
        <f>'IDT-1'!D14</f>
        <v>0</v>
      </c>
      <c r="AF14" s="24"/>
      <c r="AG14">
        <f t="shared" si="2"/>
        <v>25.067648000000002</v>
      </c>
      <c r="AI14" s="34">
        <f>PXIL!L14</f>
        <v>0</v>
      </c>
      <c r="AJ14" s="34">
        <f>PXIL!R14</f>
        <v>0</v>
      </c>
      <c r="AK14" s="34">
        <f>RTM_IEX!L14</f>
        <v>10.25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9.19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0.21067199999999997</v>
      </c>
      <c r="AD15">
        <f t="shared" si="1"/>
        <v>24.869327999999999</v>
      </c>
      <c r="AE15">
        <f>'IDT-1'!D15</f>
        <v>0</v>
      </c>
      <c r="AF15" s="24"/>
      <c r="AG15">
        <f t="shared" si="2"/>
        <v>24.869327999999999</v>
      </c>
      <c r="AI15" s="34">
        <f>PXIL!L15</f>
        <v>0</v>
      </c>
      <c r="AJ15" s="34">
        <f>PXIL!R15</f>
        <v>0</v>
      </c>
      <c r="AK15" s="34">
        <f>RTM_IEX!L15</f>
        <v>10.050000000000001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9.19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0.20907599999999998</v>
      </c>
      <c r="AD16">
        <f t="shared" si="1"/>
        <v>24.680924000000001</v>
      </c>
      <c r="AE16">
        <f>'IDT-1'!D16</f>
        <v>0</v>
      </c>
      <c r="AF16" s="24"/>
      <c r="AG16">
        <f t="shared" si="2"/>
        <v>24.680924000000001</v>
      </c>
      <c r="AI16" s="34">
        <f>PXIL!L16</f>
        <v>0</v>
      </c>
      <c r="AJ16" s="34">
        <f>PXIL!R16</f>
        <v>0</v>
      </c>
      <c r="AK16" s="34">
        <f>RTM_IEX!L16</f>
        <v>9.86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9.19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0.20663999999999999</v>
      </c>
      <c r="AD17">
        <f t="shared" si="1"/>
        <v>24.393360000000001</v>
      </c>
      <c r="AE17">
        <f>'IDT-1'!D17</f>
        <v>0</v>
      </c>
      <c r="AF17" s="24"/>
      <c r="AG17">
        <f t="shared" si="2"/>
        <v>24.393360000000001</v>
      </c>
      <c r="AI17" s="34">
        <f>PXIL!L17</f>
        <v>0</v>
      </c>
      <c r="AJ17" s="34">
        <f>PXIL!R17</f>
        <v>0</v>
      </c>
      <c r="AK17" s="34">
        <f>RTM_IEX!L17</f>
        <v>9.57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9.19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0.20747999999999997</v>
      </c>
      <c r="AD18">
        <f t="shared" si="1"/>
        <v>24.492519999999999</v>
      </c>
      <c r="AE18">
        <f>'IDT-1'!D18</f>
        <v>0</v>
      </c>
      <c r="AF18" s="24"/>
      <c r="AG18">
        <f t="shared" si="2"/>
        <v>24.492519999999999</v>
      </c>
      <c r="AI18" s="34">
        <f>PXIL!L18</f>
        <v>0</v>
      </c>
      <c r="AJ18" s="34">
        <f>PXIL!R18</f>
        <v>0</v>
      </c>
      <c r="AK18" s="34">
        <f>RTM_IEX!L18</f>
        <v>9.67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9.19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0.20747999999999997</v>
      </c>
      <c r="AD19">
        <f t="shared" si="1"/>
        <v>24.492519999999999</v>
      </c>
      <c r="AE19">
        <f>'IDT-1'!D19</f>
        <v>0</v>
      </c>
      <c r="AF19" s="24"/>
      <c r="AG19">
        <f t="shared" si="2"/>
        <v>24.492519999999999</v>
      </c>
      <c r="AI19" s="34">
        <f>PXIL!L19</f>
        <v>0</v>
      </c>
      <c r="AJ19" s="34">
        <f>PXIL!R19</f>
        <v>0</v>
      </c>
      <c r="AK19" s="34">
        <f>RTM_IEX!L19</f>
        <v>9.67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9.19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0.20747999999999997</v>
      </c>
      <c r="AD20">
        <f t="shared" si="1"/>
        <v>24.492519999999999</v>
      </c>
      <c r="AE20">
        <f>'IDT-1'!D20</f>
        <v>0</v>
      </c>
      <c r="AF20" s="24"/>
      <c r="AG20">
        <f t="shared" si="2"/>
        <v>24.492519999999999</v>
      </c>
      <c r="AI20" s="34">
        <f>PXIL!L20</f>
        <v>0</v>
      </c>
      <c r="AJ20" s="34">
        <f>PXIL!R20</f>
        <v>0</v>
      </c>
      <c r="AK20" s="34">
        <f>RTM_IEX!L20</f>
        <v>9.67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9.19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0.20747999999999997</v>
      </c>
      <c r="AD21">
        <f t="shared" si="1"/>
        <v>24.492519999999999</v>
      </c>
      <c r="AE21">
        <f>'IDT-1'!D21</f>
        <v>0</v>
      </c>
      <c r="AF21" s="24"/>
      <c r="AG21">
        <f t="shared" si="2"/>
        <v>24.492519999999999</v>
      </c>
      <c r="AI21" s="34">
        <f>PXIL!L21</f>
        <v>0</v>
      </c>
      <c r="AJ21" s="34">
        <f>PXIL!R21</f>
        <v>0</v>
      </c>
      <c r="AK21" s="34">
        <f>RTM_IEX!L21</f>
        <v>9.67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9.19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0.20747999999999997</v>
      </c>
      <c r="AD22">
        <f t="shared" si="1"/>
        <v>24.492519999999999</v>
      </c>
      <c r="AE22">
        <f>'IDT-1'!D22</f>
        <v>0</v>
      </c>
      <c r="AF22" s="24"/>
      <c r="AG22">
        <f t="shared" si="2"/>
        <v>24.492519999999999</v>
      </c>
      <c r="AI22" s="34">
        <f>PXIL!L22</f>
        <v>0</v>
      </c>
      <c r="AJ22" s="34">
        <f>PXIL!R22</f>
        <v>0</v>
      </c>
      <c r="AK22" s="34">
        <f>RTM_IEX!L22</f>
        <v>9.67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9.19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0.20747999999999997</v>
      </c>
      <c r="AD23">
        <f t="shared" si="1"/>
        <v>24.492519999999999</v>
      </c>
      <c r="AE23">
        <f>'IDT-1'!D23</f>
        <v>0</v>
      </c>
      <c r="AF23" s="24"/>
      <c r="AG23">
        <f t="shared" si="2"/>
        <v>24.492519999999999</v>
      </c>
      <c r="AI23" s="34">
        <f>PXIL!L23</f>
        <v>0</v>
      </c>
      <c r="AJ23" s="34">
        <f>PXIL!R23</f>
        <v>0</v>
      </c>
      <c r="AK23" s="34">
        <f>RTM_IEX!L23</f>
        <v>9.67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9.19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0.20747999999999997</v>
      </c>
      <c r="AD24">
        <f t="shared" si="1"/>
        <v>24.492519999999999</v>
      </c>
      <c r="AE24">
        <f>'IDT-1'!D24</f>
        <v>0</v>
      </c>
      <c r="AF24" s="24"/>
      <c r="AG24">
        <f t="shared" si="2"/>
        <v>24.492519999999999</v>
      </c>
      <c r="AI24" s="34">
        <f>PXIL!L24</f>
        <v>0</v>
      </c>
      <c r="AJ24" s="34">
        <f>PXIL!R24</f>
        <v>0</v>
      </c>
      <c r="AK24" s="34">
        <f>RTM_IEX!L24</f>
        <v>9.67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9.19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0.20336399999999996</v>
      </c>
      <c r="AD25">
        <f t="shared" si="1"/>
        <v>24.006636</v>
      </c>
      <c r="AE25">
        <f>'IDT-1'!D25</f>
        <v>0</v>
      </c>
      <c r="AF25" s="24"/>
      <c r="AG25">
        <f t="shared" si="2"/>
        <v>24.006636</v>
      </c>
      <c r="AI25" s="34">
        <f>PXIL!L25</f>
        <v>0</v>
      </c>
      <c r="AJ25" s="34">
        <f>PXIL!R25</f>
        <v>0</v>
      </c>
      <c r="AK25" s="34">
        <f>RTM_IEX!L25</f>
        <v>9.18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9.19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0.20336399999999996</v>
      </c>
      <c r="AD26">
        <f t="shared" si="1"/>
        <v>24.006636</v>
      </c>
      <c r="AE26">
        <f>'IDT-1'!D26</f>
        <v>0</v>
      </c>
      <c r="AF26" s="24"/>
      <c r="AG26">
        <f t="shared" si="2"/>
        <v>24.006636</v>
      </c>
      <c r="AI26" s="34">
        <f>PXIL!L26</f>
        <v>0</v>
      </c>
      <c r="AJ26" s="34">
        <f>PXIL!R26</f>
        <v>0</v>
      </c>
      <c r="AK26" s="34">
        <f>RTM_IEX!L26</f>
        <v>9.18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9.19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0.20336399999999996</v>
      </c>
      <c r="AD27">
        <f t="shared" si="1"/>
        <v>24.006636</v>
      </c>
      <c r="AE27">
        <f>'IDT-1'!D27</f>
        <v>0</v>
      </c>
      <c r="AF27" s="24"/>
      <c r="AG27">
        <f t="shared" si="2"/>
        <v>24.006636</v>
      </c>
      <c r="AI27" s="34">
        <f>PXIL!L27</f>
        <v>0</v>
      </c>
      <c r="AJ27" s="34">
        <f>PXIL!R27</f>
        <v>0</v>
      </c>
      <c r="AK27" s="34">
        <f>RTM_IEX!L27</f>
        <v>9.18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9.27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0.33</v>
      </c>
      <c r="AB28" s="75">
        <f>-STOA!R28</f>
        <v>0</v>
      </c>
      <c r="AC28">
        <f t="shared" si="0"/>
        <v>0.21655199999999997</v>
      </c>
      <c r="AD28">
        <f t="shared" si="1"/>
        <v>25.563448000000001</v>
      </c>
      <c r="AE28">
        <f>'IDT-1'!D28</f>
        <v>0</v>
      </c>
      <c r="AF28" s="24"/>
      <c r="AG28">
        <f t="shared" si="2"/>
        <v>25.563448000000001</v>
      </c>
      <c r="AI28" s="34">
        <f>PXIL!L28</f>
        <v>0</v>
      </c>
      <c r="AJ28" s="34">
        <f>PXIL!R28</f>
        <v>0</v>
      </c>
      <c r="AK28" s="34">
        <f>RTM_IEX!L28</f>
        <v>10.34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9.27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0.88</v>
      </c>
      <c r="AB29" s="75">
        <f>-STOA!R29</f>
        <v>0</v>
      </c>
      <c r="AC29">
        <f t="shared" si="0"/>
        <v>0.21554399999999999</v>
      </c>
      <c r="AD29">
        <f t="shared" si="1"/>
        <v>25.444455999999999</v>
      </c>
      <c r="AE29">
        <f>'IDT-1'!D29</f>
        <v>0</v>
      </c>
      <c r="AF29" s="24"/>
      <c r="AG29">
        <f t="shared" si="2"/>
        <v>25.444455999999999</v>
      </c>
      <c r="AI29" s="34">
        <f>PXIL!L29</f>
        <v>0</v>
      </c>
      <c r="AJ29" s="34">
        <f>PXIL!R29</f>
        <v>0</v>
      </c>
      <c r="AK29" s="34">
        <f>RTM_IEX!L29</f>
        <v>9.67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9.27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1.08</v>
      </c>
      <c r="AB30" s="75">
        <f>-STOA!R30</f>
        <v>0</v>
      </c>
      <c r="AC30">
        <f t="shared" si="0"/>
        <v>0.21722399999999997</v>
      </c>
      <c r="AD30">
        <f t="shared" si="1"/>
        <v>25.642775999999998</v>
      </c>
      <c r="AE30">
        <f>'IDT-1'!D30</f>
        <v>0</v>
      </c>
      <c r="AF30" s="24"/>
      <c r="AG30">
        <f t="shared" si="2"/>
        <v>25.642775999999998</v>
      </c>
      <c r="AI30" s="34">
        <f>PXIL!L30</f>
        <v>0</v>
      </c>
      <c r="AJ30" s="34">
        <f>PXIL!R30</f>
        <v>0</v>
      </c>
      <c r="AK30" s="34">
        <f>RTM_IEX!L30</f>
        <v>9.67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9.27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1.37</v>
      </c>
      <c r="AB31" s="75">
        <f>-STOA!R31</f>
        <v>0</v>
      </c>
      <c r="AC31">
        <f t="shared" si="0"/>
        <v>0.21965999999999999</v>
      </c>
      <c r="AD31">
        <f t="shared" si="1"/>
        <v>25.930339999999998</v>
      </c>
      <c r="AE31">
        <f>'IDT-1'!D31</f>
        <v>0</v>
      </c>
      <c r="AF31" s="24"/>
      <c r="AG31">
        <f t="shared" si="2"/>
        <v>25.930339999999998</v>
      </c>
      <c r="AI31" s="34">
        <f>PXIL!L31</f>
        <v>0</v>
      </c>
      <c r="AJ31" s="34">
        <f>PXIL!R31</f>
        <v>0</v>
      </c>
      <c r="AK31" s="34">
        <f>RTM_IEX!L31</f>
        <v>9.67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9.27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1.95</v>
      </c>
      <c r="AB32" s="75">
        <f>-STOA!R32</f>
        <v>0</v>
      </c>
      <c r="AC32">
        <f t="shared" si="0"/>
        <v>0.23259599999999997</v>
      </c>
      <c r="AD32">
        <f t="shared" si="1"/>
        <v>27.457403999999997</v>
      </c>
      <c r="AE32">
        <f>'IDT-1'!D32</f>
        <v>0</v>
      </c>
      <c r="AF32" s="24"/>
      <c r="AG32">
        <f t="shared" si="2"/>
        <v>27.457403999999997</v>
      </c>
      <c r="AI32" s="34">
        <f>PXIL!L32</f>
        <v>0</v>
      </c>
      <c r="AJ32" s="34">
        <f>PXIL!R32</f>
        <v>0</v>
      </c>
      <c r="AK32" s="34">
        <f>RTM_IEX!L32</f>
        <v>10.63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9.27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3.06</v>
      </c>
      <c r="AB33" s="75">
        <f>-STOA!R33</f>
        <v>0</v>
      </c>
      <c r="AC33">
        <f t="shared" si="0"/>
        <v>0.22167599999999998</v>
      </c>
      <c r="AD33">
        <f t="shared" si="1"/>
        <v>26.168324000000002</v>
      </c>
      <c r="AE33">
        <f>'IDT-1'!D33</f>
        <v>0</v>
      </c>
      <c r="AF33" s="24"/>
      <c r="AG33">
        <f t="shared" si="2"/>
        <v>26.168324000000002</v>
      </c>
      <c r="AI33" s="34">
        <f>PXIL!L33</f>
        <v>0</v>
      </c>
      <c r="AJ33" s="34">
        <f>PXIL!R33</f>
        <v>0</v>
      </c>
      <c r="AK33" s="34">
        <f>RTM_IEX!L33</f>
        <v>8.2200000000000006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9.27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3.86</v>
      </c>
      <c r="AB34" s="75">
        <f>-STOA!R34</f>
        <v>0</v>
      </c>
      <c r="AC34">
        <f t="shared" si="0"/>
        <v>0.22839599999999999</v>
      </c>
      <c r="AD34">
        <f t="shared" si="1"/>
        <v>26.961603999999998</v>
      </c>
      <c r="AE34">
        <f>'IDT-1'!D34</f>
        <v>0</v>
      </c>
      <c r="AF34" s="24"/>
      <c r="AG34">
        <f t="shared" si="2"/>
        <v>26.961603999999998</v>
      </c>
      <c r="AI34" s="34">
        <f>PXIL!L34</f>
        <v>0</v>
      </c>
      <c r="AJ34" s="34">
        <f>PXIL!R34</f>
        <v>0</v>
      </c>
      <c r="AK34" s="34">
        <f>RTM_IEX!L34</f>
        <v>8.2200000000000006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9.27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3.29</v>
      </c>
      <c r="AB35" s="75">
        <f>-STOA!R35</f>
        <v>0</v>
      </c>
      <c r="AC35">
        <f t="shared" si="0"/>
        <v>0.22763999999999995</v>
      </c>
      <c r="AD35">
        <f t="shared" si="1"/>
        <v>26.872359999999997</v>
      </c>
      <c r="AE35">
        <f>'IDT-1'!D35</f>
        <v>0</v>
      </c>
      <c r="AF35" s="24"/>
      <c r="AG35">
        <f t="shared" si="2"/>
        <v>26.872359999999997</v>
      </c>
      <c r="AI35" s="34">
        <f>PXIL!L35</f>
        <v>0</v>
      </c>
      <c r="AJ35" s="34">
        <f>PXIL!R35</f>
        <v>0</v>
      </c>
      <c r="AK35" s="34">
        <f>RTM_IEX!L35</f>
        <v>8.6999999999999993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9.27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3.68</v>
      </c>
      <c r="AB36" s="75">
        <f>-STOA!R36</f>
        <v>0</v>
      </c>
      <c r="AC36">
        <f t="shared" si="0"/>
        <v>0.23091599999999995</v>
      </c>
      <c r="AD36">
        <f t="shared" si="1"/>
        <v>27.259083999999998</v>
      </c>
      <c r="AE36">
        <f>'IDT-1'!D36</f>
        <v>0</v>
      </c>
      <c r="AF36" s="24"/>
      <c r="AG36">
        <f t="shared" si="2"/>
        <v>27.259083999999998</v>
      </c>
      <c r="AI36" s="34">
        <f>PXIL!L36</f>
        <v>0</v>
      </c>
      <c r="AJ36" s="34">
        <f>PXIL!R36</f>
        <v>0</v>
      </c>
      <c r="AK36" s="34">
        <f>RTM_IEX!L36</f>
        <v>8.6999999999999993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9.27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4.24</v>
      </c>
      <c r="AB37" s="75">
        <f>-STOA!R37</f>
        <v>0</v>
      </c>
      <c r="AC37">
        <f t="shared" si="0"/>
        <v>0.23965199999999998</v>
      </c>
      <c r="AD37">
        <f t="shared" si="1"/>
        <v>28.290348000000002</v>
      </c>
      <c r="AE37">
        <f>'IDT-1'!D37</f>
        <v>0</v>
      </c>
      <c r="AF37" s="24"/>
      <c r="AG37">
        <f t="shared" si="2"/>
        <v>28.290348000000002</v>
      </c>
      <c r="AI37" s="34">
        <f>PXIL!L37</f>
        <v>0</v>
      </c>
      <c r="AJ37" s="34">
        <f>PXIL!R37</f>
        <v>0</v>
      </c>
      <c r="AK37" s="34">
        <f>RTM_IEX!L37</f>
        <v>9.18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4.5999999999999996</v>
      </c>
      <c r="AB38" s="75">
        <f>-STOA!R38</f>
        <v>0</v>
      </c>
      <c r="AC38">
        <f t="shared" si="0"/>
        <v>0.24452399999999996</v>
      </c>
      <c r="AD38">
        <f t="shared" si="1"/>
        <v>28.865476000000001</v>
      </c>
      <c r="AE38">
        <f>'IDT-1'!D38</f>
        <v>0</v>
      </c>
      <c r="AF38" s="24"/>
      <c r="AG38">
        <f t="shared" si="2"/>
        <v>28.865476000000001</v>
      </c>
      <c r="AI38" s="34">
        <f>PXIL!L38</f>
        <v>0</v>
      </c>
      <c r="AJ38" s="34">
        <f>PXIL!R38</f>
        <v>0</v>
      </c>
      <c r="AK38" s="34">
        <f>RTM_IEX!L38</f>
        <v>9.67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3.45</v>
      </c>
      <c r="AB39" s="75">
        <f>-STOA!R39</f>
        <v>0</v>
      </c>
      <c r="AC39">
        <f t="shared" si="0"/>
        <v>0.24704399999999999</v>
      </c>
      <c r="AD39">
        <f t="shared" si="1"/>
        <v>29.162955999999998</v>
      </c>
      <c r="AE39">
        <f>'IDT-1'!D39</f>
        <v>0</v>
      </c>
      <c r="AF39" s="24"/>
      <c r="AG39">
        <f t="shared" si="2"/>
        <v>29.162955999999998</v>
      </c>
      <c r="AI39" s="34">
        <f>PXIL!L39</f>
        <v>0</v>
      </c>
      <c r="AJ39" s="34">
        <f>PXIL!R39</f>
        <v>0</v>
      </c>
      <c r="AK39" s="34">
        <f>RTM_IEX!L39</f>
        <v>11.12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5.03</v>
      </c>
      <c r="AB40" s="75">
        <f>-STOA!R40</f>
        <v>0</v>
      </c>
      <c r="AC40">
        <f t="shared" si="0"/>
        <v>0.25619999999999998</v>
      </c>
      <c r="AD40">
        <f t="shared" si="1"/>
        <v>30.2438</v>
      </c>
      <c r="AE40">
        <f>'IDT-1'!D40</f>
        <v>0</v>
      </c>
      <c r="AF40" s="24"/>
      <c r="AG40">
        <f t="shared" si="2"/>
        <v>30.2438</v>
      </c>
      <c r="AI40" s="34">
        <f>PXIL!L40</f>
        <v>0</v>
      </c>
      <c r="AJ40" s="34">
        <f>PXIL!R40</f>
        <v>0</v>
      </c>
      <c r="AK40" s="34">
        <f>RTM_IEX!L40</f>
        <v>10.63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7.47</v>
      </c>
      <c r="AB41" s="75">
        <f>-STOA!R41</f>
        <v>0</v>
      </c>
      <c r="AC41">
        <f t="shared" si="0"/>
        <v>0.28887599999999997</v>
      </c>
      <c r="AD41">
        <f t="shared" si="1"/>
        <v>34.101123999999999</v>
      </c>
      <c r="AE41">
        <f>'IDT-1'!D41</f>
        <v>0</v>
      </c>
      <c r="AF41" s="24"/>
      <c r="AG41">
        <f t="shared" si="2"/>
        <v>34.101123999999999</v>
      </c>
      <c r="AI41" s="34">
        <f>PXIL!L41</f>
        <v>0</v>
      </c>
      <c r="AJ41" s="34">
        <f>PXIL!R41</f>
        <v>0</v>
      </c>
      <c r="AK41" s="34">
        <f>RTM_IEX!L41</f>
        <v>12.08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7.43</v>
      </c>
      <c r="AB42" s="75">
        <f>-STOA!R42</f>
        <v>0</v>
      </c>
      <c r="AC42">
        <f t="shared" si="0"/>
        <v>0.29265599999999997</v>
      </c>
      <c r="AD42">
        <f t="shared" si="1"/>
        <v>34.547344000000002</v>
      </c>
      <c r="AE42">
        <f>'IDT-1'!D42</f>
        <v>0</v>
      </c>
      <c r="AF42" s="24"/>
      <c r="AG42">
        <f t="shared" si="2"/>
        <v>34.547344000000002</v>
      </c>
      <c r="AI42" s="34">
        <f>PXIL!L42</f>
        <v>0</v>
      </c>
      <c r="AJ42" s="34">
        <f>PXIL!R42</f>
        <v>0</v>
      </c>
      <c r="AK42" s="34">
        <f>RTM_IEX!L42</f>
        <v>12.57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7.55</v>
      </c>
      <c r="AB43" s="75">
        <f>-STOA!R43</f>
        <v>0</v>
      </c>
      <c r="AC43">
        <f t="shared" si="0"/>
        <v>0.301728</v>
      </c>
      <c r="AD43">
        <f t="shared" si="1"/>
        <v>35.618272000000005</v>
      </c>
      <c r="AE43">
        <f>'IDT-1'!D43</f>
        <v>0</v>
      </c>
      <c r="AF43" s="24"/>
      <c r="AG43">
        <f t="shared" si="2"/>
        <v>35.618272000000005</v>
      </c>
      <c r="AI43" s="34">
        <f>PXIL!L43</f>
        <v>0</v>
      </c>
      <c r="AJ43" s="34">
        <f>PXIL!R43</f>
        <v>0</v>
      </c>
      <c r="AK43" s="34">
        <f>RTM_IEX!L43</f>
        <v>13.53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7.79</v>
      </c>
      <c r="AB44" s="75">
        <f>-STOA!R44</f>
        <v>0</v>
      </c>
      <c r="AC44">
        <f t="shared" si="0"/>
        <v>0.30374399999999996</v>
      </c>
      <c r="AD44">
        <f t="shared" si="1"/>
        <v>35.856255999999995</v>
      </c>
      <c r="AE44">
        <f>'IDT-1'!D44</f>
        <v>0</v>
      </c>
      <c r="AF44" s="24"/>
      <c r="AG44">
        <f t="shared" si="2"/>
        <v>35.856255999999995</v>
      </c>
      <c r="AI44" s="34">
        <f>PXIL!L44</f>
        <v>0</v>
      </c>
      <c r="AJ44" s="34">
        <f>PXIL!R44</f>
        <v>0</v>
      </c>
      <c r="AK44" s="34">
        <f>RTM_IEX!L44</f>
        <v>13.53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8.23</v>
      </c>
      <c r="AB45" s="75">
        <f>-STOA!R45</f>
        <v>0</v>
      </c>
      <c r="AC45">
        <f t="shared" si="0"/>
        <v>0.30743999999999999</v>
      </c>
      <c r="AD45">
        <f t="shared" si="1"/>
        <v>36.292560000000002</v>
      </c>
      <c r="AE45">
        <f>'IDT-1'!D45</f>
        <v>0</v>
      </c>
      <c r="AF45" s="24"/>
      <c r="AG45">
        <f t="shared" si="2"/>
        <v>36.292560000000002</v>
      </c>
      <c r="AI45" s="34">
        <f>PXIL!L45</f>
        <v>0</v>
      </c>
      <c r="AJ45" s="34">
        <f>PXIL!R45</f>
        <v>0</v>
      </c>
      <c r="AK45" s="34">
        <f>RTM_IEX!L45</f>
        <v>13.53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8.44</v>
      </c>
      <c r="AB46" s="75">
        <f>-STOA!R46</f>
        <v>0</v>
      </c>
      <c r="AC46">
        <f t="shared" si="0"/>
        <v>0.30920399999999998</v>
      </c>
      <c r="AD46">
        <f t="shared" si="1"/>
        <v>36.500796000000001</v>
      </c>
      <c r="AE46">
        <f>'IDT-1'!D46</f>
        <v>0</v>
      </c>
      <c r="AF46" s="24"/>
      <c r="AG46">
        <f t="shared" si="2"/>
        <v>36.500796000000001</v>
      </c>
      <c r="AI46" s="34">
        <f>PXIL!L46</f>
        <v>0</v>
      </c>
      <c r="AJ46" s="34">
        <f>PXIL!R46</f>
        <v>0</v>
      </c>
      <c r="AK46" s="34">
        <f>RTM_IEX!L46</f>
        <v>13.53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8.41</v>
      </c>
      <c r="AB47" s="75">
        <f>-STOA!R47</f>
        <v>0</v>
      </c>
      <c r="AC47">
        <f t="shared" si="0"/>
        <v>0.308952</v>
      </c>
      <c r="AD47">
        <f t="shared" si="1"/>
        <v>36.471048000000003</v>
      </c>
      <c r="AE47">
        <f>'IDT-1'!D47</f>
        <v>0</v>
      </c>
      <c r="AF47" s="24"/>
      <c r="AG47">
        <f t="shared" si="2"/>
        <v>36.471048000000003</v>
      </c>
      <c r="AI47" s="34">
        <f>PXIL!L47</f>
        <v>0</v>
      </c>
      <c r="AJ47" s="34">
        <f>PXIL!R47</f>
        <v>0</v>
      </c>
      <c r="AK47" s="34">
        <f>RTM_IEX!L47</f>
        <v>13.53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8.7799999999999994</v>
      </c>
      <c r="AB48" s="75">
        <f>-STOA!R48</f>
        <v>0</v>
      </c>
      <c r="AC48">
        <f t="shared" si="0"/>
        <v>0.31205999999999995</v>
      </c>
      <c r="AD48">
        <f t="shared" si="1"/>
        <v>36.837939999999996</v>
      </c>
      <c r="AE48">
        <f>'IDT-1'!D48</f>
        <v>0</v>
      </c>
      <c r="AF48" s="24"/>
      <c r="AG48">
        <f t="shared" si="2"/>
        <v>36.837939999999996</v>
      </c>
      <c r="AI48" s="34">
        <f>PXIL!L48</f>
        <v>0</v>
      </c>
      <c r="AJ48" s="34">
        <f>PXIL!R48</f>
        <v>0</v>
      </c>
      <c r="AK48" s="34">
        <f>RTM_IEX!L48</f>
        <v>13.53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8.9600000000000009</v>
      </c>
      <c r="AB49" s="75">
        <f>-STOA!R49</f>
        <v>0</v>
      </c>
      <c r="AC49">
        <f t="shared" si="0"/>
        <v>0.31844399999999995</v>
      </c>
      <c r="AD49">
        <f t="shared" si="1"/>
        <v>37.591555999999997</v>
      </c>
      <c r="AE49">
        <f>'IDT-1'!D49</f>
        <v>0</v>
      </c>
      <c r="AF49" s="24"/>
      <c r="AG49">
        <f t="shared" si="2"/>
        <v>37.591555999999997</v>
      </c>
      <c r="AI49" s="34">
        <f>PXIL!L49</f>
        <v>0</v>
      </c>
      <c r="AJ49" s="34">
        <f>PXIL!R49</f>
        <v>0</v>
      </c>
      <c r="AK49" s="34">
        <f>RTM_IEX!L49</f>
        <v>14.11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8.66</v>
      </c>
      <c r="AB50" s="75">
        <f>-STOA!R50</f>
        <v>0</v>
      </c>
      <c r="AC50">
        <f t="shared" si="0"/>
        <v>0.31835999999999998</v>
      </c>
      <c r="AD50">
        <f t="shared" si="1"/>
        <v>37.58164</v>
      </c>
      <c r="AE50">
        <f>'IDT-1'!D50</f>
        <v>0</v>
      </c>
      <c r="AF50" s="24"/>
      <c r="AG50">
        <f t="shared" si="2"/>
        <v>37.58164</v>
      </c>
      <c r="AI50" s="34">
        <f>PXIL!L50</f>
        <v>0</v>
      </c>
      <c r="AJ50" s="34">
        <f>PXIL!R50</f>
        <v>0</v>
      </c>
      <c r="AK50" s="34">
        <f>RTM_IEX!L50</f>
        <v>14.4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9.09</v>
      </c>
      <c r="AB51" s="75">
        <f>-STOA!R51</f>
        <v>0</v>
      </c>
      <c r="AC51">
        <f t="shared" si="0"/>
        <v>0.31877999999999995</v>
      </c>
      <c r="AD51">
        <f t="shared" si="1"/>
        <v>37.631220000000006</v>
      </c>
      <c r="AE51">
        <f>'IDT-1'!D51</f>
        <v>0</v>
      </c>
      <c r="AF51" s="24"/>
      <c r="AG51">
        <f t="shared" si="2"/>
        <v>37.631220000000006</v>
      </c>
      <c r="AI51" s="34">
        <f>PXIL!L51</f>
        <v>0</v>
      </c>
      <c r="AJ51" s="34">
        <f>PXIL!R51</f>
        <v>0</v>
      </c>
      <c r="AK51" s="34">
        <f>RTM_IEX!L51</f>
        <v>14.02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9.0299999999999994</v>
      </c>
      <c r="AB52" s="75">
        <f>-STOA!R52</f>
        <v>0</v>
      </c>
      <c r="AC52">
        <f t="shared" si="0"/>
        <v>0.31827599999999995</v>
      </c>
      <c r="AD52">
        <f t="shared" si="1"/>
        <v>37.571724000000003</v>
      </c>
      <c r="AE52">
        <f>'IDT-1'!D52</f>
        <v>0</v>
      </c>
      <c r="AF52" s="24"/>
      <c r="AG52">
        <f t="shared" si="2"/>
        <v>37.571724000000003</v>
      </c>
      <c r="AI52" s="34">
        <f>PXIL!L52</f>
        <v>0</v>
      </c>
      <c r="AJ52" s="34">
        <f>PXIL!R52</f>
        <v>0</v>
      </c>
      <c r="AK52" s="34">
        <f>RTM_IEX!L52</f>
        <v>14.02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8.9700000000000006</v>
      </c>
      <c r="AB53" s="75">
        <f>-STOA!R53</f>
        <v>0</v>
      </c>
      <c r="AC53">
        <f t="shared" si="0"/>
        <v>0.31852800000000003</v>
      </c>
      <c r="AD53">
        <f t="shared" si="1"/>
        <v>37.601472000000001</v>
      </c>
      <c r="AE53">
        <f>'IDT-1'!D53</f>
        <v>0</v>
      </c>
      <c r="AF53" s="24"/>
      <c r="AG53">
        <f t="shared" si="2"/>
        <v>37.601472000000001</v>
      </c>
      <c r="AI53" s="34">
        <f>PXIL!L53</f>
        <v>0</v>
      </c>
      <c r="AJ53" s="34">
        <f>PXIL!R53</f>
        <v>0</v>
      </c>
      <c r="AK53" s="34">
        <f>RTM_IEX!L53</f>
        <v>14.11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8.8800000000000008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9.17</v>
      </c>
      <c r="AB54" s="75">
        <f>-STOA!R54</f>
        <v>0</v>
      </c>
      <c r="AC54">
        <f t="shared" si="0"/>
        <v>0.317604</v>
      </c>
      <c r="AD54">
        <f t="shared" si="1"/>
        <v>37.492395999999999</v>
      </c>
      <c r="AE54">
        <f>'IDT-1'!D54</f>
        <v>0</v>
      </c>
      <c r="AF54" s="24"/>
      <c r="AG54">
        <f t="shared" si="2"/>
        <v>37.492395999999999</v>
      </c>
      <c r="AI54" s="34">
        <f>PXIL!L54</f>
        <v>0</v>
      </c>
      <c r="AJ54" s="34">
        <f>PXIL!R54</f>
        <v>0</v>
      </c>
      <c r="AK54" s="34">
        <f>RTM_IEX!L54</f>
        <v>13.92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8.8800000000000008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8.9700000000000006</v>
      </c>
      <c r="AB55" s="75">
        <f>-STOA!R55</f>
        <v>0</v>
      </c>
      <c r="AC55">
        <f t="shared" si="0"/>
        <v>0.32566799999999996</v>
      </c>
      <c r="AD55">
        <f t="shared" si="1"/>
        <v>38.444332000000003</v>
      </c>
      <c r="AE55">
        <f>'IDT-1'!D55</f>
        <v>0</v>
      </c>
      <c r="AF55" s="24"/>
      <c r="AG55">
        <f t="shared" si="2"/>
        <v>38.444332000000003</v>
      </c>
      <c r="AI55" s="34">
        <f>PXIL!L55</f>
        <v>0</v>
      </c>
      <c r="AJ55" s="34">
        <f>PXIL!R55</f>
        <v>0</v>
      </c>
      <c r="AK55" s="34">
        <f>RTM_IEX!L55</f>
        <v>15.08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8.8800000000000008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7.08</v>
      </c>
      <c r="AB56" s="75">
        <f>-STOA!R56</f>
        <v>0</v>
      </c>
      <c r="AC56">
        <f t="shared" si="0"/>
        <v>0.32524799999999998</v>
      </c>
      <c r="AD56">
        <f t="shared" si="1"/>
        <v>38.394751999999997</v>
      </c>
      <c r="AE56">
        <f>'IDT-1'!D56</f>
        <v>0</v>
      </c>
      <c r="AF56" s="24"/>
      <c r="AG56">
        <f t="shared" si="2"/>
        <v>38.394751999999997</v>
      </c>
      <c r="AI56" s="34">
        <f>PXIL!L56</f>
        <v>0</v>
      </c>
      <c r="AJ56" s="34">
        <f>PXIL!R56</f>
        <v>0</v>
      </c>
      <c r="AK56" s="34">
        <f>RTM_IEX!L56</f>
        <v>16.920000000000002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8.8800000000000008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8.6300000000000008</v>
      </c>
      <c r="AB57" s="75">
        <f>-STOA!R57</f>
        <v>0</v>
      </c>
      <c r="AC57">
        <f t="shared" si="0"/>
        <v>0.32608800000000004</v>
      </c>
      <c r="AD57">
        <f t="shared" si="1"/>
        <v>38.493912000000002</v>
      </c>
      <c r="AE57">
        <f>'IDT-1'!D57</f>
        <v>0</v>
      </c>
      <c r="AF57" s="24"/>
      <c r="AG57">
        <f t="shared" si="2"/>
        <v>38.493912000000002</v>
      </c>
      <c r="AI57" s="34">
        <f>PXIL!L57</f>
        <v>0</v>
      </c>
      <c r="AJ57" s="34">
        <f>PXIL!R57</f>
        <v>0</v>
      </c>
      <c r="AK57" s="34">
        <f>RTM_IEX!L57</f>
        <v>15.47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8.8800000000000008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8.69</v>
      </c>
      <c r="AB58" s="75">
        <f>-STOA!R58</f>
        <v>0</v>
      </c>
      <c r="AC58">
        <f t="shared" si="0"/>
        <v>0.32659199999999999</v>
      </c>
      <c r="AD58">
        <f t="shared" si="1"/>
        <v>38.553408000000005</v>
      </c>
      <c r="AE58">
        <f>'IDT-1'!D58</f>
        <v>0</v>
      </c>
      <c r="AF58" s="24"/>
      <c r="AG58">
        <f t="shared" si="2"/>
        <v>38.553408000000005</v>
      </c>
      <c r="AI58" s="34">
        <f>PXIL!L58</f>
        <v>0</v>
      </c>
      <c r="AJ58" s="34">
        <f>PXIL!R58</f>
        <v>0</v>
      </c>
      <c r="AK58" s="34">
        <f>RTM_IEX!L58</f>
        <v>15.47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8.8800000000000008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8.26</v>
      </c>
      <c r="AB59" s="75">
        <f>-STOA!R59</f>
        <v>0</v>
      </c>
      <c r="AC59">
        <f t="shared" si="0"/>
        <v>0.32541599999999998</v>
      </c>
      <c r="AD59">
        <f t="shared" si="1"/>
        <v>38.414584000000005</v>
      </c>
      <c r="AE59">
        <f>'IDT-1'!D59</f>
        <v>0</v>
      </c>
      <c r="AF59" s="24"/>
      <c r="AG59">
        <f t="shared" si="2"/>
        <v>38.414584000000005</v>
      </c>
      <c r="AI59" s="34">
        <f>PXIL!L59</f>
        <v>0</v>
      </c>
      <c r="AJ59" s="34">
        <f>PXIL!R59</f>
        <v>0</v>
      </c>
      <c r="AK59" s="34">
        <f>RTM_IEX!L59</f>
        <v>15.76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8.8800000000000008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8.24</v>
      </c>
      <c r="AB60" s="75">
        <f>-STOA!R60</f>
        <v>0</v>
      </c>
      <c r="AC60">
        <f t="shared" si="0"/>
        <v>0.32524799999999998</v>
      </c>
      <c r="AD60">
        <f t="shared" si="1"/>
        <v>38.394751999999997</v>
      </c>
      <c r="AE60">
        <f>'IDT-1'!D60</f>
        <v>0</v>
      </c>
      <c r="AF60" s="24"/>
      <c r="AG60">
        <f t="shared" si="2"/>
        <v>38.394751999999997</v>
      </c>
      <c r="AI60" s="34">
        <f>PXIL!L60</f>
        <v>0</v>
      </c>
      <c r="AJ60" s="34">
        <f>PXIL!R60</f>
        <v>0</v>
      </c>
      <c r="AK60" s="34">
        <f>RTM_IEX!L60</f>
        <v>15.76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8.8800000000000008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3.53</v>
      </c>
      <c r="AB61" s="75">
        <f>-STOA!R61</f>
        <v>0</v>
      </c>
      <c r="AC61">
        <f t="shared" si="0"/>
        <v>0.32785199999999998</v>
      </c>
      <c r="AD61">
        <f t="shared" si="1"/>
        <v>38.702148000000001</v>
      </c>
      <c r="AE61">
        <f>'IDT-1'!D61</f>
        <v>0</v>
      </c>
      <c r="AF61" s="24"/>
      <c r="AG61">
        <f t="shared" si="2"/>
        <v>38.702148000000001</v>
      </c>
      <c r="AI61" s="34">
        <f>PXIL!L61</f>
        <v>0</v>
      </c>
      <c r="AJ61" s="34">
        <f>PXIL!R61</f>
        <v>0</v>
      </c>
      <c r="AK61" s="34">
        <f>RTM_IEX!L61</f>
        <v>20.78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8.8800000000000008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0.79</v>
      </c>
      <c r="AB62" s="75">
        <f>-STOA!R62</f>
        <v>0</v>
      </c>
      <c r="AC62">
        <f t="shared" si="0"/>
        <v>0.32113199999999997</v>
      </c>
      <c r="AD62">
        <f t="shared" si="1"/>
        <v>37.908868000000005</v>
      </c>
      <c r="AE62">
        <f>'IDT-1'!D62</f>
        <v>0</v>
      </c>
      <c r="AF62" s="24"/>
      <c r="AG62">
        <f t="shared" si="2"/>
        <v>37.908868000000005</v>
      </c>
      <c r="AI62" s="34">
        <f>PXIL!L62</f>
        <v>0</v>
      </c>
      <c r="AJ62" s="34">
        <f>PXIL!R62</f>
        <v>0</v>
      </c>
      <c r="AK62" s="34">
        <f>RTM_IEX!L62</f>
        <v>22.72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8.8800000000000008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0.28999999999999998</v>
      </c>
      <c r="AB63" s="75">
        <f>-STOA!R63</f>
        <v>0</v>
      </c>
      <c r="AC63">
        <f t="shared" si="0"/>
        <v>0.32096399999999997</v>
      </c>
      <c r="AD63">
        <f t="shared" si="1"/>
        <v>37.889036000000004</v>
      </c>
      <c r="AE63">
        <f>'IDT-1'!D63</f>
        <v>0</v>
      </c>
      <c r="AF63" s="24"/>
      <c r="AG63">
        <f t="shared" si="2"/>
        <v>37.889036000000004</v>
      </c>
      <c r="AI63" s="34">
        <f>PXIL!L63</f>
        <v>0</v>
      </c>
      <c r="AJ63" s="34">
        <f>PXIL!R63</f>
        <v>0</v>
      </c>
      <c r="AK63" s="34">
        <f>RTM_IEX!L63</f>
        <v>23.2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8.75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0.33</v>
      </c>
      <c r="AB64" s="75">
        <f>-STOA!R64</f>
        <v>0</v>
      </c>
      <c r="AC64">
        <f t="shared" si="0"/>
        <v>0.31617600000000001</v>
      </c>
      <c r="AD64">
        <f t="shared" si="1"/>
        <v>37.323824000000002</v>
      </c>
      <c r="AE64">
        <f>'IDT-1'!D64</f>
        <v>0</v>
      </c>
      <c r="AF64" s="24"/>
      <c r="AG64">
        <f t="shared" si="2"/>
        <v>37.323824000000002</v>
      </c>
      <c r="AI64" s="34">
        <f>PXIL!L64</f>
        <v>0</v>
      </c>
      <c r="AJ64" s="34">
        <f>PXIL!R64</f>
        <v>0</v>
      </c>
      <c r="AK64" s="34">
        <f>RTM_IEX!L64</f>
        <v>22.72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8.75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0.81</v>
      </c>
      <c r="AB65" s="75">
        <f>-STOA!R65</f>
        <v>0</v>
      </c>
      <c r="AC65">
        <f t="shared" si="0"/>
        <v>0.31617600000000001</v>
      </c>
      <c r="AD65">
        <f t="shared" si="1"/>
        <v>37.323824000000002</v>
      </c>
      <c r="AE65">
        <f>'IDT-1'!D65</f>
        <v>0</v>
      </c>
      <c r="AF65" s="24"/>
      <c r="AG65">
        <f t="shared" si="2"/>
        <v>37.323824000000002</v>
      </c>
      <c r="AI65" s="34">
        <f>PXIL!L65</f>
        <v>0</v>
      </c>
      <c r="AJ65" s="34">
        <f>PXIL!R65</f>
        <v>0</v>
      </c>
      <c r="AK65" s="34">
        <f>RTM_IEX!L65</f>
        <v>22.24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8.75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1.19</v>
      </c>
      <c r="AB66" s="75">
        <f>-STOA!R66</f>
        <v>0</v>
      </c>
      <c r="AC66">
        <f t="shared" si="0"/>
        <v>0.31525199999999998</v>
      </c>
      <c r="AD66">
        <f t="shared" si="1"/>
        <v>37.214748</v>
      </c>
      <c r="AE66">
        <f>'IDT-1'!D66</f>
        <v>0</v>
      </c>
      <c r="AF66" s="24"/>
      <c r="AG66">
        <f t="shared" si="2"/>
        <v>37.214748</v>
      </c>
      <c r="AI66" s="34">
        <f>PXIL!L66</f>
        <v>0</v>
      </c>
      <c r="AJ66" s="34">
        <f>PXIL!R66</f>
        <v>0</v>
      </c>
      <c r="AK66" s="34">
        <f>RTM_IEX!L66</f>
        <v>21.75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8.75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2.2000000000000002</v>
      </c>
      <c r="AB67" s="75">
        <f>-STOA!R67</f>
        <v>0</v>
      </c>
      <c r="AC67">
        <f t="shared" si="0"/>
        <v>0.311556</v>
      </c>
      <c r="AD67">
        <f t="shared" si="1"/>
        <v>36.778444</v>
      </c>
      <c r="AE67">
        <f>'IDT-1'!D67</f>
        <v>0</v>
      </c>
      <c r="AF67" s="24"/>
      <c r="AG67">
        <f t="shared" si="2"/>
        <v>36.778444</v>
      </c>
      <c r="AI67" s="34">
        <f>PXIL!L67</f>
        <v>0</v>
      </c>
      <c r="AJ67" s="34">
        <f>PXIL!R67</f>
        <v>0</v>
      </c>
      <c r="AK67" s="34">
        <f>RTM_IEX!L67</f>
        <v>20.3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8.75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1.37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0.30055199999999999</v>
      </c>
      <c r="AD68">
        <f t="shared" ref="AD68:AD98" si="4">SUM(B68:AB68,AI68:AV68)-AC68</f>
        <v>35.479447999999998</v>
      </c>
      <c r="AE68">
        <f>'IDT-1'!D68</f>
        <v>0</v>
      </c>
      <c r="AF68" s="24"/>
      <c r="AG68">
        <f t="shared" ref="AG68:AG98" si="5">SUM(AD68:AF68)</f>
        <v>35.479447999999998</v>
      </c>
      <c r="AI68" s="34">
        <f>PXIL!L68</f>
        <v>0</v>
      </c>
      <c r="AJ68" s="34">
        <f>PXIL!R68</f>
        <v>0</v>
      </c>
      <c r="AK68" s="34">
        <f>RTM_IEX!L68</f>
        <v>19.82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8.75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1.1299999999999999</v>
      </c>
      <c r="AB69" s="75">
        <f>-STOA!R69</f>
        <v>0</v>
      </c>
      <c r="AC69">
        <f t="shared" si="3"/>
        <v>0.29441999999999996</v>
      </c>
      <c r="AD69">
        <f t="shared" si="4"/>
        <v>34.755579999999995</v>
      </c>
      <c r="AE69">
        <f>'IDT-1'!D69</f>
        <v>0</v>
      </c>
      <c r="AF69" s="24"/>
      <c r="AG69">
        <f t="shared" si="5"/>
        <v>34.755579999999995</v>
      </c>
      <c r="AI69" s="34">
        <f>PXIL!L69</f>
        <v>0</v>
      </c>
      <c r="AJ69" s="34">
        <f>PXIL!R69</f>
        <v>0</v>
      </c>
      <c r="AK69" s="34">
        <f>RTM_IEX!L69</f>
        <v>19.329999999999998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8.75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1.26</v>
      </c>
      <c r="AB70" s="75">
        <f>-STOA!R70</f>
        <v>0</v>
      </c>
      <c r="AC70">
        <f t="shared" si="3"/>
        <v>0.28744799999999998</v>
      </c>
      <c r="AD70">
        <f t="shared" si="4"/>
        <v>33.932552000000001</v>
      </c>
      <c r="AE70">
        <f>'IDT-1'!D70</f>
        <v>0</v>
      </c>
      <c r="AF70" s="24"/>
      <c r="AG70">
        <f t="shared" si="5"/>
        <v>33.932552000000001</v>
      </c>
      <c r="AI70" s="34">
        <f>PXIL!L70</f>
        <v>0</v>
      </c>
      <c r="AJ70" s="34">
        <f>PXIL!R70</f>
        <v>0</v>
      </c>
      <c r="AK70" s="34">
        <f>RTM_IEX!L70</f>
        <v>18.37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8.75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1.1200000000000001</v>
      </c>
      <c r="AB71" s="75">
        <f>-STOA!R71</f>
        <v>0</v>
      </c>
      <c r="AC71">
        <f t="shared" si="3"/>
        <v>0.27812399999999998</v>
      </c>
      <c r="AD71">
        <f t="shared" si="4"/>
        <v>32.831876000000001</v>
      </c>
      <c r="AE71">
        <f>'IDT-1'!D71</f>
        <v>0</v>
      </c>
      <c r="AF71" s="24"/>
      <c r="AG71">
        <f t="shared" si="5"/>
        <v>32.831876000000001</v>
      </c>
      <c r="AI71" s="34">
        <f>PXIL!L71</f>
        <v>0</v>
      </c>
      <c r="AJ71" s="34">
        <f>PXIL!R71</f>
        <v>0</v>
      </c>
      <c r="AK71" s="34">
        <f>RTM_IEX!L71</f>
        <v>17.399999999999999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8.75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0.63</v>
      </c>
      <c r="AB72" s="75">
        <f>-STOA!R72</f>
        <v>0</v>
      </c>
      <c r="AC72">
        <f t="shared" si="3"/>
        <v>0.26585999999999999</v>
      </c>
      <c r="AD72">
        <f t="shared" si="4"/>
        <v>31.384139999999999</v>
      </c>
      <c r="AE72">
        <f>'IDT-1'!D72</f>
        <v>0</v>
      </c>
      <c r="AF72" s="24"/>
      <c r="AG72">
        <f t="shared" si="5"/>
        <v>31.384139999999999</v>
      </c>
      <c r="AI72" s="34">
        <f>PXIL!L72</f>
        <v>0</v>
      </c>
      <c r="AJ72" s="34">
        <f>PXIL!R72</f>
        <v>0</v>
      </c>
      <c r="AK72" s="34">
        <f>RTM_IEX!L72</f>
        <v>16.43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8.75</v>
      </c>
      <c r="H73">
        <f>PPCL_Spot!R73</f>
        <v>0</v>
      </c>
      <c r="I73">
        <f>Bawana_NG!R73</f>
        <v>5.8397962743319605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0.61</v>
      </c>
      <c r="AB73" s="75">
        <f>-STOA!R73</f>
        <v>0</v>
      </c>
      <c r="AC73">
        <f t="shared" si="3"/>
        <v>0.26165828870438845</v>
      </c>
      <c r="AD73">
        <f t="shared" si="4"/>
        <v>30.888137985627569</v>
      </c>
      <c r="AE73">
        <f>'IDT-1'!D73</f>
        <v>0</v>
      </c>
      <c r="AF73" s="24"/>
      <c r="AG73">
        <f t="shared" si="5"/>
        <v>30.888137985627569</v>
      </c>
      <c r="AI73" s="34">
        <f>PXIL!L73</f>
        <v>0</v>
      </c>
      <c r="AJ73" s="34">
        <f>PXIL!R73</f>
        <v>0</v>
      </c>
      <c r="AK73" s="34">
        <f>RTM_IEX!L73</f>
        <v>15.95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8.75</v>
      </c>
      <c r="H74">
        <f>PPCL_Spot!R74</f>
        <v>0</v>
      </c>
      <c r="I74">
        <f>Bawana_NG!R74</f>
        <v>5.8397962743319605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0.59</v>
      </c>
      <c r="AB74" s="75">
        <f>-STOA!R74</f>
        <v>0</v>
      </c>
      <c r="AC74">
        <f t="shared" si="3"/>
        <v>0.24931028870438846</v>
      </c>
      <c r="AD74">
        <f t="shared" si="4"/>
        <v>29.43048598562757</v>
      </c>
      <c r="AE74">
        <f>'IDT-1'!D74</f>
        <v>0</v>
      </c>
      <c r="AF74" s="24"/>
      <c r="AG74">
        <f t="shared" si="5"/>
        <v>29.43048598562757</v>
      </c>
      <c r="AI74" s="34">
        <f>PXIL!L74</f>
        <v>0</v>
      </c>
      <c r="AJ74" s="34">
        <f>PXIL!R74</f>
        <v>0</v>
      </c>
      <c r="AK74" s="34">
        <f>RTM_IEX!L74</f>
        <v>14.5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8.75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</v>
      </c>
      <c r="AB75" s="75">
        <f>-STOA!R75</f>
        <v>0</v>
      </c>
      <c r="AC75">
        <f t="shared" si="3"/>
        <v>0.239568</v>
      </c>
      <c r="AD75">
        <f t="shared" si="4"/>
        <v>28.280432000000001</v>
      </c>
      <c r="AE75">
        <f>'IDT-1'!D75</f>
        <v>0</v>
      </c>
      <c r="AF75" s="24"/>
      <c r="AG75">
        <f t="shared" si="5"/>
        <v>28.280432000000001</v>
      </c>
      <c r="AI75" s="34">
        <f>PXIL!L75</f>
        <v>0</v>
      </c>
      <c r="AJ75" s="34">
        <f>PXIL!R75</f>
        <v>0</v>
      </c>
      <c r="AK75" s="34">
        <f>RTM_IEX!L75</f>
        <v>13.53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8.75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0.22</v>
      </c>
      <c r="AB76" s="75">
        <f>-STOA!R76</f>
        <v>0</v>
      </c>
      <c r="AC76">
        <f t="shared" si="3"/>
        <v>0.23402400000000001</v>
      </c>
      <c r="AD76">
        <f t="shared" si="4"/>
        <v>27.625975999999998</v>
      </c>
      <c r="AE76">
        <f>'IDT-1'!D76</f>
        <v>0</v>
      </c>
      <c r="AF76" s="24"/>
      <c r="AG76">
        <f t="shared" si="5"/>
        <v>27.625975999999998</v>
      </c>
      <c r="AI76" s="34">
        <f>PXIL!L76</f>
        <v>0</v>
      </c>
      <c r="AJ76" s="34">
        <f>PXIL!R76</f>
        <v>0</v>
      </c>
      <c r="AK76" s="34">
        <f>RTM_IEX!L76</f>
        <v>13.05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8.75</v>
      </c>
      <c r="H77">
        <f>PPCL_Spot!R77</f>
        <v>0</v>
      </c>
      <c r="I77">
        <f>Bawana_NG!R77</f>
        <v>5.8397962743319605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0.22814228870438846</v>
      </c>
      <c r="AD77">
        <f t="shared" si="4"/>
        <v>26.93165398562757</v>
      </c>
      <c r="AE77">
        <f>'IDT-1'!D77</f>
        <v>0</v>
      </c>
      <c r="AF77" s="24"/>
      <c r="AG77">
        <f t="shared" si="5"/>
        <v>26.93165398562757</v>
      </c>
      <c r="AI77" s="34">
        <f>PXIL!L77</f>
        <v>0</v>
      </c>
      <c r="AJ77" s="34">
        <f>PXIL!R77</f>
        <v>0</v>
      </c>
      <c r="AK77" s="34">
        <f>RTM_IEX!L77</f>
        <v>12.57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8.75</v>
      </c>
      <c r="H78">
        <f>PPCL_Spot!R78</f>
        <v>0</v>
      </c>
      <c r="I78">
        <f>Bawana_NG!R78</f>
        <v>5.8397962743319605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0.22814228870438846</v>
      </c>
      <c r="AD78">
        <f t="shared" si="4"/>
        <v>26.93165398562757</v>
      </c>
      <c r="AE78">
        <f>'IDT-1'!D78</f>
        <v>0</v>
      </c>
      <c r="AF78" s="24"/>
      <c r="AG78">
        <f t="shared" si="5"/>
        <v>26.93165398562757</v>
      </c>
      <c r="AI78" s="34">
        <f>PXIL!L78</f>
        <v>0</v>
      </c>
      <c r="AJ78" s="34">
        <f>PXIL!R78</f>
        <v>0</v>
      </c>
      <c r="AK78" s="34">
        <f>RTM_IEX!L78</f>
        <v>12.57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8.75</v>
      </c>
      <c r="H79">
        <f>PPCL_Spot!R79</f>
        <v>0</v>
      </c>
      <c r="I79">
        <f>Bawana_NG!R79</f>
        <v>5.8397972292628726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0.22402629672580812</v>
      </c>
      <c r="AD79">
        <f t="shared" si="4"/>
        <v>26.445770932537066</v>
      </c>
      <c r="AE79">
        <f>'IDT-1'!D79</f>
        <v>0</v>
      </c>
      <c r="AF79" s="24"/>
      <c r="AG79">
        <f t="shared" si="5"/>
        <v>26.445770932537066</v>
      </c>
      <c r="AI79" s="34">
        <f>PXIL!L79</f>
        <v>0</v>
      </c>
      <c r="AJ79" s="34">
        <f>PXIL!R79</f>
        <v>0</v>
      </c>
      <c r="AK79" s="34">
        <f>RTM_IEX!L79</f>
        <v>12.08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5.8397972292628726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0.23024229672580812</v>
      </c>
      <c r="AD80">
        <f t="shared" si="4"/>
        <v>27.179554932537062</v>
      </c>
      <c r="AE80">
        <f>'IDT-1'!D80</f>
        <v>0</v>
      </c>
      <c r="AF80" s="24"/>
      <c r="AG80">
        <f t="shared" si="5"/>
        <v>27.179554932537062</v>
      </c>
      <c r="AI80" s="34">
        <f>PXIL!L80</f>
        <v>0</v>
      </c>
      <c r="AJ80" s="34">
        <f>PXIL!R80</f>
        <v>0</v>
      </c>
      <c r="AK80" s="34">
        <f>RTM_IEX!L80</f>
        <v>12.57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5.8397972292628726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0.23427429672580813</v>
      </c>
      <c r="AD81">
        <f t="shared" si="4"/>
        <v>27.655522932537068</v>
      </c>
      <c r="AE81">
        <f>'IDT-1'!D81</f>
        <v>0</v>
      </c>
      <c r="AF81" s="24"/>
      <c r="AG81">
        <f t="shared" si="5"/>
        <v>27.655522932537068</v>
      </c>
      <c r="AI81" s="34">
        <f>PXIL!L81</f>
        <v>0</v>
      </c>
      <c r="AJ81" s="34">
        <f>PXIL!R81</f>
        <v>0</v>
      </c>
      <c r="AK81" s="34">
        <f>RTM_IEX!L81</f>
        <v>13.05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0.23830629672580811</v>
      </c>
      <c r="AD82">
        <f t="shared" si="4"/>
        <v>28.131490932537062</v>
      </c>
      <c r="AE82">
        <f>'IDT-1'!D82</f>
        <v>0</v>
      </c>
      <c r="AF82" s="24"/>
      <c r="AG82">
        <f t="shared" si="5"/>
        <v>28.131490932537062</v>
      </c>
      <c r="AI82" s="34">
        <f>PXIL!L82</f>
        <v>0</v>
      </c>
      <c r="AJ82" s="34">
        <f>PXIL!R82</f>
        <v>0</v>
      </c>
      <c r="AK82" s="34">
        <f>RTM_IEX!L82</f>
        <v>13.53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5.8397972292628726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0.23830629672580811</v>
      </c>
      <c r="AD83">
        <f t="shared" si="4"/>
        <v>28.131490932537062</v>
      </c>
      <c r="AE83">
        <f>'IDT-1'!D83</f>
        <v>0</v>
      </c>
      <c r="AF83" s="24"/>
      <c r="AG83">
        <f t="shared" si="5"/>
        <v>28.131490932537062</v>
      </c>
      <c r="AI83" s="34">
        <f>PXIL!L83</f>
        <v>0</v>
      </c>
      <c r="AJ83" s="34">
        <f>PXIL!R83</f>
        <v>0</v>
      </c>
      <c r="AK83" s="34">
        <f>RTM_IEX!L83</f>
        <v>13.53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5.8397972292628726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0.23830629672580811</v>
      </c>
      <c r="AD84">
        <f t="shared" si="4"/>
        <v>28.131490932537062</v>
      </c>
      <c r="AE84">
        <f>'IDT-1'!D84</f>
        <v>0</v>
      </c>
      <c r="AF84" s="24"/>
      <c r="AG84">
        <f t="shared" si="5"/>
        <v>28.131490932537062</v>
      </c>
      <c r="AI84" s="34">
        <f>PXIL!L84</f>
        <v>0</v>
      </c>
      <c r="AJ84" s="34">
        <f>PXIL!R84</f>
        <v>0</v>
      </c>
      <c r="AK84" s="34">
        <f>RTM_IEX!L84</f>
        <v>13.53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0.23914629672580812</v>
      </c>
      <c r="AD85">
        <f t="shared" si="4"/>
        <v>28.230650932537067</v>
      </c>
      <c r="AE85">
        <f>'IDT-1'!D85</f>
        <v>0</v>
      </c>
      <c r="AF85" s="24"/>
      <c r="AG85">
        <f t="shared" si="5"/>
        <v>28.230650932537067</v>
      </c>
      <c r="AI85" s="34">
        <f>PXIL!L85</f>
        <v>0</v>
      </c>
      <c r="AJ85" s="34">
        <f>PXIL!R85</f>
        <v>0</v>
      </c>
      <c r="AK85" s="34">
        <f>RTM_IEX!L85</f>
        <v>13.63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0.23914629672580812</v>
      </c>
      <c r="AD86">
        <f t="shared" si="4"/>
        <v>28.230650932537067</v>
      </c>
      <c r="AE86">
        <f>'IDT-1'!D86</f>
        <v>0</v>
      </c>
      <c r="AF86" s="24"/>
      <c r="AG86">
        <f t="shared" si="5"/>
        <v>28.230650932537067</v>
      </c>
      <c r="AI86" s="34">
        <f>PXIL!L86</f>
        <v>0</v>
      </c>
      <c r="AJ86" s="34">
        <f>PXIL!R86</f>
        <v>0</v>
      </c>
      <c r="AK86" s="34">
        <f>RTM_IEX!L86</f>
        <v>13.63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5.8397972292628726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0.24233829672580812</v>
      </c>
      <c r="AD87">
        <f t="shared" si="4"/>
        <v>28.607458932537064</v>
      </c>
      <c r="AE87">
        <f>'IDT-1'!D87</f>
        <v>0</v>
      </c>
      <c r="AF87" s="24"/>
      <c r="AG87">
        <f t="shared" si="5"/>
        <v>28.607458932537064</v>
      </c>
      <c r="AI87" s="34">
        <f>PXIL!L87</f>
        <v>0</v>
      </c>
      <c r="AJ87" s="34">
        <f>PXIL!R87</f>
        <v>0</v>
      </c>
      <c r="AK87" s="34">
        <f>RTM_IEX!L87</f>
        <v>14.01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5.8397972292628726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0.24158229672580811</v>
      </c>
      <c r="AD88">
        <f t="shared" si="4"/>
        <v>28.518214932537063</v>
      </c>
      <c r="AE88">
        <f>'IDT-1'!D88</f>
        <v>0</v>
      </c>
      <c r="AF88" s="24"/>
      <c r="AG88">
        <f t="shared" si="5"/>
        <v>28.518214932537063</v>
      </c>
      <c r="AI88" s="34">
        <f>PXIL!L88</f>
        <v>0</v>
      </c>
      <c r="AJ88" s="34">
        <f>PXIL!R88</f>
        <v>0</v>
      </c>
      <c r="AK88" s="34">
        <f>RTM_IEX!L88</f>
        <v>13.92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0.24141408382485058</v>
      </c>
      <c r="AD89">
        <f t="shared" si="4"/>
        <v>28.498357800085934</v>
      </c>
      <c r="AE89">
        <f>'IDT-1'!D89</f>
        <v>0</v>
      </c>
      <c r="AF89" s="24"/>
      <c r="AG89">
        <f t="shared" si="5"/>
        <v>28.498357800085934</v>
      </c>
      <c r="AI89" s="34">
        <f>PXIL!L89</f>
        <v>0</v>
      </c>
      <c r="AJ89" s="34">
        <f>PXIL!R89</f>
        <v>0</v>
      </c>
      <c r="AK89" s="34">
        <f>RTM_IEX!L89</f>
        <v>13.9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0.24351408382485057</v>
      </c>
      <c r="AD90">
        <f t="shared" si="4"/>
        <v>28.746257800085932</v>
      </c>
      <c r="AE90">
        <f>'IDT-1'!D90</f>
        <v>0</v>
      </c>
      <c r="AF90" s="24"/>
      <c r="AG90">
        <f t="shared" si="5"/>
        <v>28.746257800085932</v>
      </c>
      <c r="AI90" s="34">
        <f>PXIL!L90</f>
        <v>0</v>
      </c>
      <c r="AJ90" s="34">
        <f>PXIL!R90</f>
        <v>0</v>
      </c>
      <c r="AK90" s="34">
        <f>RTM_IEX!L90</f>
        <v>14.15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0.20764608382485059</v>
      </c>
      <c r="AD91">
        <f t="shared" si="4"/>
        <v>24.512125800085936</v>
      </c>
      <c r="AE91">
        <f>'IDT-1'!D91</f>
        <v>0</v>
      </c>
      <c r="AF91" s="24"/>
      <c r="AG91">
        <f t="shared" si="5"/>
        <v>24.512125800085936</v>
      </c>
      <c r="AI91" s="34">
        <f>PXIL!L91</f>
        <v>0</v>
      </c>
      <c r="AJ91" s="34">
        <f>PXIL!R91</f>
        <v>0</v>
      </c>
      <c r="AK91" s="34">
        <f>RTM_IEX!L91</f>
        <v>9.8800000000000008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0.19672608382485057</v>
      </c>
      <c r="AD92">
        <f t="shared" si="4"/>
        <v>23.223045800085934</v>
      </c>
      <c r="AE92">
        <f>'IDT-1'!D92</f>
        <v>0</v>
      </c>
      <c r="AF92" s="24"/>
      <c r="AG92">
        <f t="shared" si="5"/>
        <v>23.223045800085934</v>
      </c>
      <c r="AI92" s="34">
        <f>PXIL!L92</f>
        <v>0</v>
      </c>
      <c r="AJ92" s="34">
        <f>PXIL!R92</f>
        <v>0</v>
      </c>
      <c r="AK92" s="34">
        <f>RTM_IEX!L92</f>
        <v>8.58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0.17698608382485059</v>
      </c>
      <c r="AD93">
        <f t="shared" si="4"/>
        <v>20.892785800085935</v>
      </c>
      <c r="AE93">
        <f>'IDT-1'!D93</f>
        <v>0</v>
      </c>
      <c r="AF93" s="24"/>
      <c r="AG93">
        <f t="shared" si="5"/>
        <v>20.892785800085935</v>
      </c>
      <c r="AI93" s="34">
        <f>PXIL!L93</f>
        <v>0</v>
      </c>
      <c r="AJ93" s="34">
        <f>PXIL!R93</f>
        <v>0</v>
      </c>
      <c r="AK93" s="34">
        <f>RTM_IEX!L93</f>
        <v>6.23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0.1716100838248506</v>
      </c>
      <c r="AD94">
        <f t="shared" si="4"/>
        <v>20.258161800085933</v>
      </c>
      <c r="AE94">
        <f>'IDT-1'!D94</f>
        <v>0</v>
      </c>
      <c r="AF94" s="24"/>
      <c r="AG94">
        <f t="shared" si="5"/>
        <v>20.258161800085933</v>
      </c>
      <c r="AI94" s="34">
        <f>PXIL!L94</f>
        <v>0</v>
      </c>
      <c r="AJ94" s="34">
        <f>PXIL!R94</f>
        <v>0</v>
      </c>
      <c r="AK94" s="34">
        <f>RTM_IEX!L94</f>
        <v>5.59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0.16001808382485058</v>
      </c>
      <c r="AD95">
        <f t="shared" si="4"/>
        <v>18.889753800085934</v>
      </c>
      <c r="AE95">
        <f>'IDT-1'!D95</f>
        <v>0</v>
      </c>
      <c r="AF95" s="24"/>
      <c r="AG95">
        <f t="shared" si="5"/>
        <v>18.889753800085934</v>
      </c>
      <c r="AI95" s="34">
        <f>PXIL!L95</f>
        <v>0</v>
      </c>
      <c r="AJ95" s="34">
        <f>PXIL!R95</f>
        <v>0</v>
      </c>
      <c r="AK95" s="34">
        <f>RTM_IEX!L95</f>
        <v>4.21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0.16001808382485058</v>
      </c>
      <c r="AD96">
        <f t="shared" si="4"/>
        <v>18.889753800085934</v>
      </c>
      <c r="AE96">
        <f>'IDT-1'!D96</f>
        <v>0</v>
      </c>
      <c r="AF96" s="24"/>
      <c r="AG96">
        <f t="shared" si="5"/>
        <v>18.889753800085934</v>
      </c>
      <c r="AI96" s="34">
        <f>PXIL!L96</f>
        <v>0</v>
      </c>
      <c r="AJ96" s="34">
        <f>PXIL!R96</f>
        <v>0</v>
      </c>
      <c r="AK96" s="34">
        <f>RTM_IEX!L96</f>
        <v>4.21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0.15506208382485059</v>
      </c>
      <c r="AD97">
        <f t="shared" si="4"/>
        <v>18.304709800085934</v>
      </c>
      <c r="AE97">
        <f>'IDT-1'!D97</f>
        <v>0</v>
      </c>
      <c r="AF97" s="24"/>
      <c r="AG97">
        <f t="shared" si="5"/>
        <v>18.304709800085934</v>
      </c>
      <c r="AI97" s="34">
        <f>PXIL!L97</f>
        <v>0</v>
      </c>
      <c r="AJ97" s="34">
        <f>PXIL!R97</f>
        <v>0</v>
      </c>
      <c r="AK97" s="34">
        <f>RTM_IEX!L97</f>
        <v>3.62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0.1553140838248506</v>
      </c>
      <c r="AD98">
        <f t="shared" si="4"/>
        <v>18.334457800085932</v>
      </c>
      <c r="AE98">
        <f>'IDT-1'!D98</f>
        <v>0</v>
      </c>
      <c r="AF98" s="24"/>
      <c r="AG98">
        <f t="shared" si="5"/>
        <v>18.334457800085932</v>
      </c>
      <c r="AI98" s="34">
        <f>PXIL!L98</f>
        <v>0</v>
      </c>
      <c r="AJ98" s="34">
        <f>PXIL!R98</f>
        <v>0</v>
      </c>
      <c r="AK98" s="34">
        <f>RTM_IEX!L98</f>
        <v>3.65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0.21652999999999994</v>
      </c>
      <c r="H99">
        <f t="shared" si="6"/>
        <v>0</v>
      </c>
      <c r="I99">
        <f t="shared" si="6"/>
        <v>0.14015849094117674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5.5284999999999994E-2</v>
      </c>
      <c r="AB99" s="75">
        <f t="shared" si="6"/>
        <v>0</v>
      </c>
      <c r="AC99">
        <f t="shared" si="6"/>
        <v>5.9917703239058895E-3</v>
      </c>
      <c r="AD99">
        <f t="shared" si="6"/>
        <v>0.70731422061727134</v>
      </c>
      <c r="AE99">
        <f t="shared" ref="AE99:AT99" si="7">SUM(AE3:AE98)/4000</f>
        <v>0</v>
      </c>
      <c r="AG99">
        <f t="shared" si="7"/>
        <v>0.70731422061727134</v>
      </c>
      <c r="AI99">
        <f t="shared" si="7"/>
        <v>0</v>
      </c>
      <c r="AJ99">
        <f t="shared" si="7"/>
        <v>0</v>
      </c>
      <c r="AK99">
        <f t="shared" si="7"/>
        <v>0.30133250000000011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45426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452</v>
      </c>
      <c r="T1" s="40" t="s">
        <v>282</v>
      </c>
      <c r="U1" s="234" t="s">
        <v>283</v>
      </c>
      <c r="V1" s="65" t="s">
        <v>295</v>
      </c>
      <c r="W1" s="65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5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521</v>
      </c>
      <c r="AT1" s="232" t="s">
        <v>522</v>
      </c>
      <c r="AU1" s="232" t="s">
        <v>527</v>
      </c>
      <c r="AV1" s="232" t="s">
        <v>528</v>
      </c>
    </row>
    <row r="2" spans="1:48">
      <c r="A2" s="25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0" t="s">
        <v>294</v>
      </c>
      <c r="U2" s="234"/>
      <c r="V2" s="65" t="s">
        <v>284</v>
      </c>
      <c r="W2" s="65" t="s">
        <v>284</v>
      </c>
      <c r="X2" s="222"/>
      <c r="Y2" s="232"/>
      <c r="Z2" s="232"/>
      <c r="AA2" s="235"/>
      <c r="AB2" s="235"/>
      <c r="AC2" s="25">
        <f>Losses!B3</f>
        <v>8.3999999999999995E-3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19.273928999999999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0.16190100359999998</v>
      </c>
      <c r="AD3">
        <f>SUM(B3:AB3,AI3:AV3)-AC3</f>
        <v>19.112027996399998</v>
      </c>
      <c r="AE3">
        <v>0</v>
      </c>
      <c r="AF3" s="24"/>
      <c r="AG3">
        <f>SUM(AD3:AF3)</f>
        <v>19.112027996399998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19.335740000000001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0.16242021600000001</v>
      </c>
      <c r="AD4">
        <f t="shared" ref="AD4:AD67" si="1">SUM(B4:AB4,AI4:AV4)-AC4</f>
        <v>19.173319784</v>
      </c>
      <c r="AE4">
        <v>0</v>
      </c>
      <c r="AF4" s="24"/>
      <c r="AG4">
        <f t="shared" ref="AG4:AG67" si="2">SUM(AD4:AF4)</f>
        <v>19.173319784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19.335740000000001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0.16242021600000001</v>
      </c>
      <c r="AD5">
        <f t="shared" si="1"/>
        <v>19.173319784</v>
      </c>
      <c r="AE5">
        <v>0</v>
      </c>
      <c r="AF5" s="24"/>
      <c r="AG5">
        <f t="shared" si="2"/>
        <v>19.173319784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19.335740000000001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0.16242021600000001</v>
      </c>
      <c r="AD6">
        <f t="shared" si="1"/>
        <v>19.173319784</v>
      </c>
      <c r="AE6">
        <v>0</v>
      </c>
      <c r="AF6" s="24"/>
      <c r="AG6">
        <f t="shared" si="2"/>
        <v>19.173319784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19.335740000000001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0.16242021600000001</v>
      </c>
      <c r="AD7">
        <f t="shared" si="1"/>
        <v>19.173319784</v>
      </c>
      <c r="AE7">
        <v>0</v>
      </c>
      <c r="AF7" s="24"/>
      <c r="AG7">
        <f t="shared" si="2"/>
        <v>19.173319784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19.335740000000001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0.16242021600000001</v>
      </c>
      <c r="AD8">
        <f t="shared" si="1"/>
        <v>19.173319784</v>
      </c>
      <c r="AE8">
        <v>0</v>
      </c>
      <c r="AF8" s="24"/>
      <c r="AG8">
        <f t="shared" si="2"/>
        <v>19.173319784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19.335740000000001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0.16242021600000001</v>
      </c>
      <c r="AD9">
        <f t="shared" si="1"/>
        <v>19.173319784</v>
      </c>
      <c r="AE9">
        <v>0</v>
      </c>
      <c r="AF9" s="24"/>
      <c r="AG9">
        <f t="shared" si="2"/>
        <v>19.173319784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19.335740000000001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0.16242021600000001</v>
      </c>
      <c r="AD10">
        <f t="shared" si="1"/>
        <v>19.173319784</v>
      </c>
      <c r="AE10">
        <v>0</v>
      </c>
      <c r="AF10" s="24"/>
      <c r="AG10">
        <f t="shared" si="2"/>
        <v>19.173319784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19.335740000000001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0.16242021600000001</v>
      </c>
      <c r="AD11">
        <f t="shared" si="1"/>
        <v>19.173319784</v>
      </c>
      <c r="AE11">
        <v>0</v>
      </c>
      <c r="AF11" s="24"/>
      <c r="AG11">
        <f t="shared" si="2"/>
        <v>19.173319784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19.335740000000001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0.16242021600000001</v>
      </c>
      <c r="AD12">
        <f t="shared" si="1"/>
        <v>19.173319784</v>
      </c>
      <c r="AE12">
        <v>0</v>
      </c>
      <c r="AF12" s="24"/>
      <c r="AG12">
        <f t="shared" si="2"/>
        <v>19.173319784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19.335740000000001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0.16242021600000001</v>
      </c>
      <c r="AD13">
        <f t="shared" si="1"/>
        <v>19.173319784</v>
      </c>
      <c r="AE13">
        <v>0</v>
      </c>
      <c r="AF13" s="24"/>
      <c r="AG13">
        <f t="shared" si="2"/>
        <v>19.173319784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19.335740000000001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0.16242021600000001</v>
      </c>
      <c r="AD14">
        <f t="shared" si="1"/>
        <v>19.173319784</v>
      </c>
      <c r="AE14">
        <v>0</v>
      </c>
      <c r="AF14" s="24"/>
      <c r="AG14">
        <f t="shared" si="2"/>
        <v>19.173319784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19.335740000000001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0.16242021600000001</v>
      </c>
      <c r="AD15">
        <f t="shared" si="1"/>
        <v>19.173319784</v>
      </c>
      <c r="AE15">
        <v>0</v>
      </c>
      <c r="AF15" s="24"/>
      <c r="AG15">
        <f t="shared" si="2"/>
        <v>19.173319784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19.335740000000001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0.16242021600000001</v>
      </c>
      <c r="AD16">
        <f t="shared" si="1"/>
        <v>19.173319784</v>
      </c>
      <c r="AE16">
        <v>0</v>
      </c>
      <c r="AF16" s="24"/>
      <c r="AG16">
        <f t="shared" si="2"/>
        <v>19.173319784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19.335740000000001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0.16242021600000001</v>
      </c>
      <c r="AD17">
        <f t="shared" si="1"/>
        <v>19.173319784</v>
      </c>
      <c r="AE17">
        <v>0</v>
      </c>
      <c r="AF17" s="24"/>
      <c r="AG17">
        <f t="shared" si="2"/>
        <v>19.173319784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19.335740000000001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0.16242021600000001</v>
      </c>
      <c r="AD18">
        <f t="shared" si="1"/>
        <v>19.173319784</v>
      </c>
      <c r="AE18">
        <v>0</v>
      </c>
      <c r="AF18" s="24"/>
      <c r="AG18">
        <f t="shared" si="2"/>
        <v>19.173319784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19.335740000000001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0.16242021600000001</v>
      </c>
      <c r="AD19">
        <f t="shared" si="1"/>
        <v>19.173319784</v>
      </c>
      <c r="AE19">
        <v>0</v>
      </c>
      <c r="AF19" s="24"/>
      <c r="AG19">
        <f t="shared" si="2"/>
        <v>19.173319784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19.335740000000001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0.17258421600000001</v>
      </c>
      <c r="AD20">
        <f t="shared" si="1"/>
        <v>20.373155784000005</v>
      </c>
      <c r="AE20">
        <v>0</v>
      </c>
      <c r="AF20" s="24"/>
      <c r="AG20">
        <f t="shared" si="2"/>
        <v>20.373155784000005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1.01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19.335740000000001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0.68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0.18862821599999999</v>
      </c>
      <c r="AD21">
        <f t="shared" si="1"/>
        <v>22.267111784000001</v>
      </c>
      <c r="AE21">
        <v>0</v>
      </c>
      <c r="AF21" s="24"/>
      <c r="AG21">
        <f t="shared" si="2"/>
        <v>22.267111784000001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2.34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19.335740000000001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0.57999999999999996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0.18148821599999998</v>
      </c>
      <c r="AD22">
        <f t="shared" si="1"/>
        <v>21.424251783999999</v>
      </c>
      <c r="AE22">
        <v>0</v>
      </c>
      <c r="AF22" s="24"/>
      <c r="AG22">
        <f t="shared" si="2"/>
        <v>21.424251783999999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1.69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19.335740000000001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4.25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0.19812021599999999</v>
      </c>
      <c r="AD23">
        <f t="shared" si="1"/>
        <v>23.387619784000002</v>
      </c>
      <c r="AE23">
        <v>0</v>
      </c>
      <c r="AF23" s="24"/>
      <c r="AG23">
        <f t="shared" si="2"/>
        <v>23.387619784000002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19.335740000000001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3.77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0.19534821600000002</v>
      </c>
      <c r="AD24">
        <f t="shared" si="1"/>
        <v>23.060391784000004</v>
      </c>
      <c r="AE24">
        <v>0</v>
      </c>
      <c r="AF24" s="24"/>
      <c r="AG24">
        <f t="shared" si="2"/>
        <v>23.060391784000004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0.05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19.335740000000001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2.5099999999999998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0.18468021599999998</v>
      </c>
      <c r="AD25">
        <f t="shared" si="1"/>
        <v>21.801059784</v>
      </c>
      <c r="AE25">
        <v>0</v>
      </c>
      <c r="AF25" s="24"/>
      <c r="AG25">
        <f t="shared" si="2"/>
        <v>21.801059784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0.04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19.335740000000001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2.42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0.18409221600000003</v>
      </c>
      <c r="AD26">
        <f t="shared" si="1"/>
        <v>21.731647784000003</v>
      </c>
      <c r="AE26">
        <v>0</v>
      </c>
      <c r="AF26" s="24"/>
      <c r="AG26">
        <f t="shared" si="2"/>
        <v>21.731647784000003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0.16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19.335740000000001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5.61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0.20954421600000001</v>
      </c>
      <c r="AD27">
        <f t="shared" si="1"/>
        <v>24.736195784</v>
      </c>
      <c r="AE27">
        <v>0</v>
      </c>
      <c r="AF27" s="24"/>
      <c r="AG27">
        <f t="shared" si="2"/>
        <v>24.736195784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19.335740000000001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6.19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0.21441621600000002</v>
      </c>
      <c r="AD28">
        <f t="shared" si="1"/>
        <v>25.311323784000002</v>
      </c>
      <c r="AE28">
        <v>0</v>
      </c>
      <c r="AF28" s="24"/>
      <c r="AG28">
        <f t="shared" si="2"/>
        <v>25.311323784000002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19.335740000000001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0.211980216</v>
      </c>
      <c r="AD29">
        <f t="shared" si="1"/>
        <v>25.023759783999999</v>
      </c>
      <c r="AE29">
        <v>0</v>
      </c>
      <c r="AF29" s="24"/>
      <c r="AG29">
        <f t="shared" si="2"/>
        <v>25.023759783999999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19.335740000000001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4.6399999999999997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0.20139621600000002</v>
      </c>
      <c r="AD30">
        <f t="shared" si="1"/>
        <v>23.774343784000003</v>
      </c>
      <c r="AE30">
        <v>0</v>
      </c>
      <c r="AF30" s="24"/>
      <c r="AG30">
        <f t="shared" si="2"/>
        <v>23.774343784000003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19.335740000000001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0.87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0.16972821600000002</v>
      </c>
      <c r="AD31">
        <f t="shared" si="1"/>
        <v>20.036011784000003</v>
      </c>
      <c r="AE31">
        <v>0</v>
      </c>
      <c r="AF31" s="24"/>
      <c r="AG31">
        <f t="shared" si="2"/>
        <v>20.036011784000003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19.335740000000001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0.57999999999999996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0.17602821599999999</v>
      </c>
      <c r="AD32">
        <f t="shared" si="1"/>
        <v>20.779711784</v>
      </c>
      <c r="AE32">
        <v>0</v>
      </c>
      <c r="AF32" s="24"/>
      <c r="AG32">
        <f t="shared" si="2"/>
        <v>20.779711784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1.04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19.335740000000001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0.164856216</v>
      </c>
      <c r="AD33">
        <f t="shared" si="1"/>
        <v>19.460883784</v>
      </c>
      <c r="AE33">
        <v>0</v>
      </c>
      <c r="AF33" s="24"/>
      <c r="AG33">
        <f t="shared" si="2"/>
        <v>19.460883784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0.28999999999999998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19.335740000000001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0.18434421600000001</v>
      </c>
      <c r="AD34">
        <f t="shared" si="1"/>
        <v>21.761395784000001</v>
      </c>
      <c r="AE34">
        <v>0</v>
      </c>
      <c r="AF34" s="24"/>
      <c r="AG34">
        <f t="shared" si="2"/>
        <v>21.761395784000001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2.61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19.335740000000001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0.20467221600000002</v>
      </c>
      <c r="AD35">
        <f t="shared" si="1"/>
        <v>24.161067784000004</v>
      </c>
      <c r="AE35">
        <v>0</v>
      </c>
      <c r="AF35" s="24"/>
      <c r="AG35">
        <f t="shared" si="2"/>
        <v>24.161067784000004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5.03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19.335740000000001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0.19249221599999999</v>
      </c>
      <c r="AD36">
        <f t="shared" si="1"/>
        <v>22.723247783999998</v>
      </c>
      <c r="AE36">
        <v>0</v>
      </c>
      <c r="AF36" s="24"/>
      <c r="AG36">
        <f t="shared" si="2"/>
        <v>22.723247783999998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3.58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19.335740000000001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0.20383221600000001</v>
      </c>
      <c r="AD37">
        <f t="shared" si="1"/>
        <v>24.061907784000002</v>
      </c>
      <c r="AE37">
        <v>0</v>
      </c>
      <c r="AF37" s="24"/>
      <c r="AG37">
        <f t="shared" si="2"/>
        <v>24.061907784000002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4.93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19.335740000000001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0.20055621600000001</v>
      </c>
      <c r="AD38">
        <f t="shared" si="1"/>
        <v>23.675183784000001</v>
      </c>
      <c r="AE38">
        <v>0</v>
      </c>
      <c r="AF38" s="24"/>
      <c r="AG38">
        <f t="shared" si="2"/>
        <v>23.675183784000001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4.54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19.335740000000001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0.22004421600000001</v>
      </c>
      <c r="AD39">
        <f t="shared" si="1"/>
        <v>25.975695783999999</v>
      </c>
      <c r="AE39">
        <v>0</v>
      </c>
      <c r="AF39" s="24"/>
      <c r="AG39">
        <f t="shared" si="2"/>
        <v>25.975695783999999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6.86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19.335740000000001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0.205428216</v>
      </c>
      <c r="AD40">
        <f t="shared" si="1"/>
        <v>24.250311784000001</v>
      </c>
      <c r="AE40">
        <v>0</v>
      </c>
      <c r="AF40" s="24"/>
      <c r="AG40">
        <f t="shared" si="2"/>
        <v>24.250311784000001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5.12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19.335740000000001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0.196524216</v>
      </c>
      <c r="AD41">
        <f t="shared" si="1"/>
        <v>23.199215784</v>
      </c>
      <c r="AE41">
        <v>0</v>
      </c>
      <c r="AF41" s="24"/>
      <c r="AG41">
        <f t="shared" si="2"/>
        <v>23.199215784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4.0599999999999996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19.335740000000001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0.183504216</v>
      </c>
      <c r="AD42">
        <f t="shared" si="1"/>
        <v>21.662235784</v>
      </c>
      <c r="AE42">
        <v>0</v>
      </c>
      <c r="AF42" s="24"/>
      <c r="AG42">
        <f t="shared" si="2"/>
        <v>21.662235784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2.5099999999999998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19.335740000000001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0.171324216</v>
      </c>
      <c r="AD43">
        <f t="shared" si="1"/>
        <v>20.224415784000001</v>
      </c>
      <c r="AE43">
        <v>0</v>
      </c>
      <c r="AF43" s="24"/>
      <c r="AG43">
        <f t="shared" si="2"/>
        <v>20.224415784000001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1.06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19.335740000000001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0.16242021600000001</v>
      </c>
      <c r="AD44">
        <f t="shared" si="1"/>
        <v>19.173319784</v>
      </c>
      <c r="AE44">
        <v>0</v>
      </c>
      <c r="AF44" s="24"/>
      <c r="AG44">
        <f t="shared" si="2"/>
        <v>19.173319784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19.335740000000001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0.16242021600000001</v>
      </c>
      <c r="AD45">
        <f t="shared" si="1"/>
        <v>19.173319784</v>
      </c>
      <c r="AE45">
        <v>0</v>
      </c>
      <c r="AF45" s="24"/>
      <c r="AG45">
        <f t="shared" si="2"/>
        <v>19.173319784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19.335740000000001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0.17300421600000002</v>
      </c>
      <c r="AD46">
        <f t="shared" si="1"/>
        <v>20.422735784000004</v>
      </c>
      <c r="AE46">
        <v>0</v>
      </c>
      <c r="AF46" s="24"/>
      <c r="AG46">
        <f t="shared" si="2"/>
        <v>20.422735784000004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1.26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19.335740000000001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0.17947221600000002</v>
      </c>
      <c r="AD47">
        <f t="shared" si="1"/>
        <v>21.186267784000002</v>
      </c>
      <c r="AE47">
        <v>0</v>
      </c>
      <c r="AF47" s="24"/>
      <c r="AG47">
        <f t="shared" si="2"/>
        <v>21.186267784000002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2.0299999999999998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19.335740000000001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0.173760216</v>
      </c>
      <c r="AD48">
        <f t="shared" si="1"/>
        <v>20.511979784000001</v>
      </c>
      <c r="AE48">
        <v>0</v>
      </c>
      <c r="AF48" s="24"/>
      <c r="AG48">
        <f t="shared" si="2"/>
        <v>20.511979784000001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1.35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19.335740000000001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0.174600216</v>
      </c>
      <c r="AD49">
        <f t="shared" si="1"/>
        <v>20.611139783999999</v>
      </c>
      <c r="AE49">
        <v>0</v>
      </c>
      <c r="AF49" s="24"/>
      <c r="AG49">
        <f t="shared" si="2"/>
        <v>20.611139783999999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1.45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19.335740000000001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0.20139621600000002</v>
      </c>
      <c r="AD50">
        <f t="shared" si="1"/>
        <v>23.774343784000003</v>
      </c>
      <c r="AE50">
        <v>0</v>
      </c>
      <c r="AF50" s="24"/>
      <c r="AG50">
        <f t="shared" si="2"/>
        <v>23.774343784000003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4.6399999999999997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19.335740000000001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0.206268216</v>
      </c>
      <c r="AD51">
        <f t="shared" si="1"/>
        <v>24.349471783999999</v>
      </c>
      <c r="AE51">
        <v>0</v>
      </c>
      <c r="AF51" s="24"/>
      <c r="AG51">
        <f t="shared" si="2"/>
        <v>24.349471783999999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5.22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19.335740000000001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0.174600216</v>
      </c>
      <c r="AD52">
        <f t="shared" si="1"/>
        <v>20.611139783999999</v>
      </c>
      <c r="AE52">
        <v>0</v>
      </c>
      <c r="AF52" s="24"/>
      <c r="AG52">
        <f t="shared" si="2"/>
        <v>20.611139783999999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1.45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19.335740000000001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0.17947221600000002</v>
      </c>
      <c r="AD53">
        <f t="shared" si="1"/>
        <v>21.186267784000002</v>
      </c>
      <c r="AE53">
        <v>0</v>
      </c>
      <c r="AF53" s="24"/>
      <c r="AG53">
        <f t="shared" si="2"/>
        <v>21.186267784000002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2.0299999999999998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19.335740000000001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0.20055621600000001</v>
      </c>
      <c r="AD54">
        <f t="shared" si="1"/>
        <v>23.675183784000001</v>
      </c>
      <c r="AE54">
        <v>0</v>
      </c>
      <c r="AF54" s="24"/>
      <c r="AG54">
        <f t="shared" si="2"/>
        <v>23.675183784000001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4.54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19.335740000000001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0.19568421599999999</v>
      </c>
      <c r="AD55">
        <f t="shared" si="1"/>
        <v>23.100055784000002</v>
      </c>
      <c r="AE55">
        <v>0</v>
      </c>
      <c r="AF55" s="24"/>
      <c r="AG55">
        <f t="shared" si="2"/>
        <v>23.100055784000002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3.96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19.335740000000001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0.221724216</v>
      </c>
      <c r="AD56">
        <f t="shared" si="1"/>
        <v>26.174015784000002</v>
      </c>
      <c r="AE56">
        <v>0</v>
      </c>
      <c r="AF56" s="24"/>
      <c r="AG56">
        <f t="shared" si="2"/>
        <v>26.174015784000002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7.06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19.335740000000001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0.20954421600000001</v>
      </c>
      <c r="AD57">
        <f t="shared" si="1"/>
        <v>24.736195784</v>
      </c>
      <c r="AE57">
        <v>0</v>
      </c>
      <c r="AF57" s="24"/>
      <c r="AG57">
        <f t="shared" si="2"/>
        <v>24.736195784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5.61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19.335740000000001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0.198960216</v>
      </c>
      <c r="AD58">
        <f t="shared" si="1"/>
        <v>23.486779784000003</v>
      </c>
      <c r="AE58">
        <v>0</v>
      </c>
      <c r="AF58" s="24"/>
      <c r="AG58">
        <f t="shared" si="2"/>
        <v>23.486779784000003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4.3499999999999996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19.335740000000001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0.208704216</v>
      </c>
      <c r="AD59">
        <f t="shared" si="1"/>
        <v>24.637035783999998</v>
      </c>
      <c r="AE59">
        <v>0</v>
      </c>
      <c r="AF59" s="24"/>
      <c r="AG59">
        <f t="shared" si="2"/>
        <v>24.637035783999998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5.51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19.335740000000001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0.20383221600000001</v>
      </c>
      <c r="AD60">
        <f t="shared" si="1"/>
        <v>24.061907784000002</v>
      </c>
      <c r="AE60">
        <v>0</v>
      </c>
      <c r="AF60" s="24"/>
      <c r="AG60">
        <f t="shared" si="2"/>
        <v>24.061907784000002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4.93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19.335740000000001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0.20139621600000002</v>
      </c>
      <c r="AD61">
        <f t="shared" si="1"/>
        <v>23.774343784000003</v>
      </c>
      <c r="AE61">
        <v>0</v>
      </c>
      <c r="AF61" s="24"/>
      <c r="AG61">
        <f t="shared" si="2"/>
        <v>23.774343784000003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4.6399999999999997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19.335740000000001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0.19492821600000002</v>
      </c>
      <c r="AD62">
        <f t="shared" si="1"/>
        <v>23.010811784000001</v>
      </c>
      <c r="AE62">
        <v>0</v>
      </c>
      <c r="AF62" s="24"/>
      <c r="AG62">
        <f t="shared" si="2"/>
        <v>23.010811784000001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3.87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19.335740000000001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0.20139621600000002</v>
      </c>
      <c r="AD63">
        <f t="shared" si="1"/>
        <v>23.774343784000003</v>
      </c>
      <c r="AE63">
        <v>0</v>
      </c>
      <c r="AF63" s="24"/>
      <c r="AG63">
        <f t="shared" si="2"/>
        <v>23.774343784000003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4.6399999999999997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19.335740000000001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0.208704216</v>
      </c>
      <c r="AD64">
        <f t="shared" si="1"/>
        <v>24.637035783999998</v>
      </c>
      <c r="AE64">
        <v>0</v>
      </c>
      <c r="AF64" s="24"/>
      <c r="AG64">
        <f t="shared" si="2"/>
        <v>24.637035783999998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5.51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19.335740000000001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0.19408821600000001</v>
      </c>
      <c r="AD65">
        <f t="shared" si="1"/>
        <v>22.911651784</v>
      </c>
      <c r="AE65">
        <v>0</v>
      </c>
      <c r="AF65" s="24"/>
      <c r="AG65">
        <f t="shared" si="2"/>
        <v>22.911651784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3.77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19.335740000000001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0.19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0.16914021600000001</v>
      </c>
      <c r="AD66">
        <f t="shared" si="1"/>
        <v>19.966599784000007</v>
      </c>
      <c r="AE66">
        <v>0</v>
      </c>
      <c r="AF66" s="24"/>
      <c r="AG66">
        <f t="shared" si="2"/>
        <v>19.966599784000007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0.51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19.335740000000001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4.0599999999999996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0.19652421599999997</v>
      </c>
      <c r="AD67">
        <f t="shared" si="1"/>
        <v>23.199215784</v>
      </c>
      <c r="AE67">
        <v>0</v>
      </c>
      <c r="AF67" s="24"/>
      <c r="AG67">
        <f t="shared" si="2"/>
        <v>23.199215784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19.335740000000001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2.61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0.18434421600000001</v>
      </c>
      <c r="AD68">
        <f t="shared" ref="AD68:AD98" si="4">SUM(B68:AB68,AI68:AV68)-AC68</f>
        <v>21.761395784000001</v>
      </c>
      <c r="AE68">
        <v>0</v>
      </c>
      <c r="AF68" s="24"/>
      <c r="AG68">
        <f t="shared" ref="AG68:AG98" si="5">SUM(AD68:AF68)</f>
        <v>21.761395784000001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19.335740000000001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0.18518421600000001</v>
      </c>
      <c r="AD69">
        <f t="shared" si="4"/>
        <v>21.860555784000002</v>
      </c>
      <c r="AE69">
        <v>0</v>
      </c>
      <c r="AF69" s="24"/>
      <c r="AG69">
        <f t="shared" si="5"/>
        <v>21.860555784000002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2.71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19.335740000000001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0.23550021599999998</v>
      </c>
      <c r="AD70">
        <f t="shared" si="4"/>
        <v>27.800239784000002</v>
      </c>
      <c r="AE70">
        <v>0</v>
      </c>
      <c r="AF70" s="24"/>
      <c r="AG70">
        <f t="shared" si="5"/>
        <v>27.800239784000002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8.6999999999999993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19.335740000000001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0.234660216</v>
      </c>
      <c r="AD71">
        <f t="shared" si="4"/>
        <v>27.701079784000001</v>
      </c>
      <c r="AE71">
        <v>0</v>
      </c>
      <c r="AF71" s="24"/>
      <c r="AG71">
        <f t="shared" si="5"/>
        <v>27.701079784000001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8.6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19.335740000000001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0.21928821600000001</v>
      </c>
      <c r="AD72">
        <f t="shared" si="4"/>
        <v>25.886451784000002</v>
      </c>
      <c r="AE72">
        <v>0</v>
      </c>
      <c r="AF72" s="24"/>
      <c r="AG72">
        <f t="shared" si="5"/>
        <v>25.886451784000002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6.77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19.335740000000001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0.22978821599999999</v>
      </c>
      <c r="AD73">
        <f t="shared" si="4"/>
        <v>27.125951784000002</v>
      </c>
      <c r="AE73">
        <v>0</v>
      </c>
      <c r="AF73" s="24"/>
      <c r="AG73">
        <f t="shared" si="5"/>
        <v>27.125951784000002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8.02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19.335740000000001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0.22659621600000002</v>
      </c>
      <c r="AD74">
        <f t="shared" si="4"/>
        <v>26.749143784000001</v>
      </c>
      <c r="AE74">
        <v>0</v>
      </c>
      <c r="AF74" s="24"/>
      <c r="AG74">
        <f t="shared" si="5"/>
        <v>26.749143784000001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7.64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19.335740000000001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0.199800216</v>
      </c>
      <c r="AD75">
        <f t="shared" si="4"/>
        <v>23.585939784000001</v>
      </c>
      <c r="AE75">
        <v>0</v>
      </c>
      <c r="AF75" s="24"/>
      <c r="AG75">
        <f t="shared" si="5"/>
        <v>23.585939784000001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4.45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19.335740000000001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0.215172216</v>
      </c>
      <c r="AD76">
        <f t="shared" si="4"/>
        <v>25.400567784000003</v>
      </c>
      <c r="AE76">
        <v>0</v>
      </c>
      <c r="AF76" s="24"/>
      <c r="AG76">
        <f t="shared" si="5"/>
        <v>25.400567784000003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6.28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19.335740000000001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0.22575621600000001</v>
      </c>
      <c r="AD77">
        <f t="shared" si="4"/>
        <v>26.649983784</v>
      </c>
      <c r="AE77">
        <v>0</v>
      </c>
      <c r="AF77" s="24"/>
      <c r="AG77">
        <f t="shared" si="5"/>
        <v>26.649983784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7.54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19.335740000000001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1.84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0.22382421599999999</v>
      </c>
      <c r="AD78">
        <f t="shared" si="4"/>
        <v>26.421915784000003</v>
      </c>
      <c r="AE78">
        <v>0</v>
      </c>
      <c r="AF78" s="24"/>
      <c r="AG78">
        <f t="shared" si="5"/>
        <v>26.421915784000003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5.37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19.335740000000001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2.0299999999999998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0.220968216</v>
      </c>
      <c r="AD79">
        <f t="shared" si="4"/>
        <v>26.084771784000004</v>
      </c>
      <c r="AE79">
        <v>0</v>
      </c>
      <c r="AF79" s="24"/>
      <c r="AG79">
        <f t="shared" si="5"/>
        <v>26.084771784000004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4.84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19.335740000000001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0.21399621599999999</v>
      </c>
      <c r="AD80">
        <f t="shared" si="4"/>
        <v>25.261743784</v>
      </c>
      <c r="AE80">
        <v>0</v>
      </c>
      <c r="AF80" s="24"/>
      <c r="AG80">
        <f t="shared" si="5"/>
        <v>25.261743784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3.34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19.335740000000001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2.2799999999999998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0.20719221600000001</v>
      </c>
      <c r="AD81">
        <f t="shared" si="4"/>
        <v>24.458547784</v>
      </c>
      <c r="AE81">
        <v>0</v>
      </c>
      <c r="AF81" s="24"/>
      <c r="AG81">
        <f t="shared" si="5"/>
        <v>24.458547784</v>
      </c>
      <c r="AI81" s="34">
        <f>PXIL!M81</f>
        <v>0</v>
      </c>
      <c r="AJ81" s="34">
        <f>PXIL!S81</f>
        <v>0</v>
      </c>
      <c r="AK81" s="34">
        <f>RTM_IEX!M81</f>
        <v>0.28999999999999998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2.76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19.335740000000001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0.24146421600000001</v>
      </c>
      <c r="AD82">
        <f t="shared" si="4"/>
        <v>28.504275784000001</v>
      </c>
      <c r="AE82">
        <v>0</v>
      </c>
      <c r="AF82" s="24"/>
      <c r="AG82">
        <f t="shared" si="5"/>
        <v>28.504275784000001</v>
      </c>
      <c r="AI82" s="34">
        <f>PXIL!M82</f>
        <v>0</v>
      </c>
      <c r="AJ82" s="34">
        <f>PXIL!S82</f>
        <v>0</v>
      </c>
      <c r="AK82" s="34">
        <f>RTM_IEX!M82</f>
        <v>4.16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5.25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19.335740000000001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0.24280821600000002</v>
      </c>
      <c r="AD83">
        <f t="shared" si="4"/>
        <v>28.662931784000001</v>
      </c>
      <c r="AE83">
        <v>0</v>
      </c>
      <c r="AF83" s="24"/>
      <c r="AG83">
        <f t="shared" si="5"/>
        <v>28.662931784000001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9.57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19.335740000000001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0.24768021600000001</v>
      </c>
      <c r="AD84">
        <f t="shared" si="4"/>
        <v>29.238059784000001</v>
      </c>
      <c r="AE84">
        <v>0</v>
      </c>
      <c r="AF84" s="24"/>
      <c r="AG84">
        <f t="shared" si="5"/>
        <v>29.238059784000001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10.15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19.335740000000001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0.233904216</v>
      </c>
      <c r="AD85">
        <f t="shared" si="4"/>
        <v>27.611835784</v>
      </c>
      <c r="AE85">
        <v>0</v>
      </c>
      <c r="AF85" s="24"/>
      <c r="AG85">
        <f t="shared" si="5"/>
        <v>27.611835784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8.51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19.335740000000001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0.22038021599999999</v>
      </c>
      <c r="AD86">
        <f t="shared" si="4"/>
        <v>26.015359784000001</v>
      </c>
      <c r="AE86">
        <v>0</v>
      </c>
      <c r="AF86" s="24"/>
      <c r="AG86">
        <f t="shared" si="5"/>
        <v>26.015359784000001</v>
      </c>
      <c r="AI86" s="34">
        <f>PXIL!M86</f>
        <v>0</v>
      </c>
      <c r="AJ86" s="34">
        <f>PXIL!S86</f>
        <v>0</v>
      </c>
      <c r="AK86" s="34">
        <f>RTM_IEX!M86</f>
        <v>0.68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6.22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19.335740000000001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0.20122821599999999</v>
      </c>
      <c r="AD87">
        <f t="shared" si="4"/>
        <v>23.754511783999998</v>
      </c>
      <c r="AE87">
        <v>0</v>
      </c>
      <c r="AF87" s="24"/>
      <c r="AG87">
        <f t="shared" si="5"/>
        <v>23.754511783999998</v>
      </c>
      <c r="AI87" s="34">
        <f>PXIL!M87</f>
        <v>0</v>
      </c>
      <c r="AJ87" s="34">
        <f>PXIL!S87</f>
        <v>0</v>
      </c>
      <c r="AK87" s="34">
        <f>RTM_IEX!M87</f>
        <v>2.61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2.0099999999999998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19.335740000000001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3.05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0.228276216</v>
      </c>
      <c r="AD88">
        <f t="shared" si="4"/>
        <v>26.947463784</v>
      </c>
      <c r="AE88">
        <v>0</v>
      </c>
      <c r="AF88" s="24"/>
      <c r="AG88">
        <f t="shared" si="5"/>
        <v>26.947463784</v>
      </c>
      <c r="AI88" s="34">
        <f>PXIL!M88</f>
        <v>0</v>
      </c>
      <c r="AJ88" s="34">
        <f>PXIL!S88</f>
        <v>0</v>
      </c>
      <c r="AK88" s="34">
        <f>RTM_IEX!M88</f>
        <v>1.1599999999999999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3.63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19.335740000000001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1.91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0.19786821600000001</v>
      </c>
      <c r="AD89">
        <f t="shared" si="4"/>
        <v>23.357871784</v>
      </c>
      <c r="AE89">
        <v>0</v>
      </c>
      <c r="AF89" s="24"/>
      <c r="AG89">
        <f t="shared" si="5"/>
        <v>23.357871784</v>
      </c>
      <c r="AI89" s="34">
        <f>PXIL!M89</f>
        <v>0</v>
      </c>
      <c r="AJ89" s="34">
        <f>PXIL!S89</f>
        <v>0</v>
      </c>
      <c r="AK89" s="34">
        <f>RTM_IEX!M89</f>
        <v>1.34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0.97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19.335740000000001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1.1000000000000001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0.18291621599999999</v>
      </c>
      <c r="AD90">
        <f t="shared" si="4"/>
        <v>21.592823784000004</v>
      </c>
      <c r="AE90">
        <v>0</v>
      </c>
      <c r="AF90" s="24"/>
      <c r="AG90">
        <f t="shared" si="5"/>
        <v>21.592823784000004</v>
      </c>
      <c r="AI90" s="34">
        <f>PXIL!M90</f>
        <v>0</v>
      </c>
      <c r="AJ90" s="34">
        <f>PXIL!S90</f>
        <v>0</v>
      </c>
      <c r="AK90" s="34">
        <f>RTM_IEX!M90</f>
        <v>0.87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0.47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19.335740000000001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1.0900000000000001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0.186696216</v>
      </c>
      <c r="AD91">
        <f t="shared" si="4"/>
        <v>22.039043784</v>
      </c>
      <c r="AE91">
        <v>0</v>
      </c>
      <c r="AF91" s="24"/>
      <c r="AG91">
        <f t="shared" si="5"/>
        <v>22.039043784</v>
      </c>
      <c r="AI91" s="34">
        <f>PXIL!M91</f>
        <v>0</v>
      </c>
      <c r="AJ91" s="34">
        <f>PXIL!S91</f>
        <v>0</v>
      </c>
      <c r="AK91" s="34">
        <f>RTM_IEX!M91</f>
        <v>1.32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0.48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19.335740000000001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0.18291621599999999</v>
      </c>
      <c r="AD92">
        <f t="shared" si="4"/>
        <v>21.592823784000004</v>
      </c>
      <c r="AE92">
        <v>0</v>
      </c>
      <c r="AF92" s="24"/>
      <c r="AG92">
        <f t="shared" si="5"/>
        <v>21.592823784000004</v>
      </c>
      <c r="AI92" s="34">
        <f>PXIL!M92</f>
        <v>0</v>
      </c>
      <c r="AJ92" s="34">
        <f>PXIL!S92</f>
        <v>0</v>
      </c>
      <c r="AK92" s="34">
        <f>RTM_IEX!M92</f>
        <v>1.17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0.37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19.335740000000001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0.48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0.17224821600000001</v>
      </c>
      <c r="AD93">
        <f t="shared" si="4"/>
        <v>20.333491784</v>
      </c>
      <c r="AE93">
        <v>0</v>
      </c>
      <c r="AF93" s="24"/>
      <c r="AG93">
        <f t="shared" si="5"/>
        <v>20.333491784</v>
      </c>
      <c r="AI93" s="34">
        <f>PXIL!M93</f>
        <v>0</v>
      </c>
      <c r="AJ93" s="34">
        <f>PXIL!S93</f>
        <v>0</v>
      </c>
      <c r="AK93" s="34">
        <f>RTM_IEX!M93</f>
        <v>0.54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19.335740000000001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0.17955621600000002</v>
      </c>
      <c r="AD94">
        <f t="shared" si="4"/>
        <v>21.196183784000002</v>
      </c>
      <c r="AE94">
        <v>0</v>
      </c>
      <c r="AF94" s="24"/>
      <c r="AG94">
        <f t="shared" si="5"/>
        <v>21.196183784000002</v>
      </c>
      <c r="AI94" s="34">
        <f>PXIL!M94</f>
        <v>0</v>
      </c>
      <c r="AJ94" s="34">
        <f>PXIL!S94</f>
        <v>0</v>
      </c>
      <c r="AK94" s="34">
        <f>RTM_IEX!M94</f>
        <v>1.01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0.27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19.335740000000001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0.44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0.17208021600000001</v>
      </c>
      <c r="AD95">
        <f t="shared" si="4"/>
        <v>20.313659783999999</v>
      </c>
      <c r="AE95">
        <v>0</v>
      </c>
      <c r="AF95" s="24"/>
      <c r="AG95">
        <f t="shared" si="5"/>
        <v>20.313659783999999</v>
      </c>
      <c r="AI95" s="34">
        <f>PXIL!M95</f>
        <v>0</v>
      </c>
      <c r="AJ95" s="34">
        <f>PXIL!S95</f>
        <v>0</v>
      </c>
      <c r="AK95" s="34">
        <f>RTM_IEX!M95</f>
        <v>0.56000000000000005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0.15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19.335740000000001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0.34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0.16998021600000002</v>
      </c>
      <c r="AD96">
        <f t="shared" si="4"/>
        <v>20.065759784000004</v>
      </c>
      <c r="AE96">
        <v>0</v>
      </c>
      <c r="AF96" s="24"/>
      <c r="AG96">
        <f t="shared" si="5"/>
        <v>20.065759784000004</v>
      </c>
      <c r="AI96" s="34">
        <f>PXIL!M96</f>
        <v>0</v>
      </c>
      <c r="AJ96" s="34">
        <f>PXIL!S96</f>
        <v>0</v>
      </c>
      <c r="AK96" s="34">
        <f>RTM_IEX!M96</f>
        <v>0.44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19.335740000000001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0.16972821600000002</v>
      </c>
      <c r="AD97">
        <f t="shared" si="4"/>
        <v>20.036011784000003</v>
      </c>
      <c r="AE97">
        <v>0</v>
      </c>
      <c r="AF97" s="24"/>
      <c r="AG97">
        <f t="shared" si="5"/>
        <v>20.036011784000003</v>
      </c>
      <c r="AI97" s="34">
        <f>PXIL!M97</f>
        <v>0</v>
      </c>
      <c r="AJ97" s="34">
        <f>PXIL!S97</f>
        <v>0</v>
      </c>
      <c r="AK97" s="34">
        <f>RTM_IEX!M97</f>
        <v>0.39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0.13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19.335740000000001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0.16242021600000001</v>
      </c>
      <c r="AD98">
        <f t="shared" si="4"/>
        <v>19.173319784</v>
      </c>
      <c r="AE98">
        <v>0</v>
      </c>
      <c r="AF98" s="24"/>
      <c r="AG98">
        <f t="shared" si="5"/>
        <v>19.173319784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0.46404230724999973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1.6082499999999996E-2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4.5957643809000004E-3</v>
      </c>
      <c r="AD99">
        <f t="shared" si="6"/>
        <v>0.54251904286909991</v>
      </c>
      <c r="AE99">
        <f t="shared" ref="AE99:AT99" si="8">SUM(AE3:AE98)/4000</f>
        <v>0</v>
      </c>
      <c r="AG99">
        <f t="shared" si="8"/>
        <v>0.54251904286909991</v>
      </c>
      <c r="AI99">
        <f t="shared" si="8"/>
        <v>0</v>
      </c>
      <c r="AJ99">
        <f t="shared" si="8"/>
        <v>0</v>
      </c>
      <c r="AK99">
        <f t="shared" si="8"/>
        <v>4.3100000000000005E-3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6.2679999999999986E-2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T74" sqref="T74"/>
    </sheetView>
  </sheetViews>
  <sheetFormatPr defaultRowHeight="15"/>
  <cols>
    <col min="1" max="1" width="13.28515625" bestFit="1" customWidth="1"/>
    <col min="18" max="18" width="11.85546875" customWidth="1"/>
  </cols>
  <sheetData>
    <row r="1" spans="1:18" ht="39">
      <c r="A1" s="190">
        <f>Allocation_SG!A1</f>
        <v>45426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4" t="s">
        <v>174</v>
      </c>
      <c r="R1" s="204" t="s">
        <v>606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1" t="s">
        <v>183</v>
      </c>
      <c r="R2" s="205" t="s">
        <v>604</v>
      </c>
    </row>
    <row r="3" spans="1:18">
      <c r="A3" s="8" t="s">
        <v>45</v>
      </c>
      <c r="B3" s="15">
        <f>'[1]14'!B5</f>
        <v>270</v>
      </c>
      <c r="C3" s="16">
        <f>'[1]14'!C5</f>
        <v>0</v>
      </c>
      <c r="D3" s="16">
        <f>'[1]14'!D5</f>
        <v>20</v>
      </c>
      <c r="E3" s="16">
        <f>'[1]14'!E5</f>
        <v>0</v>
      </c>
      <c r="F3" s="15">
        <f>SUM(B3:E3)</f>
        <v>290</v>
      </c>
      <c r="G3" s="15">
        <f>'[1]14'!H5</f>
        <v>150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6">
        <f>SUM(M3:P3)</f>
        <v>150</v>
      </c>
      <c r="R3" s="205">
        <v>0</v>
      </c>
    </row>
    <row r="4" spans="1:18">
      <c r="A4" s="8" t="s">
        <v>46</v>
      </c>
      <c r="B4" s="15">
        <f>'[1]14'!B6</f>
        <v>270</v>
      </c>
      <c r="C4" s="16">
        <f>'[1]14'!C6</f>
        <v>0</v>
      </c>
      <c r="D4" s="16">
        <f>'[1]14'!D6</f>
        <v>20</v>
      </c>
      <c r="E4" s="16">
        <f>'[1]14'!E6</f>
        <v>0</v>
      </c>
      <c r="F4" s="15">
        <f>SUM(B4:E4)</f>
        <v>290</v>
      </c>
      <c r="G4" s="15">
        <f>'[1]14'!H6</f>
        <v>150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6">
        <f t="shared" ref="Q4:Q67" si="5">SUM(M4:P4)</f>
        <v>150</v>
      </c>
      <c r="R4" s="205">
        <v>0</v>
      </c>
    </row>
    <row r="5" spans="1:18">
      <c r="A5" s="8" t="s">
        <v>47</v>
      </c>
      <c r="B5" s="15">
        <f>'[1]14'!B7</f>
        <v>270</v>
      </c>
      <c r="C5" s="16">
        <f>'[1]14'!C7</f>
        <v>0</v>
      </c>
      <c r="D5" s="16">
        <f>'[1]14'!D7</f>
        <v>20</v>
      </c>
      <c r="E5" s="16">
        <f>'[1]14'!E7</f>
        <v>0</v>
      </c>
      <c r="F5" s="15">
        <f t="shared" ref="F5:F68" si="6">SUM(B5:E5)</f>
        <v>290</v>
      </c>
      <c r="G5" s="15">
        <f>'[1]14'!H7</f>
        <v>150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6">
        <f t="shared" si="5"/>
        <v>150</v>
      </c>
      <c r="R5" s="206">
        <v>0</v>
      </c>
    </row>
    <row r="6" spans="1:18">
      <c r="A6" s="8" t="s">
        <v>48</v>
      </c>
      <c r="B6" s="15">
        <f>'[1]14'!B8</f>
        <v>270</v>
      </c>
      <c r="C6" s="16">
        <f>'[1]14'!C8</f>
        <v>0</v>
      </c>
      <c r="D6" s="16">
        <f>'[1]14'!D8</f>
        <v>20</v>
      </c>
      <c r="E6" s="16">
        <f>'[1]14'!E8</f>
        <v>0</v>
      </c>
      <c r="F6" s="15">
        <f t="shared" si="6"/>
        <v>290</v>
      </c>
      <c r="G6" s="15">
        <f>'[1]14'!H8</f>
        <v>153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153</v>
      </c>
      <c r="L6" s="18">
        <f>frq!C6</f>
        <v>1</v>
      </c>
      <c r="M6" s="16">
        <f t="shared" si="0"/>
        <v>153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6">
        <f t="shared" si="5"/>
        <v>153</v>
      </c>
      <c r="R6" s="205">
        <v>0</v>
      </c>
    </row>
    <row r="7" spans="1:18">
      <c r="A7" s="8" t="s">
        <v>49</v>
      </c>
      <c r="B7" s="15">
        <f>'[1]14'!B9</f>
        <v>270</v>
      </c>
      <c r="C7" s="16">
        <f>'[1]14'!C9</f>
        <v>0</v>
      </c>
      <c r="D7" s="16">
        <f>'[1]14'!D9</f>
        <v>20</v>
      </c>
      <c r="E7" s="16">
        <f>'[1]14'!E9</f>
        <v>0</v>
      </c>
      <c r="F7" s="15">
        <f t="shared" si="6"/>
        <v>290</v>
      </c>
      <c r="G7" s="15">
        <f>'[1]14'!H9</f>
        <v>153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153</v>
      </c>
      <c r="L7" s="18">
        <f>frq!C7</f>
        <v>1</v>
      </c>
      <c r="M7" s="16">
        <f t="shared" si="0"/>
        <v>153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6">
        <f t="shared" si="5"/>
        <v>153</v>
      </c>
      <c r="R7" s="205">
        <v>0</v>
      </c>
    </row>
    <row r="8" spans="1:18">
      <c r="A8" s="8" t="s">
        <v>50</v>
      </c>
      <c r="B8" s="15">
        <f>'[1]14'!B10</f>
        <v>270</v>
      </c>
      <c r="C8" s="16">
        <f>'[1]14'!C10</f>
        <v>0</v>
      </c>
      <c r="D8" s="16">
        <f>'[1]14'!D10</f>
        <v>20</v>
      </c>
      <c r="E8" s="16">
        <f>'[1]14'!E10</f>
        <v>0</v>
      </c>
      <c r="F8" s="15">
        <f t="shared" si="6"/>
        <v>290</v>
      </c>
      <c r="G8" s="15">
        <f>'[1]14'!H10</f>
        <v>153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153</v>
      </c>
      <c r="L8" s="18">
        <f>frq!C8</f>
        <v>1</v>
      </c>
      <c r="M8" s="16">
        <f t="shared" si="0"/>
        <v>153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6">
        <f t="shared" si="5"/>
        <v>153</v>
      </c>
      <c r="R8" s="205">
        <v>0</v>
      </c>
    </row>
    <row r="9" spans="1:18">
      <c r="A9" s="8" t="s">
        <v>51</v>
      </c>
      <c r="B9" s="15">
        <f>'[1]14'!B11</f>
        <v>270</v>
      </c>
      <c r="C9" s="16">
        <f>'[1]14'!C11</f>
        <v>0</v>
      </c>
      <c r="D9" s="16">
        <f>'[1]14'!D11</f>
        <v>20</v>
      </c>
      <c r="E9" s="16">
        <f>'[1]14'!E11</f>
        <v>0</v>
      </c>
      <c r="F9" s="15">
        <f t="shared" si="6"/>
        <v>290</v>
      </c>
      <c r="G9" s="15">
        <f>'[1]14'!H11</f>
        <v>153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153</v>
      </c>
      <c r="L9" s="18">
        <f>frq!C9</f>
        <v>1</v>
      </c>
      <c r="M9" s="16">
        <f t="shared" si="0"/>
        <v>153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6">
        <f t="shared" si="5"/>
        <v>153</v>
      </c>
      <c r="R9" s="205">
        <v>0</v>
      </c>
    </row>
    <row r="10" spans="1:18">
      <c r="A10" s="8" t="s">
        <v>52</v>
      </c>
      <c r="B10" s="15">
        <f>'[1]14'!B12</f>
        <v>270</v>
      </c>
      <c r="C10" s="16">
        <f>'[1]14'!C12</f>
        <v>0</v>
      </c>
      <c r="D10" s="16">
        <f>'[1]14'!D12</f>
        <v>20</v>
      </c>
      <c r="E10" s="16">
        <f>'[1]14'!E12</f>
        <v>0</v>
      </c>
      <c r="F10" s="15">
        <f t="shared" si="6"/>
        <v>290</v>
      </c>
      <c r="G10" s="15">
        <f>'[1]14'!H12</f>
        <v>152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6">
        <f t="shared" si="5"/>
        <v>152</v>
      </c>
      <c r="R10" s="205">
        <v>0</v>
      </c>
    </row>
    <row r="11" spans="1:18">
      <c r="A11" s="8" t="s">
        <v>53</v>
      </c>
      <c r="B11" s="15">
        <f>'[1]14'!B13</f>
        <v>270</v>
      </c>
      <c r="C11" s="16">
        <f>'[1]14'!C13</f>
        <v>0</v>
      </c>
      <c r="D11" s="16">
        <f>'[1]14'!D13</f>
        <v>20</v>
      </c>
      <c r="E11" s="16">
        <f>'[1]14'!E13</f>
        <v>0</v>
      </c>
      <c r="F11" s="15">
        <f t="shared" si="6"/>
        <v>290</v>
      </c>
      <c r="G11" s="15">
        <f>'[1]14'!H13</f>
        <v>152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6">
        <f t="shared" si="5"/>
        <v>152</v>
      </c>
      <c r="R11" s="205">
        <v>0</v>
      </c>
    </row>
    <row r="12" spans="1:18">
      <c r="A12" s="8" t="s">
        <v>54</v>
      </c>
      <c r="B12" s="15">
        <f>'[1]14'!B14</f>
        <v>270</v>
      </c>
      <c r="C12" s="16">
        <f>'[1]14'!C14</f>
        <v>0</v>
      </c>
      <c r="D12" s="16">
        <f>'[1]14'!D14</f>
        <v>20</v>
      </c>
      <c r="E12" s="16">
        <f>'[1]14'!E14</f>
        <v>0</v>
      </c>
      <c r="F12" s="15">
        <f t="shared" si="6"/>
        <v>290</v>
      </c>
      <c r="G12" s="15">
        <f>'[1]14'!H14</f>
        <v>152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6">
        <f t="shared" si="5"/>
        <v>152</v>
      </c>
      <c r="R12" s="205">
        <v>0</v>
      </c>
    </row>
    <row r="13" spans="1:18">
      <c r="A13" s="8" t="s">
        <v>55</v>
      </c>
      <c r="B13" s="15">
        <f>'[1]14'!B15</f>
        <v>270</v>
      </c>
      <c r="C13" s="16">
        <f>'[1]14'!C15</f>
        <v>0</v>
      </c>
      <c r="D13" s="16">
        <f>'[1]14'!D15</f>
        <v>20</v>
      </c>
      <c r="E13" s="16">
        <f>'[1]14'!E15</f>
        <v>0</v>
      </c>
      <c r="F13" s="15">
        <f t="shared" si="6"/>
        <v>290</v>
      </c>
      <c r="G13" s="15">
        <f>'[1]14'!H15</f>
        <v>152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6">
        <f t="shared" si="5"/>
        <v>152</v>
      </c>
      <c r="R13" s="205">
        <v>0</v>
      </c>
    </row>
    <row r="14" spans="1:18">
      <c r="A14" s="8" t="s">
        <v>56</v>
      </c>
      <c r="B14" s="15">
        <f>'[1]14'!B16</f>
        <v>270</v>
      </c>
      <c r="C14" s="16">
        <f>'[1]14'!C16</f>
        <v>0</v>
      </c>
      <c r="D14" s="16">
        <f>'[1]14'!D16</f>
        <v>20</v>
      </c>
      <c r="E14" s="16">
        <f>'[1]14'!E16</f>
        <v>0</v>
      </c>
      <c r="F14" s="15">
        <f t="shared" si="6"/>
        <v>290</v>
      </c>
      <c r="G14" s="15">
        <f>'[1]14'!H16</f>
        <v>152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6">
        <f t="shared" si="5"/>
        <v>152</v>
      </c>
      <c r="R14" s="205">
        <v>0</v>
      </c>
    </row>
    <row r="15" spans="1:18">
      <c r="A15" s="8" t="s">
        <v>57</v>
      </c>
      <c r="B15" s="15">
        <f>'[1]14'!B17</f>
        <v>270</v>
      </c>
      <c r="C15" s="16">
        <f>'[1]14'!C17</f>
        <v>0</v>
      </c>
      <c r="D15" s="16">
        <f>'[1]14'!D17</f>
        <v>20</v>
      </c>
      <c r="E15" s="16">
        <f>'[1]14'!E17</f>
        <v>0</v>
      </c>
      <c r="F15" s="15">
        <f t="shared" si="6"/>
        <v>290</v>
      </c>
      <c r="G15" s="15">
        <f>'[1]14'!H17</f>
        <v>152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6">
        <f t="shared" si="5"/>
        <v>152</v>
      </c>
      <c r="R15" s="205">
        <v>0</v>
      </c>
    </row>
    <row r="16" spans="1:18">
      <c r="A16" s="8" t="s">
        <v>58</v>
      </c>
      <c r="B16" s="15">
        <f>'[1]14'!B18</f>
        <v>270</v>
      </c>
      <c r="C16" s="16">
        <f>'[1]14'!C18</f>
        <v>0</v>
      </c>
      <c r="D16" s="16">
        <f>'[1]14'!D18</f>
        <v>20</v>
      </c>
      <c r="E16" s="16">
        <f>'[1]14'!E18</f>
        <v>0</v>
      </c>
      <c r="F16" s="15">
        <f t="shared" si="6"/>
        <v>290</v>
      </c>
      <c r="G16" s="15">
        <f>'[1]14'!H18</f>
        <v>152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6">
        <f t="shared" si="5"/>
        <v>152</v>
      </c>
      <c r="R16" s="205">
        <v>0</v>
      </c>
    </row>
    <row r="17" spans="1:18">
      <c r="A17" s="8" t="s">
        <v>59</v>
      </c>
      <c r="B17" s="15">
        <f>'[1]14'!B19</f>
        <v>270</v>
      </c>
      <c r="C17" s="16">
        <f>'[1]14'!C19</f>
        <v>0</v>
      </c>
      <c r="D17" s="16">
        <f>'[1]14'!D19</f>
        <v>20</v>
      </c>
      <c r="E17" s="16">
        <f>'[1]14'!E19</f>
        <v>0</v>
      </c>
      <c r="F17" s="15">
        <f t="shared" si="6"/>
        <v>290</v>
      </c>
      <c r="G17" s="15">
        <f>'[1]14'!H19</f>
        <v>152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6">
        <f t="shared" si="5"/>
        <v>152</v>
      </c>
      <c r="R17" s="205">
        <v>0</v>
      </c>
    </row>
    <row r="18" spans="1:18">
      <c r="A18" s="8" t="s">
        <v>60</v>
      </c>
      <c r="B18" s="15">
        <f>'[1]14'!B20</f>
        <v>270</v>
      </c>
      <c r="C18" s="16">
        <f>'[1]14'!C20</f>
        <v>0</v>
      </c>
      <c r="D18" s="16">
        <f>'[1]14'!D20</f>
        <v>20</v>
      </c>
      <c r="E18" s="16">
        <f>'[1]14'!E20</f>
        <v>0</v>
      </c>
      <c r="F18" s="15">
        <f t="shared" si="6"/>
        <v>290</v>
      </c>
      <c r="G18" s="15">
        <f>'[1]14'!H20</f>
        <v>152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6">
        <f t="shared" si="5"/>
        <v>152</v>
      </c>
      <c r="R18" s="205">
        <v>0</v>
      </c>
    </row>
    <row r="19" spans="1:18">
      <c r="A19" s="8" t="s">
        <v>61</v>
      </c>
      <c r="B19" s="15">
        <f>'[1]14'!B21</f>
        <v>270</v>
      </c>
      <c r="C19" s="16">
        <f>'[1]14'!C21</f>
        <v>0</v>
      </c>
      <c r="D19" s="16">
        <f>'[1]14'!D21</f>
        <v>20</v>
      </c>
      <c r="E19" s="16">
        <f>'[1]14'!E21</f>
        <v>0</v>
      </c>
      <c r="F19" s="15">
        <f t="shared" si="6"/>
        <v>290</v>
      </c>
      <c r="G19" s="15">
        <f>'[1]14'!H21</f>
        <v>152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6">
        <f t="shared" si="5"/>
        <v>152</v>
      </c>
      <c r="R19" s="205">
        <v>0</v>
      </c>
    </row>
    <row r="20" spans="1:18">
      <c r="A20" s="8" t="s">
        <v>62</v>
      </c>
      <c r="B20" s="15">
        <f>'[1]14'!B22</f>
        <v>270</v>
      </c>
      <c r="C20" s="16">
        <f>'[1]14'!C22</f>
        <v>0</v>
      </c>
      <c r="D20" s="16">
        <f>'[1]14'!D22</f>
        <v>20</v>
      </c>
      <c r="E20" s="16">
        <f>'[1]14'!E22</f>
        <v>0</v>
      </c>
      <c r="F20" s="15">
        <f t="shared" si="6"/>
        <v>290</v>
      </c>
      <c r="G20" s="15">
        <f>'[1]14'!H22</f>
        <v>152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6">
        <f t="shared" si="5"/>
        <v>152</v>
      </c>
      <c r="R20" s="205">
        <v>0</v>
      </c>
    </row>
    <row r="21" spans="1:18">
      <c r="A21" s="8" t="s">
        <v>63</v>
      </c>
      <c r="B21" s="15">
        <f>'[1]14'!B23</f>
        <v>270</v>
      </c>
      <c r="C21" s="16">
        <f>'[1]14'!C23</f>
        <v>0</v>
      </c>
      <c r="D21" s="16">
        <f>'[1]14'!D23</f>
        <v>20</v>
      </c>
      <c r="E21" s="16">
        <f>'[1]14'!E23</f>
        <v>0</v>
      </c>
      <c r="F21" s="15">
        <f t="shared" si="6"/>
        <v>290</v>
      </c>
      <c r="G21" s="15">
        <f>'[1]14'!H23</f>
        <v>152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6">
        <f t="shared" si="5"/>
        <v>152</v>
      </c>
      <c r="R21" s="205">
        <v>0</v>
      </c>
    </row>
    <row r="22" spans="1:18">
      <c r="A22" s="8" t="s">
        <v>64</v>
      </c>
      <c r="B22" s="15">
        <f>'[1]14'!B24</f>
        <v>270</v>
      </c>
      <c r="C22" s="16">
        <f>'[1]14'!C24</f>
        <v>0</v>
      </c>
      <c r="D22" s="16">
        <f>'[1]14'!D24</f>
        <v>20</v>
      </c>
      <c r="E22" s="16">
        <f>'[1]14'!E24</f>
        <v>0</v>
      </c>
      <c r="F22" s="15">
        <f t="shared" si="6"/>
        <v>290</v>
      </c>
      <c r="G22" s="15">
        <f>'[1]14'!H24</f>
        <v>152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6">
        <f t="shared" si="5"/>
        <v>152</v>
      </c>
      <c r="R22" s="205">
        <v>0</v>
      </c>
    </row>
    <row r="23" spans="1:18">
      <c r="A23" s="8" t="s">
        <v>65</v>
      </c>
      <c r="B23" s="15">
        <f>'[1]14'!B25</f>
        <v>270</v>
      </c>
      <c r="C23" s="16">
        <f>'[1]14'!C25</f>
        <v>0</v>
      </c>
      <c r="D23" s="16">
        <f>'[1]14'!D25</f>
        <v>20</v>
      </c>
      <c r="E23" s="16">
        <f>'[1]14'!E25</f>
        <v>0</v>
      </c>
      <c r="F23" s="15">
        <f t="shared" si="6"/>
        <v>290</v>
      </c>
      <c r="G23" s="15">
        <f>'[1]14'!H25</f>
        <v>152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6">
        <f t="shared" si="5"/>
        <v>152</v>
      </c>
      <c r="R23" s="205">
        <v>0</v>
      </c>
    </row>
    <row r="24" spans="1:18">
      <c r="A24" s="8" t="s">
        <v>66</v>
      </c>
      <c r="B24" s="15">
        <f>'[1]14'!B26</f>
        <v>270</v>
      </c>
      <c r="C24" s="16">
        <f>'[1]14'!C26</f>
        <v>0</v>
      </c>
      <c r="D24" s="16">
        <f>'[1]14'!D26</f>
        <v>20</v>
      </c>
      <c r="E24" s="16">
        <f>'[1]14'!E26</f>
        <v>0</v>
      </c>
      <c r="F24" s="15">
        <f t="shared" si="6"/>
        <v>290</v>
      </c>
      <c r="G24" s="15">
        <f>'[1]14'!H26</f>
        <v>152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6">
        <f t="shared" si="5"/>
        <v>152</v>
      </c>
      <c r="R24" s="205">
        <v>0</v>
      </c>
    </row>
    <row r="25" spans="1:18">
      <c r="A25" s="8" t="s">
        <v>67</v>
      </c>
      <c r="B25" s="15">
        <f>'[1]14'!B27</f>
        <v>270</v>
      </c>
      <c r="C25" s="16">
        <f>'[1]14'!C27</f>
        <v>0</v>
      </c>
      <c r="D25" s="16">
        <f>'[1]14'!D27</f>
        <v>20</v>
      </c>
      <c r="E25" s="16">
        <f>'[1]14'!E27</f>
        <v>0</v>
      </c>
      <c r="F25" s="15">
        <f t="shared" si="6"/>
        <v>290</v>
      </c>
      <c r="G25" s="15">
        <f>'[1]14'!H27</f>
        <v>152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6">
        <f t="shared" si="5"/>
        <v>152</v>
      </c>
      <c r="R25" s="205">
        <v>0</v>
      </c>
    </row>
    <row r="26" spans="1:18">
      <c r="A26" s="8" t="s">
        <v>68</v>
      </c>
      <c r="B26" s="15">
        <f>'[1]14'!B28</f>
        <v>270</v>
      </c>
      <c r="C26" s="16">
        <f>'[1]14'!C28</f>
        <v>0</v>
      </c>
      <c r="D26" s="16">
        <f>'[1]14'!D28</f>
        <v>20</v>
      </c>
      <c r="E26" s="16">
        <f>'[1]14'!E28</f>
        <v>0</v>
      </c>
      <c r="F26" s="15">
        <f t="shared" si="6"/>
        <v>290</v>
      </c>
      <c r="G26" s="15">
        <f>'[1]14'!H28</f>
        <v>152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6">
        <f t="shared" si="5"/>
        <v>152</v>
      </c>
      <c r="R26" s="205">
        <v>0</v>
      </c>
    </row>
    <row r="27" spans="1:18">
      <c r="A27" s="8" t="s">
        <v>69</v>
      </c>
      <c r="B27" s="15">
        <f>'[1]14'!B29</f>
        <v>270</v>
      </c>
      <c r="C27" s="16">
        <f>'[1]14'!C29</f>
        <v>0</v>
      </c>
      <c r="D27" s="16">
        <f>'[1]14'!D29</f>
        <v>20</v>
      </c>
      <c r="E27" s="16">
        <f>'[1]14'!E29</f>
        <v>0</v>
      </c>
      <c r="F27" s="15">
        <f t="shared" si="6"/>
        <v>290</v>
      </c>
      <c r="G27" s="15">
        <f>'[1]14'!H29</f>
        <v>152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6">
        <f t="shared" si="5"/>
        <v>152</v>
      </c>
      <c r="R27" s="205">
        <v>0</v>
      </c>
    </row>
    <row r="28" spans="1:18">
      <c r="A28" s="8" t="s">
        <v>70</v>
      </c>
      <c r="B28" s="15">
        <f>'[1]14'!B30</f>
        <v>270</v>
      </c>
      <c r="C28" s="16">
        <f>'[1]14'!C30</f>
        <v>0</v>
      </c>
      <c r="D28" s="16">
        <f>'[1]14'!D30</f>
        <v>20</v>
      </c>
      <c r="E28" s="16">
        <f>'[1]14'!E30</f>
        <v>0</v>
      </c>
      <c r="F28" s="15">
        <f t="shared" si="6"/>
        <v>290</v>
      </c>
      <c r="G28" s="15">
        <f>'[1]14'!H30</f>
        <v>153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153</v>
      </c>
      <c r="L28" s="18">
        <f>frq!C28</f>
        <v>1</v>
      </c>
      <c r="M28" s="16">
        <f t="shared" si="0"/>
        <v>153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6">
        <f t="shared" si="5"/>
        <v>153</v>
      </c>
      <c r="R28" s="205">
        <v>0</v>
      </c>
    </row>
    <row r="29" spans="1:18">
      <c r="A29" s="8" t="s">
        <v>71</v>
      </c>
      <c r="B29" s="15">
        <f>'[1]14'!B31</f>
        <v>270</v>
      </c>
      <c r="C29" s="16">
        <f>'[1]14'!C31</f>
        <v>0</v>
      </c>
      <c r="D29" s="16">
        <f>'[1]14'!D31</f>
        <v>20</v>
      </c>
      <c r="E29" s="16">
        <f>'[1]14'!E31</f>
        <v>0</v>
      </c>
      <c r="F29" s="15">
        <f t="shared" si="6"/>
        <v>290</v>
      </c>
      <c r="G29" s="15">
        <f>'[1]14'!H31</f>
        <v>153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153</v>
      </c>
      <c r="L29" s="18">
        <f>frq!C29</f>
        <v>1</v>
      </c>
      <c r="M29" s="16">
        <f t="shared" si="0"/>
        <v>153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6">
        <f t="shared" si="5"/>
        <v>153</v>
      </c>
      <c r="R29" s="205">
        <v>0</v>
      </c>
    </row>
    <row r="30" spans="1:18">
      <c r="A30" s="8" t="s">
        <v>72</v>
      </c>
      <c r="B30" s="15">
        <f>'[1]14'!B32</f>
        <v>270</v>
      </c>
      <c r="C30" s="16">
        <f>'[1]14'!C32</f>
        <v>0</v>
      </c>
      <c r="D30" s="16">
        <f>'[1]14'!D32</f>
        <v>20</v>
      </c>
      <c r="E30" s="16">
        <f>'[1]14'!E32</f>
        <v>0</v>
      </c>
      <c r="F30" s="15">
        <f t="shared" si="6"/>
        <v>290</v>
      </c>
      <c r="G30" s="15">
        <f>'[1]14'!H32</f>
        <v>153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153</v>
      </c>
      <c r="L30" s="18">
        <f>frq!C30</f>
        <v>1</v>
      </c>
      <c r="M30" s="16">
        <f t="shared" si="0"/>
        <v>153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6">
        <f t="shared" si="5"/>
        <v>153</v>
      </c>
      <c r="R30" s="205">
        <v>0</v>
      </c>
    </row>
    <row r="31" spans="1:18">
      <c r="A31" s="8" t="s">
        <v>73</v>
      </c>
      <c r="B31" s="15">
        <f>'[1]14'!B33</f>
        <v>270</v>
      </c>
      <c r="C31" s="16">
        <f>'[1]14'!C33</f>
        <v>0</v>
      </c>
      <c r="D31" s="16">
        <f>'[1]14'!D33</f>
        <v>20</v>
      </c>
      <c r="E31" s="16">
        <f>'[1]14'!E33</f>
        <v>0</v>
      </c>
      <c r="F31" s="15">
        <f t="shared" si="6"/>
        <v>290</v>
      </c>
      <c r="G31" s="15">
        <f>'[1]14'!H33</f>
        <v>153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153</v>
      </c>
      <c r="L31" s="18">
        <f>frq!C31</f>
        <v>1</v>
      </c>
      <c r="M31" s="16">
        <f t="shared" si="0"/>
        <v>153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6">
        <f t="shared" si="5"/>
        <v>153</v>
      </c>
      <c r="R31" s="205">
        <v>0</v>
      </c>
    </row>
    <row r="32" spans="1:18">
      <c r="A32" s="8" t="s">
        <v>74</v>
      </c>
      <c r="B32" s="15">
        <f>'[1]14'!B34</f>
        <v>270</v>
      </c>
      <c r="C32" s="16">
        <f>'[1]14'!C34</f>
        <v>0</v>
      </c>
      <c r="D32" s="16">
        <f>'[1]14'!D34</f>
        <v>20</v>
      </c>
      <c r="E32" s="16">
        <f>'[1]14'!E34</f>
        <v>0</v>
      </c>
      <c r="F32" s="15">
        <f t="shared" si="6"/>
        <v>290</v>
      </c>
      <c r="G32" s="15">
        <f>'[1]14'!H34</f>
        <v>153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153</v>
      </c>
      <c r="L32" s="18">
        <f>frq!C32</f>
        <v>1</v>
      </c>
      <c r="M32" s="16">
        <f t="shared" si="0"/>
        <v>153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6">
        <f t="shared" si="5"/>
        <v>153</v>
      </c>
      <c r="R32" s="205">
        <v>0</v>
      </c>
    </row>
    <row r="33" spans="1:18">
      <c r="A33" s="8" t="s">
        <v>75</v>
      </c>
      <c r="B33" s="15">
        <f>'[1]14'!B35</f>
        <v>270</v>
      </c>
      <c r="C33" s="16">
        <f>'[1]14'!C35</f>
        <v>0</v>
      </c>
      <c r="D33" s="16">
        <f>'[1]14'!D35</f>
        <v>20</v>
      </c>
      <c r="E33" s="16">
        <f>'[1]14'!E35</f>
        <v>0</v>
      </c>
      <c r="F33" s="15">
        <f t="shared" si="6"/>
        <v>290</v>
      </c>
      <c r="G33" s="15">
        <f>'[1]14'!H35</f>
        <v>153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153</v>
      </c>
      <c r="L33" s="18">
        <f>frq!C33</f>
        <v>1</v>
      </c>
      <c r="M33" s="16">
        <f t="shared" si="0"/>
        <v>153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6">
        <f t="shared" si="5"/>
        <v>153</v>
      </c>
      <c r="R33" s="205">
        <v>0</v>
      </c>
    </row>
    <row r="34" spans="1:18">
      <c r="A34" s="8" t="s">
        <v>76</v>
      </c>
      <c r="B34" s="15">
        <f>'[1]14'!B36</f>
        <v>270</v>
      </c>
      <c r="C34" s="16">
        <f>'[1]14'!C36</f>
        <v>0</v>
      </c>
      <c r="D34" s="16">
        <f>'[1]14'!D36</f>
        <v>20</v>
      </c>
      <c r="E34" s="16">
        <f>'[1]14'!E36</f>
        <v>0</v>
      </c>
      <c r="F34" s="15">
        <f t="shared" si="6"/>
        <v>290</v>
      </c>
      <c r="G34" s="15">
        <f>'[1]14'!H36</f>
        <v>153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153</v>
      </c>
      <c r="L34" s="18">
        <f>frq!C34</f>
        <v>1</v>
      </c>
      <c r="M34" s="16">
        <f t="shared" si="0"/>
        <v>153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6">
        <f t="shared" si="5"/>
        <v>153</v>
      </c>
      <c r="R34" s="205">
        <v>0</v>
      </c>
    </row>
    <row r="35" spans="1:18">
      <c r="A35" s="8" t="s">
        <v>77</v>
      </c>
      <c r="B35" s="15">
        <f>'[1]14'!B37</f>
        <v>270</v>
      </c>
      <c r="C35" s="16">
        <f>'[1]14'!C37</f>
        <v>0</v>
      </c>
      <c r="D35" s="16">
        <f>'[1]14'!D37</f>
        <v>20</v>
      </c>
      <c r="E35" s="16">
        <f>'[1]14'!E37</f>
        <v>0</v>
      </c>
      <c r="F35" s="15">
        <f t="shared" si="6"/>
        <v>290</v>
      </c>
      <c r="G35" s="15">
        <f>'[1]14'!H37</f>
        <v>153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153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6">
        <f t="shared" si="5"/>
        <v>153</v>
      </c>
      <c r="R35" s="205">
        <v>0</v>
      </c>
    </row>
    <row r="36" spans="1:18">
      <c r="A36" s="8" t="s">
        <v>78</v>
      </c>
      <c r="B36" s="15">
        <f>'[1]14'!B38</f>
        <v>270</v>
      </c>
      <c r="C36" s="16">
        <f>'[1]14'!C38</f>
        <v>0</v>
      </c>
      <c r="D36" s="16">
        <f>'[1]14'!D38</f>
        <v>20</v>
      </c>
      <c r="E36" s="16">
        <f>'[1]14'!E38</f>
        <v>0</v>
      </c>
      <c r="F36" s="15">
        <f t="shared" si="6"/>
        <v>290</v>
      </c>
      <c r="G36" s="15">
        <f>'[1]14'!H38</f>
        <v>153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153</v>
      </c>
      <c r="L36" s="18">
        <f>frq!C36</f>
        <v>1</v>
      </c>
      <c r="M36" s="16">
        <f t="shared" si="7"/>
        <v>153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6">
        <f t="shared" si="5"/>
        <v>153</v>
      </c>
      <c r="R36" s="205">
        <v>0</v>
      </c>
    </row>
    <row r="37" spans="1:18">
      <c r="A37" s="8" t="s">
        <v>79</v>
      </c>
      <c r="B37" s="15">
        <f>'[1]14'!B39</f>
        <v>270</v>
      </c>
      <c r="C37" s="16">
        <f>'[1]14'!C39</f>
        <v>0</v>
      </c>
      <c r="D37" s="16">
        <f>'[1]14'!D39</f>
        <v>20</v>
      </c>
      <c r="E37" s="16">
        <f>'[1]14'!E39</f>
        <v>0</v>
      </c>
      <c r="F37" s="15">
        <f t="shared" si="6"/>
        <v>290</v>
      </c>
      <c r="G37" s="15">
        <f>'[1]14'!H39</f>
        <v>153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153</v>
      </c>
      <c r="L37" s="18">
        <f>frq!C37</f>
        <v>1</v>
      </c>
      <c r="M37" s="16">
        <f t="shared" si="7"/>
        <v>153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6">
        <f t="shared" si="5"/>
        <v>153</v>
      </c>
      <c r="R37" s="205">
        <v>0</v>
      </c>
    </row>
    <row r="38" spans="1:18">
      <c r="A38" s="8" t="s">
        <v>80</v>
      </c>
      <c r="B38" s="15">
        <f>'[1]14'!B40</f>
        <v>270</v>
      </c>
      <c r="C38" s="16">
        <f>'[1]14'!C40</f>
        <v>0</v>
      </c>
      <c r="D38" s="16">
        <f>'[1]14'!D40</f>
        <v>20</v>
      </c>
      <c r="E38" s="16">
        <f>'[1]14'!E40</f>
        <v>0</v>
      </c>
      <c r="F38" s="15">
        <f t="shared" si="6"/>
        <v>290</v>
      </c>
      <c r="G38" s="15">
        <f>'[1]14'!H40</f>
        <v>148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148</v>
      </c>
      <c r="L38" s="18">
        <f>frq!C38</f>
        <v>1</v>
      </c>
      <c r="M38" s="16">
        <f t="shared" si="7"/>
        <v>148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6">
        <f t="shared" si="5"/>
        <v>148</v>
      </c>
      <c r="R38" s="205">
        <v>0</v>
      </c>
    </row>
    <row r="39" spans="1:18">
      <c r="A39" s="8" t="s">
        <v>81</v>
      </c>
      <c r="B39" s="15">
        <f>'[1]14'!B41</f>
        <v>270</v>
      </c>
      <c r="C39" s="16">
        <f>'[1]14'!C41</f>
        <v>0</v>
      </c>
      <c r="D39" s="16">
        <f>'[1]14'!D41</f>
        <v>20</v>
      </c>
      <c r="E39" s="16">
        <f>'[1]14'!E41</f>
        <v>0</v>
      </c>
      <c r="F39" s="15">
        <f t="shared" si="6"/>
        <v>290</v>
      </c>
      <c r="G39" s="15">
        <f>'[1]14'!H41</f>
        <v>148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6">
        <f t="shared" si="5"/>
        <v>148</v>
      </c>
      <c r="R39" s="205">
        <v>0</v>
      </c>
    </row>
    <row r="40" spans="1:18">
      <c r="A40" s="8" t="s">
        <v>82</v>
      </c>
      <c r="B40" s="15">
        <f>'[1]14'!B42</f>
        <v>270</v>
      </c>
      <c r="C40" s="16">
        <f>'[1]14'!C42</f>
        <v>0</v>
      </c>
      <c r="D40" s="16">
        <f>'[1]14'!D42</f>
        <v>20</v>
      </c>
      <c r="E40" s="16">
        <f>'[1]14'!E42</f>
        <v>0</v>
      </c>
      <c r="F40" s="15">
        <f t="shared" si="6"/>
        <v>290</v>
      </c>
      <c r="G40" s="15">
        <f>'[1]14'!H42</f>
        <v>148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6">
        <f t="shared" si="5"/>
        <v>148</v>
      </c>
      <c r="R40" s="205">
        <v>0</v>
      </c>
    </row>
    <row r="41" spans="1:18">
      <c r="A41" s="8" t="s">
        <v>83</v>
      </c>
      <c r="B41" s="15">
        <f>'[1]14'!B43</f>
        <v>270</v>
      </c>
      <c r="C41" s="16">
        <f>'[1]14'!C43</f>
        <v>0</v>
      </c>
      <c r="D41" s="16">
        <f>'[1]14'!D43</f>
        <v>20</v>
      </c>
      <c r="E41" s="16">
        <f>'[1]14'!E43</f>
        <v>0</v>
      </c>
      <c r="F41" s="15">
        <f t="shared" si="6"/>
        <v>290</v>
      </c>
      <c r="G41" s="15">
        <f>'[1]14'!H43</f>
        <v>148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6">
        <f t="shared" si="5"/>
        <v>148</v>
      </c>
      <c r="R41" s="205">
        <v>0</v>
      </c>
    </row>
    <row r="42" spans="1:18">
      <c r="A42" s="8" t="s">
        <v>84</v>
      </c>
      <c r="B42" s="15">
        <f>'[1]14'!B44</f>
        <v>270</v>
      </c>
      <c r="C42" s="16">
        <f>'[1]14'!C44</f>
        <v>0</v>
      </c>
      <c r="D42" s="16">
        <f>'[1]14'!D44</f>
        <v>20</v>
      </c>
      <c r="E42" s="16">
        <f>'[1]14'!E44</f>
        <v>0</v>
      </c>
      <c r="F42" s="15">
        <f t="shared" si="6"/>
        <v>290</v>
      </c>
      <c r="G42" s="15">
        <f>'[1]14'!H44</f>
        <v>148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6">
        <f t="shared" si="5"/>
        <v>148</v>
      </c>
      <c r="R42" s="205">
        <v>0</v>
      </c>
    </row>
    <row r="43" spans="1:18">
      <c r="A43" s="8" t="s">
        <v>85</v>
      </c>
      <c r="B43" s="15">
        <f>'[1]14'!B45</f>
        <v>270</v>
      </c>
      <c r="C43" s="16">
        <f>'[1]14'!C45</f>
        <v>0</v>
      </c>
      <c r="D43" s="16">
        <f>'[1]14'!D45</f>
        <v>20</v>
      </c>
      <c r="E43" s="16">
        <f>'[1]14'!E45</f>
        <v>0</v>
      </c>
      <c r="F43" s="15">
        <f t="shared" si="6"/>
        <v>290</v>
      </c>
      <c r="G43" s="15">
        <f>'[1]14'!H45</f>
        <v>148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6">
        <f t="shared" si="5"/>
        <v>148</v>
      </c>
      <c r="R43" s="205">
        <v>0</v>
      </c>
    </row>
    <row r="44" spans="1:18">
      <c r="A44" s="8" t="s">
        <v>86</v>
      </c>
      <c r="B44" s="15">
        <f>'[1]14'!B46</f>
        <v>270</v>
      </c>
      <c r="C44" s="16">
        <f>'[1]14'!C46</f>
        <v>0</v>
      </c>
      <c r="D44" s="16">
        <f>'[1]14'!D46</f>
        <v>20</v>
      </c>
      <c r="E44" s="16">
        <f>'[1]14'!E46</f>
        <v>0</v>
      </c>
      <c r="F44" s="15">
        <f t="shared" si="6"/>
        <v>290</v>
      </c>
      <c r="G44" s="15">
        <f>'[1]14'!H46</f>
        <v>148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6">
        <f t="shared" si="5"/>
        <v>148</v>
      </c>
      <c r="R44" s="205">
        <v>0</v>
      </c>
    </row>
    <row r="45" spans="1:18">
      <c r="A45" s="8" t="s">
        <v>87</v>
      </c>
      <c r="B45" s="15">
        <f>'[1]14'!B47</f>
        <v>270</v>
      </c>
      <c r="C45" s="16">
        <f>'[1]14'!C47</f>
        <v>0</v>
      </c>
      <c r="D45" s="16">
        <f>'[1]14'!D47</f>
        <v>20</v>
      </c>
      <c r="E45" s="16">
        <f>'[1]14'!E47</f>
        <v>0</v>
      </c>
      <c r="F45" s="15">
        <f t="shared" si="6"/>
        <v>290</v>
      </c>
      <c r="G45" s="15">
        <f>'[1]14'!H47</f>
        <v>148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6">
        <f t="shared" si="5"/>
        <v>148</v>
      </c>
      <c r="R45" s="205">
        <v>0</v>
      </c>
    </row>
    <row r="46" spans="1:18">
      <c r="A46" s="8" t="s">
        <v>88</v>
      </c>
      <c r="B46" s="15">
        <f>'[1]14'!B48</f>
        <v>270</v>
      </c>
      <c r="C46" s="16">
        <f>'[1]14'!C48</f>
        <v>0</v>
      </c>
      <c r="D46" s="16">
        <f>'[1]14'!D48</f>
        <v>20</v>
      </c>
      <c r="E46" s="16">
        <f>'[1]14'!E48</f>
        <v>0</v>
      </c>
      <c r="F46" s="15">
        <f t="shared" si="6"/>
        <v>290</v>
      </c>
      <c r="G46" s="15">
        <f>'[1]14'!H48</f>
        <v>148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6">
        <f t="shared" si="5"/>
        <v>148</v>
      </c>
      <c r="R46" s="205">
        <v>0</v>
      </c>
    </row>
    <row r="47" spans="1:18">
      <c r="A47" s="8" t="s">
        <v>89</v>
      </c>
      <c r="B47" s="15">
        <f>'[1]14'!B49</f>
        <v>270</v>
      </c>
      <c r="C47" s="16">
        <f>'[1]14'!C49</f>
        <v>0</v>
      </c>
      <c r="D47" s="16">
        <f>'[1]14'!D49</f>
        <v>20</v>
      </c>
      <c r="E47" s="16">
        <f>'[1]14'!E49</f>
        <v>0</v>
      </c>
      <c r="F47" s="15">
        <f t="shared" si="6"/>
        <v>290</v>
      </c>
      <c r="G47" s="15">
        <f>'[1]14'!H49</f>
        <v>148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6">
        <f t="shared" si="5"/>
        <v>148</v>
      </c>
      <c r="R47" s="205">
        <v>0</v>
      </c>
    </row>
    <row r="48" spans="1:18">
      <c r="A48" s="8" t="s">
        <v>90</v>
      </c>
      <c r="B48" s="15">
        <f>'[1]14'!B50</f>
        <v>270</v>
      </c>
      <c r="C48" s="16">
        <f>'[1]14'!C50</f>
        <v>0</v>
      </c>
      <c r="D48" s="16">
        <f>'[1]14'!D50</f>
        <v>20</v>
      </c>
      <c r="E48" s="16">
        <f>'[1]14'!E50</f>
        <v>0</v>
      </c>
      <c r="F48" s="15">
        <f t="shared" si="6"/>
        <v>290</v>
      </c>
      <c r="G48" s="15">
        <f>'[1]14'!H50</f>
        <v>148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6">
        <f t="shared" si="5"/>
        <v>148</v>
      </c>
      <c r="R48" s="205">
        <v>0</v>
      </c>
    </row>
    <row r="49" spans="1:18">
      <c r="A49" s="8" t="s">
        <v>91</v>
      </c>
      <c r="B49" s="15">
        <f>'[1]14'!B51</f>
        <v>270</v>
      </c>
      <c r="C49" s="16">
        <f>'[1]14'!C51</f>
        <v>0</v>
      </c>
      <c r="D49" s="16">
        <f>'[1]14'!D51</f>
        <v>20</v>
      </c>
      <c r="E49" s="16">
        <f>'[1]14'!E51</f>
        <v>0</v>
      </c>
      <c r="F49" s="15">
        <f t="shared" si="6"/>
        <v>290</v>
      </c>
      <c r="G49" s="15">
        <f>'[1]14'!H51</f>
        <v>148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6">
        <f t="shared" si="5"/>
        <v>148</v>
      </c>
      <c r="R49" s="205">
        <v>0</v>
      </c>
    </row>
    <row r="50" spans="1:18">
      <c r="A50" s="8" t="s">
        <v>92</v>
      </c>
      <c r="B50" s="15">
        <f>'[1]14'!B52</f>
        <v>270</v>
      </c>
      <c r="C50" s="16">
        <f>'[1]14'!C52</f>
        <v>0</v>
      </c>
      <c r="D50" s="16">
        <f>'[1]14'!D52</f>
        <v>20</v>
      </c>
      <c r="E50" s="16">
        <f>'[1]14'!E52</f>
        <v>0</v>
      </c>
      <c r="F50" s="15">
        <f t="shared" si="6"/>
        <v>290</v>
      </c>
      <c r="G50" s="15">
        <f>'[1]14'!H52</f>
        <v>148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6">
        <f t="shared" si="5"/>
        <v>148</v>
      </c>
      <c r="R50" s="205">
        <v>0</v>
      </c>
    </row>
    <row r="51" spans="1:18">
      <c r="A51" s="8" t="s">
        <v>93</v>
      </c>
      <c r="B51" s="15">
        <f>'[1]14'!B53</f>
        <v>270</v>
      </c>
      <c r="C51" s="16">
        <f>'[1]14'!C53</f>
        <v>0</v>
      </c>
      <c r="D51" s="16">
        <f>'[1]14'!D53</f>
        <v>20</v>
      </c>
      <c r="E51" s="16">
        <f>'[1]14'!E53</f>
        <v>0</v>
      </c>
      <c r="F51" s="15">
        <f t="shared" si="6"/>
        <v>290</v>
      </c>
      <c r="G51" s="15">
        <f>'[1]14'!H53</f>
        <v>148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6">
        <f t="shared" si="5"/>
        <v>148</v>
      </c>
      <c r="R51" s="205">
        <v>0</v>
      </c>
    </row>
    <row r="52" spans="1:18">
      <c r="A52" s="8" t="s">
        <v>94</v>
      </c>
      <c r="B52" s="15">
        <f>'[1]14'!B54</f>
        <v>270</v>
      </c>
      <c r="C52" s="16">
        <f>'[1]14'!C54</f>
        <v>0</v>
      </c>
      <c r="D52" s="16">
        <f>'[1]14'!D54</f>
        <v>20</v>
      </c>
      <c r="E52" s="16">
        <f>'[1]14'!E54</f>
        <v>0</v>
      </c>
      <c r="F52" s="15">
        <f t="shared" si="6"/>
        <v>290</v>
      </c>
      <c r="G52" s="15">
        <f>'[1]14'!H54</f>
        <v>148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6">
        <f t="shared" si="5"/>
        <v>148</v>
      </c>
      <c r="R52" s="205">
        <v>0</v>
      </c>
    </row>
    <row r="53" spans="1:18">
      <c r="A53" s="8" t="s">
        <v>95</v>
      </c>
      <c r="B53" s="15">
        <f>'[1]14'!B55</f>
        <v>270</v>
      </c>
      <c r="C53" s="16">
        <f>'[1]14'!C55</f>
        <v>0</v>
      </c>
      <c r="D53" s="16">
        <f>'[1]14'!D55</f>
        <v>20</v>
      </c>
      <c r="E53" s="16">
        <f>'[1]14'!E55</f>
        <v>0</v>
      </c>
      <c r="F53" s="15">
        <f t="shared" si="6"/>
        <v>290</v>
      </c>
      <c r="G53" s="15">
        <f>'[1]14'!H55</f>
        <v>148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6">
        <f t="shared" si="5"/>
        <v>148</v>
      </c>
      <c r="R53" s="205">
        <v>0</v>
      </c>
    </row>
    <row r="54" spans="1:18">
      <c r="A54" s="8" t="s">
        <v>96</v>
      </c>
      <c r="B54" s="15">
        <f>'[1]14'!B56</f>
        <v>270</v>
      </c>
      <c r="C54" s="16">
        <f>'[1]14'!C56</f>
        <v>0</v>
      </c>
      <c r="D54" s="16">
        <f>'[1]14'!D56</f>
        <v>20</v>
      </c>
      <c r="E54" s="16">
        <f>'[1]14'!E56</f>
        <v>0</v>
      </c>
      <c r="F54" s="15">
        <f t="shared" si="6"/>
        <v>290</v>
      </c>
      <c r="G54" s="15">
        <f>'[1]14'!H56</f>
        <v>142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142</v>
      </c>
      <c r="L54" s="18">
        <f>frq!C54</f>
        <v>1</v>
      </c>
      <c r="M54" s="16">
        <f t="shared" si="7"/>
        <v>142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6">
        <f t="shared" si="5"/>
        <v>142</v>
      </c>
      <c r="R54" s="205">
        <v>0</v>
      </c>
    </row>
    <row r="55" spans="1:18">
      <c r="A55" s="8" t="s">
        <v>97</v>
      </c>
      <c r="B55" s="15">
        <f>'[1]14'!B57</f>
        <v>270</v>
      </c>
      <c r="C55" s="16">
        <f>'[1]14'!C57</f>
        <v>0</v>
      </c>
      <c r="D55" s="16">
        <f>'[1]14'!D57</f>
        <v>20</v>
      </c>
      <c r="E55" s="16">
        <f>'[1]14'!E57</f>
        <v>0</v>
      </c>
      <c r="F55" s="15">
        <f t="shared" si="6"/>
        <v>290</v>
      </c>
      <c r="G55" s="15">
        <f>'[1]14'!H57</f>
        <v>142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142</v>
      </c>
      <c r="L55" s="18">
        <f>frq!C55</f>
        <v>1</v>
      </c>
      <c r="M55" s="16">
        <f t="shared" si="7"/>
        <v>142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6">
        <f t="shared" si="5"/>
        <v>142</v>
      </c>
      <c r="R55" s="205">
        <v>0</v>
      </c>
    </row>
    <row r="56" spans="1:18">
      <c r="A56" s="8" t="s">
        <v>98</v>
      </c>
      <c r="B56" s="15">
        <f>'[1]14'!B58</f>
        <v>270</v>
      </c>
      <c r="C56" s="16">
        <f>'[1]14'!C58</f>
        <v>0</v>
      </c>
      <c r="D56" s="16">
        <f>'[1]14'!D58</f>
        <v>20</v>
      </c>
      <c r="E56" s="16">
        <f>'[1]14'!E58</f>
        <v>0</v>
      </c>
      <c r="F56" s="15">
        <f t="shared" si="6"/>
        <v>290</v>
      </c>
      <c r="G56" s="15">
        <f>'[1]14'!H58</f>
        <v>142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142</v>
      </c>
      <c r="L56" s="18">
        <f>frq!C56</f>
        <v>1</v>
      </c>
      <c r="M56" s="16">
        <f t="shared" si="7"/>
        <v>142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6">
        <f t="shared" si="5"/>
        <v>142</v>
      </c>
      <c r="R56" s="205">
        <v>0</v>
      </c>
    </row>
    <row r="57" spans="1:18">
      <c r="A57" s="8" t="s">
        <v>99</v>
      </c>
      <c r="B57" s="15">
        <f>'[1]14'!B59</f>
        <v>270</v>
      </c>
      <c r="C57" s="16">
        <f>'[1]14'!C59</f>
        <v>0</v>
      </c>
      <c r="D57" s="16">
        <f>'[1]14'!D59</f>
        <v>20</v>
      </c>
      <c r="E57" s="16">
        <f>'[1]14'!E59</f>
        <v>0</v>
      </c>
      <c r="F57" s="15">
        <f t="shared" si="6"/>
        <v>290</v>
      </c>
      <c r="G57" s="15">
        <f>'[1]14'!H59</f>
        <v>142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142</v>
      </c>
      <c r="L57" s="18">
        <f>frq!C57</f>
        <v>1</v>
      </c>
      <c r="M57" s="16">
        <f t="shared" si="7"/>
        <v>142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6">
        <f t="shared" si="5"/>
        <v>142</v>
      </c>
      <c r="R57" s="205">
        <v>0</v>
      </c>
    </row>
    <row r="58" spans="1:18">
      <c r="A58" s="8" t="s">
        <v>100</v>
      </c>
      <c r="B58" s="15">
        <f>'[1]14'!B60</f>
        <v>270</v>
      </c>
      <c r="C58" s="16">
        <f>'[1]14'!C60</f>
        <v>0</v>
      </c>
      <c r="D58" s="16">
        <f>'[1]14'!D60</f>
        <v>20</v>
      </c>
      <c r="E58" s="16">
        <f>'[1]14'!E60</f>
        <v>0</v>
      </c>
      <c r="F58" s="15">
        <f t="shared" si="6"/>
        <v>290</v>
      </c>
      <c r="G58" s="15">
        <f>'[1]14'!H60</f>
        <v>142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142</v>
      </c>
      <c r="L58" s="18">
        <f>frq!C58</f>
        <v>1</v>
      </c>
      <c r="M58" s="16">
        <f t="shared" si="7"/>
        <v>142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6">
        <f t="shared" si="5"/>
        <v>142</v>
      </c>
      <c r="R58" s="205">
        <v>0</v>
      </c>
    </row>
    <row r="59" spans="1:18">
      <c r="A59" s="8" t="s">
        <v>101</v>
      </c>
      <c r="B59" s="15">
        <f>'[1]14'!B61</f>
        <v>270</v>
      </c>
      <c r="C59" s="16">
        <f>'[1]14'!C61</f>
        <v>0</v>
      </c>
      <c r="D59" s="16">
        <f>'[1]14'!D61</f>
        <v>20</v>
      </c>
      <c r="E59" s="16">
        <f>'[1]14'!E61</f>
        <v>0</v>
      </c>
      <c r="F59" s="15">
        <f t="shared" si="6"/>
        <v>290</v>
      </c>
      <c r="G59" s="15">
        <f>'[1]14'!H61</f>
        <v>142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142</v>
      </c>
      <c r="L59" s="18">
        <f>frq!C59</f>
        <v>1</v>
      </c>
      <c r="M59" s="16">
        <f t="shared" si="7"/>
        <v>142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6">
        <f t="shared" si="5"/>
        <v>142</v>
      </c>
      <c r="R59" s="205">
        <v>0</v>
      </c>
    </row>
    <row r="60" spans="1:18">
      <c r="A60" s="8" t="s">
        <v>102</v>
      </c>
      <c r="B60" s="15">
        <f>'[1]14'!B62</f>
        <v>270</v>
      </c>
      <c r="C60" s="16">
        <f>'[1]14'!C62</f>
        <v>0</v>
      </c>
      <c r="D60" s="16">
        <f>'[1]14'!D62</f>
        <v>20</v>
      </c>
      <c r="E60" s="16">
        <f>'[1]14'!E62</f>
        <v>0</v>
      </c>
      <c r="F60" s="15">
        <f t="shared" si="6"/>
        <v>290</v>
      </c>
      <c r="G60" s="15">
        <f>'[1]14'!H62</f>
        <v>142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142</v>
      </c>
      <c r="L60" s="18">
        <f>frq!C60</f>
        <v>1</v>
      </c>
      <c r="M60" s="16">
        <f t="shared" si="7"/>
        <v>142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6">
        <f t="shared" si="5"/>
        <v>142</v>
      </c>
      <c r="R60" s="205">
        <v>0</v>
      </c>
    </row>
    <row r="61" spans="1:18">
      <c r="A61" s="8" t="s">
        <v>103</v>
      </c>
      <c r="B61" s="15">
        <f>'[1]14'!B63</f>
        <v>270</v>
      </c>
      <c r="C61" s="16">
        <f>'[1]14'!C63</f>
        <v>0</v>
      </c>
      <c r="D61" s="16">
        <f>'[1]14'!D63</f>
        <v>20</v>
      </c>
      <c r="E61" s="16">
        <f>'[1]14'!E63</f>
        <v>0</v>
      </c>
      <c r="F61" s="15">
        <f t="shared" si="6"/>
        <v>290</v>
      </c>
      <c r="G61" s="15">
        <f>'[1]14'!H63</f>
        <v>142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142</v>
      </c>
      <c r="L61" s="18">
        <f>frq!C61</f>
        <v>1</v>
      </c>
      <c r="M61" s="16">
        <f t="shared" si="7"/>
        <v>142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6">
        <f t="shared" si="5"/>
        <v>142</v>
      </c>
      <c r="R61" s="205">
        <v>0</v>
      </c>
    </row>
    <row r="62" spans="1:18">
      <c r="A62" s="8" t="s">
        <v>104</v>
      </c>
      <c r="B62" s="15">
        <f>'[1]14'!B64</f>
        <v>270</v>
      </c>
      <c r="C62" s="16">
        <f>'[1]14'!C64</f>
        <v>0</v>
      </c>
      <c r="D62" s="16">
        <f>'[1]14'!D64</f>
        <v>20</v>
      </c>
      <c r="E62" s="16">
        <f>'[1]14'!E64</f>
        <v>0</v>
      </c>
      <c r="F62" s="15">
        <f t="shared" si="6"/>
        <v>290</v>
      </c>
      <c r="G62" s="15">
        <f>'[1]14'!H64</f>
        <v>142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142</v>
      </c>
      <c r="L62" s="18">
        <f>frq!C62</f>
        <v>1</v>
      </c>
      <c r="M62" s="16">
        <f t="shared" si="7"/>
        <v>142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6">
        <f t="shared" si="5"/>
        <v>142</v>
      </c>
      <c r="R62" s="205">
        <v>0</v>
      </c>
    </row>
    <row r="63" spans="1:18">
      <c r="A63" s="8" t="s">
        <v>105</v>
      </c>
      <c r="B63" s="15">
        <f>'[1]14'!B65</f>
        <v>270</v>
      </c>
      <c r="C63" s="16">
        <f>'[1]14'!C65</f>
        <v>0</v>
      </c>
      <c r="D63" s="16">
        <f>'[1]14'!D65</f>
        <v>20</v>
      </c>
      <c r="E63" s="16">
        <f>'[1]14'!E65</f>
        <v>0</v>
      </c>
      <c r="F63" s="15">
        <f t="shared" si="6"/>
        <v>290</v>
      </c>
      <c r="G63" s="15">
        <f>'[1]14'!H65</f>
        <v>142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142</v>
      </c>
      <c r="L63" s="18">
        <f>frq!C63</f>
        <v>1</v>
      </c>
      <c r="M63" s="16">
        <f t="shared" si="7"/>
        <v>142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6">
        <f t="shared" si="5"/>
        <v>142</v>
      </c>
      <c r="R63" s="205">
        <v>0</v>
      </c>
    </row>
    <row r="64" spans="1:18">
      <c r="A64" s="8" t="s">
        <v>106</v>
      </c>
      <c r="B64" s="15">
        <f>'[1]14'!B66</f>
        <v>270</v>
      </c>
      <c r="C64" s="16">
        <f>'[1]14'!C66</f>
        <v>0</v>
      </c>
      <c r="D64" s="16">
        <f>'[1]14'!D66</f>
        <v>20</v>
      </c>
      <c r="E64" s="16">
        <f>'[1]14'!E66</f>
        <v>0</v>
      </c>
      <c r="F64" s="15">
        <f t="shared" si="6"/>
        <v>290</v>
      </c>
      <c r="G64" s="15">
        <f>'[1]14'!H66</f>
        <v>140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6">
        <f t="shared" si="5"/>
        <v>140</v>
      </c>
      <c r="R64" s="205">
        <v>0</v>
      </c>
    </row>
    <row r="65" spans="1:19">
      <c r="A65" s="8" t="s">
        <v>107</v>
      </c>
      <c r="B65" s="15">
        <f>'[1]14'!B67</f>
        <v>270</v>
      </c>
      <c r="C65" s="16">
        <f>'[1]14'!C67</f>
        <v>0</v>
      </c>
      <c r="D65" s="16">
        <f>'[1]14'!D67</f>
        <v>20</v>
      </c>
      <c r="E65" s="16">
        <f>'[1]14'!E67</f>
        <v>0</v>
      </c>
      <c r="F65" s="15">
        <f t="shared" si="6"/>
        <v>290</v>
      </c>
      <c r="G65" s="15">
        <f>'[1]14'!H67</f>
        <v>140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6">
        <f t="shared" si="5"/>
        <v>140</v>
      </c>
      <c r="R65" s="205">
        <v>75</v>
      </c>
    </row>
    <row r="66" spans="1:19">
      <c r="A66" s="8" t="s">
        <v>108</v>
      </c>
      <c r="B66" s="15">
        <f>'[1]14'!B68</f>
        <v>270</v>
      </c>
      <c r="C66" s="16">
        <f>'[1]14'!C68</f>
        <v>0</v>
      </c>
      <c r="D66" s="16">
        <f>'[1]14'!D68</f>
        <v>20</v>
      </c>
      <c r="E66" s="16">
        <f>'[1]14'!E68</f>
        <v>0</v>
      </c>
      <c r="F66" s="15">
        <f t="shared" si="6"/>
        <v>290</v>
      </c>
      <c r="G66" s="15">
        <f>'[1]14'!H68</f>
        <v>140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6">
        <f t="shared" si="5"/>
        <v>140</v>
      </c>
      <c r="R66" s="205">
        <v>145</v>
      </c>
    </row>
    <row r="67" spans="1:19">
      <c r="A67" s="8" t="s">
        <v>109</v>
      </c>
      <c r="B67" s="15">
        <f>'[1]14'!B69</f>
        <v>270</v>
      </c>
      <c r="C67" s="16">
        <f>'[1]14'!C69</f>
        <v>0</v>
      </c>
      <c r="D67" s="16">
        <f>'[1]14'!D69</f>
        <v>20</v>
      </c>
      <c r="E67" s="16">
        <f>'[1]14'!E69</f>
        <v>0</v>
      </c>
      <c r="F67" s="15">
        <f t="shared" si="6"/>
        <v>290</v>
      </c>
      <c r="G67" s="15">
        <f>'[1]14'!H69</f>
        <v>140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6">
        <f t="shared" si="5"/>
        <v>140</v>
      </c>
      <c r="R67" s="205">
        <v>70</v>
      </c>
    </row>
    <row r="68" spans="1:19">
      <c r="A68" s="8" t="s">
        <v>110</v>
      </c>
      <c r="B68" s="15">
        <f>'[1]14'!B70</f>
        <v>270</v>
      </c>
      <c r="C68" s="16">
        <f>'[1]14'!C70</f>
        <v>0</v>
      </c>
      <c r="D68" s="16">
        <f>'[1]14'!D70</f>
        <v>20</v>
      </c>
      <c r="E68" s="16">
        <f>'[1]14'!E70</f>
        <v>0</v>
      </c>
      <c r="F68" s="15">
        <f t="shared" si="6"/>
        <v>290</v>
      </c>
      <c r="G68" s="15">
        <f>'[1]14'!H70</f>
        <v>140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140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6">
        <f t="shared" ref="Q68:Q98" si="16">SUM(M68:P68)</f>
        <v>140</v>
      </c>
      <c r="R68" s="205">
        <v>0</v>
      </c>
    </row>
    <row r="69" spans="1:19">
      <c r="A69" s="8" t="s">
        <v>111</v>
      </c>
      <c r="B69" s="15">
        <f>'[1]14'!B71</f>
        <v>270</v>
      </c>
      <c r="C69" s="16">
        <f>'[1]14'!C71</f>
        <v>0</v>
      </c>
      <c r="D69" s="16">
        <f>'[1]14'!D71</f>
        <v>20</v>
      </c>
      <c r="E69" s="16">
        <f>'[1]14'!E71</f>
        <v>0</v>
      </c>
      <c r="F69" s="15">
        <f t="shared" ref="F69:F98" si="17">SUM(B69:E69)</f>
        <v>290</v>
      </c>
      <c r="G69" s="15">
        <f>'[1]14'!H71</f>
        <v>140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140</v>
      </c>
      <c r="L69" s="18">
        <f>frq!C69</f>
        <v>1</v>
      </c>
      <c r="M69" s="16">
        <f t="shared" si="11"/>
        <v>140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6">
        <f t="shared" si="16"/>
        <v>140</v>
      </c>
      <c r="R69" s="205">
        <v>0</v>
      </c>
      <c r="S69">
        <f>96*4</f>
        <v>384</v>
      </c>
    </row>
    <row r="70" spans="1:19">
      <c r="A70" s="8" t="s">
        <v>112</v>
      </c>
      <c r="B70" s="15">
        <f>'[1]14'!B72</f>
        <v>270</v>
      </c>
      <c r="C70" s="16">
        <f>'[1]14'!C72</f>
        <v>0</v>
      </c>
      <c r="D70" s="16">
        <f>'[1]14'!D72</f>
        <v>20</v>
      </c>
      <c r="E70" s="16">
        <f>'[1]14'!E72</f>
        <v>0</v>
      </c>
      <c r="F70" s="15">
        <f t="shared" si="17"/>
        <v>290</v>
      </c>
      <c r="G70" s="15">
        <f>'[1]14'!H72</f>
        <v>140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140</v>
      </c>
      <c r="L70" s="18">
        <f>frq!C70</f>
        <v>1</v>
      </c>
      <c r="M70" s="16">
        <f t="shared" si="11"/>
        <v>140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6">
        <f t="shared" si="16"/>
        <v>140</v>
      </c>
      <c r="R70" s="205">
        <v>0</v>
      </c>
    </row>
    <row r="71" spans="1:19">
      <c r="A71" s="8" t="s">
        <v>113</v>
      </c>
      <c r="B71" s="15">
        <f>'[1]14'!B73</f>
        <v>270</v>
      </c>
      <c r="C71" s="16">
        <f>'[1]14'!C73</f>
        <v>0</v>
      </c>
      <c r="D71" s="16">
        <f>'[1]14'!D73</f>
        <v>20</v>
      </c>
      <c r="E71" s="16">
        <f>'[1]14'!E73</f>
        <v>0</v>
      </c>
      <c r="F71" s="15">
        <f t="shared" si="17"/>
        <v>290</v>
      </c>
      <c r="G71" s="15">
        <f>'[1]14'!H73</f>
        <v>140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140</v>
      </c>
      <c r="L71" s="18">
        <f>frq!C71</f>
        <v>1</v>
      </c>
      <c r="M71" s="16">
        <f t="shared" si="11"/>
        <v>140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6">
        <f t="shared" si="16"/>
        <v>140</v>
      </c>
      <c r="R71" s="205">
        <v>0</v>
      </c>
    </row>
    <row r="72" spans="1:19">
      <c r="A72" s="8" t="s">
        <v>114</v>
      </c>
      <c r="B72" s="15">
        <f>'[1]14'!B74</f>
        <v>270</v>
      </c>
      <c r="C72" s="16">
        <f>'[1]14'!C74</f>
        <v>0</v>
      </c>
      <c r="D72" s="16">
        <f>'[1]14'!D74</f>
        <v>20</v>
      </c>
      <c r="E72" s="16">
        <f>'[1]14'!E74</f>
        <v>0</v>
      </c>
      <c r="F72" s="15">
        <f t="shared" si="17"/>
        <v>290</v>
      </c>
      <c r="G72" s="15">
        <f>'[1]14'!H74</f>
        <v>140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140</v>
      </c>
      <c r="L72" s="18">
        <f>frq!C72</f>
        <v>1</v>
      </c>
      <c r="M72" s="16">
        <f t="shared" si="11"/>
        <v>140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6">
        <f t="shared" si="16"/>
        <v>140</v>
      </c>
      <c r="R72" s="205">
        <v>0</v>
      </c>
    </row>
    <row r="73" spans="1:19">
      <c r="A73" s="8" t="s">
        <v>115</v>
      </c>
      <c r="B73" s="15">
        <f>'[1]14'!B75</f>
        <v>270</v>
      </c>
      <c r="C73" s="16">
        <f>'[1]14'!C75</f>
        <v>0</v>
      </c>
      <c r="D73" s="16">
        <f>'[1]14'!D75</f>
        <v>20</v>
      </c>
      <c r="E73" s="16">
        <f>'[1]14'!E75</f>
        <v>0</v>
      </c>
      <c r="F73" s="15">
        <f t="shared" si="17"/>
        <v>290</v>
      </c>
      <c r="G73" s="15">
        <f>'[1]14'!H75</f>
        <v>140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140</v>
      </c>
      <c r="L73" s="18">
        <f>frq!C73</f>
        <v>1</v>
      </c>
      <c r="M73" s="16">
        <f t="shared" si="11"/>
        <v>140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6">
        <f t="shared" si="16"/>
        <v>140</v>
      </c>
      <c r="R73" s="205">
        <v>0</v>
      </c>
    </row>
    <row r="74" spans="1:19">
      <c r="A74" s="8" t="s">
        <v>116</v>
      </c>
      <c r="B74" s="15">
        <f>'[1]14'!B76</f>
        <v>270</v>
      </c>
      <c r="C74" s="16">
        <f>'[1]14'!C76</f>
        <v>0</v>
      </c>
      <c r="D74" s="16">
        <f>'[1]14'!D76</f>
        <v>20</v>
      </c>
      <c r="E74" s="16">
        <f>'[1]14'!E76</f>
        <v>0</v>
      </c>
      <c r="F74" s="15">
        <f t="shared" si="17"/>
        <v>290</v>
      </c>
      <c r="G74" s="15">
        <f>'[1]14'!H76</f>
        <v>140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140</v>
      </c>
      <c r="L74" s="18">
        <f>frq!C74</f>
        <v>1</v>
      </c>
      <c r="M74" s="16">
        <f t="shared" si="11"/>
        <v>140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6">
        <f t="shared" si="16"/>
        <v>140</v>
      </c>
      <c r="R74" s="205">
        <v>0</v>
      </c>
    </row>
    <row r="75" spans="1:19">
      <c r="A75" s="8" t="s">
        <v>117</v>
      </c>
      <c r="B75" s="15">
        <f>'[1]14'!B77</f>
        <v>270</v>
      </c>
      <c r="C75" s="16">
        <f>'[1]14'!C77</f>
        <v>0</v>
      </c>
      <c r="D75" s="16">
        <f>'[1]14'!D77</f>
        <v>20</v>
      </c>
      <c r="E75" s="16">
        <f>'[1]14'!E77</f>
        <v>0</v>
      </c>
      <c r="F75" s="15">
        <f t="shared" si="17"/>
        <v>290</v>
      </c>
      <c r="G75" s="15">
        <f>'[1]14'!H77</f>
        <v>140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140</v>
      </c>
      <c r="L75" s="18">
        <f>frq!C75</f>
        <v>1</v>
      </c>
      <c r="M75" s="16">
        <f t="shared" si="11"/>
        <v>140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6">
        <f t="shared" si="16"/>
        <v>140</v>
      </c>
      <c r="R75" s="205">
        <v>0</v>
      </c>
    </row>
    <row r="76" spans="1:19">
      <c r="A76" s="8" t="s">
        <v>118</v>
      </c>
      <c r="B76" s="15">
        <f>'[1]14'!B78</f>
        <v>270</v>
      </c>
      <c r="C76" s="16">
        <f>'[1]14'!C78</f>
        <v>0</v>
      </c>
      <c r="D76" s="16">
        <f>'[1]14'!D78</f>
        <v>20</v>
      </c>
      <c r="E76" s="16">
        <f>'[1]14'!E78</f>
        <v>0</v>
      </c>
      <c r="F76" s="15">
        <f t="shared" si="17"/>
        <v>290</v>
      </c>
      <c r="G76" s="15">
        <f>'[1]14'!H78</f>
        <v>140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140</v>
      </c>
      <c r="L76" s="18">
        <f>frq!C76</f>
        <v>1</v>
      </c>
      <c r="M76" s="16">
        <f t="shared" si="11"/>
        <v>140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6">
        <f t="shared" si="16"/>
        <v>140</v>
      </c>
      <c r="R76" s="205">
        <v>0</v>
      </c>
    </row>
    <row r="77" spans="1:19">
      <c r="A77" s="8" t="s">
        <v>119</v>
      </c>
      <c r="B77" s="15">
        <f>'[1]14'!B79</f>
        <v>270</v>
      </c>
      <c r="C77" s="16">
        <f>'[1]14'!C79</f>
        <v>0</v>
      </c>
      <c r="D77" s="16">
        <f>'[1]14'!D79</f>
        <v>20</v>
      </c>
      <c r="E77" s="16">
        <f>'[1]14'!E79</f>
        <v>0</v>
      </c>
      <c r="F77" s="15">
        <f t="shared" si="17"/>
        <v>290</v>
      </c>
      <c r="G77" s="15">
        <f>'[1]14'!H79</f>
        <v>140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140</v>
      </c>
      <c r="L77" s="18">
        <f>frq!C77</f>
        <v>1</v>
      </c>
      <c r="M77" s="16">
        <f t="shared" si="11"/>
        <v>140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6">
        <f t="shared" si="16"/>
        <v>140</v>
      </c>
      <c r="R77" s="205">
        <v>75</v>
      </c>
    </row>
    <row r="78" spans="1:19">
      <c r="A78" s="8" t="s">
        <v>120</v>
      </c>
      <c r="B78" s="15">
        <f>'[1]14'!B80</f>
        <v>270</v>
      </c>
      <c r="C78" s="16">
        <f>'[1]14'!C80</f>
        <v>0</v>
      </c>
      <c r="D78" s="16">
        <f>'[1]14'!D80</f>
        <v>20</v>
      </c>
      <c r="E78" s="16">
        <f>'[1]14'!E80</f>
        <v>0</v>
      </c>
      <c r="F78" s="15">
        <f t="shared" si="17"/>
        <v>290</v>
      </c>
      <c r="G78" s="15">
        <f>'[1]14'!H80</f>
        <v>140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140</v>
      </c>
      <c r="L78" s="18">
        <f>frq!C78</f>
        <v>1</v>
      </c>
      <c r="M78" s="16">
        <f t="shared" si="11"/>
        <v>140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6">
        <f t="shared" si="16"/>
        <v>140</v>
      </c>
      <c r="R78" s="205">
        <v>0</v>
      </c>
    </row>
    <row r="79" spans="1:19">
      <c r="A79" s="8" t="s">
        <v>121</v>
      </c>
      <c r="B79" s="15">
        <f>'[1]14'!B81</f>
        <v>270</v>
      </c>
      <c r="C79" s="16">
        <f>'[1]14'!C81</f>
        <v>0</v>
      </c>
      <c r="D79" s="16">
        <f>'[1]14'!D81</f>
        <v>20</v>
      </c>
      <c r="E79" s="16">
        <f>'[1]14'!E81</f>
        <v>0</v>
      </c>
      <c r="F79" s="15">
        <f t="shared" si="17"/>
        <v>290</v>
      </c>
      <c r="G79" s="15">
        <f>'[1]14'!H81</f>
        <v>140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140</v>
      </c>
      <c r="L79" s="18">
        <f>frq!C79</f>
        <v>1</v>
      </c>
      <c r="M79" s="16">
        <f t="shared" si="11"/>
        <v>140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6">
        <f t="shared" si="16"/>
        <v>140</v>
      </c>
      <c r="R79" s="205">
        <v>0</v>
      </c>
    </row>
    <row r="80" spans="1:19">
      <c r="A80" s="8" t="s">
        <v>122</v>
      </c>
      <c r="B80" s="15">
        <f>'[1]14'!B82</f>
        <v>270</v>
      </c>
      <c r="C80" s="16">
        <f>'[1]14'!C82</f>
        <v>0</v>
      </c>
      <c r="D80" s="16">
        <f>'[1]14'!D82</f>
        <v>20</v>
      </c>
      <c r="E80" s="16">
        <f>'[1]14'!E82</f>
        <v>0</v>
      </c>
      <c r="F80" s="15">
        <f t="shared" si="17"/>
        <v>290</v>
      </c>
      <c r="G80" s="15">
        <f>'[1]14'!H82</f>
        <v>144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144</v>
      </c>
      <c r="L80" s="18">
        <f>frq!C80</f>
        <v>1</v>
      </c>
      <c r="M80" s="16">
        <f t="shared" si="11"/>
        <v>144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6">
        <f t="shared" si="16"/>
        <v>144</v>
      </c>
      <c r="R80" s="205">
        <v>0</v>
      </c>
    </row>
    <row r="81" spans="1:18">
      <c r="A81" s="8" t="s">
        <v>123</v>
      </c>
      <c r="B81" s="15">
        <f>'[1]14'!B83</f>
        <v>270</v>
      </c>
      <c r="C81" s="16">
        <f>'[1]14'!C83</f>
        <v>0</v>
      </c>
      <c r="D81" s="16">
        <f>'[1]14'!D83</f>
        <v>20</v>
      </c>
      <c r="E81" s="16">
        <f>'[1]14'!E83</f>
        <v>0</v>
      </c>
      <c r="F81" s="15">
        <f t="shared" si="17"/>
        <v>290</v>
      </c>
      <c r="G81" s="15">
        <f>'[1]14'!H83</f>
        <v>144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144</v>
      </c>
      <c r="L81" s="18">
        <f>frq!C81</f>
        <v>1</v>
      </c>
      <c r="M81" s="16">
        <f t="shared" si="11"/>
        <v>144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6">
        <f t="shared" si="16"/>
        <v>144</v>
      </c>
      <c r="R81" s="205">
        <v>0</v>
      </c>
    </row>
    <row r="82" spans="1:18">
      <c r="A82" s="8" t="s">
        <v>124</v>
      </c>
      <c r="B82" s="15">
        <f>'[1]14'!B84</f>
        <v>270</v>
      </c>
      <c r="C82" s="16">
        <f>'[1]14'!C84</f>
        <v>0</v>
      </c>
      <c r="D82" s="16">
        <f>'[1]14'!D84</f>
        <v>20</v>
      </c>
      <c r="E82" s="16">
        <f>'[1]14'!E84</f>
        <v>0</v>
      </c>
      <c r="F82" s="15">
        <f t="shared" si="17"/>
        <v>290</v>
      </c>
      <c r="G82" s="15">
        <f>'[1]14'!H84</f>
        <v>144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144</v>
      </c>
      <c r="L82" s="18">
        <f>frq!C82</f>
        <v>1</v>
      </c>
      <c r="M82" s="16">
        <f t="shared" si="11"/>
        <v>144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6">
        <f t="shared" si="16"/>
        <v>144</v>
      </c>
      <c r="R82" s="205">
        <v>0</v>
      </c>
    </row>
    <row r="83" spans="1:18">
      <c r="A83" s="8" t="s">
        <v>125</v>
      </c>
      <c r="B83" s="15">
        <f>'[1]14'!B85</f>
        <v>270</v>
      </c>
      <c r="C83" s="16">
        <f>'[1]14'!C85</f>
        <v>0</v>
      </c>
      <c r="D83" s="16">
        <f>'[1]14'!D85</f>
        <v>20</v>
      </c>
      <c r="E83" s="16">
        <f>'[1]14'!E85</f>
        <v>0</v>
      </c>
      <c r="F83" s="15">
        <f t="shared" si="17"/>
        <v>290</v>
      </c>
      <c r="G83" s="15">
        <f>'[1]14'!H85</f>
        <v>146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6">
        <f t="shared" si="16"/>
        <v>146</v>
      </c>
      <c r="R83" s="205">
        <v>0</v>
      </c>
    </row>
    <row r="84" spans="1:18">
      <c r="A84" s="8" t="s">
        <v>126</v>
      </c>
      <c r="B84" s="15">
        <f>'[1]14'!B86</f>
        <v>270</v>
      </c>
      <c r="C84" s="16">
        <f>'[1]14'!C86</f>
        <v>0</v>
      </c>
      <c r="D84" s="16">
        <f>'[1]14'!D86</f>
        <v>20</v>
      </c>
      <c r="E84" s="16">
        <f>'[1]14'!E86</f>
        <v>0</v>
      </c>
      <c r="F84" s="15">
        <f t="shared" si="17"/>
        <v>290</v>
      </c>
      <c r="G84" s="15">
        <f>'[1]14'!H86</f>
        <v>146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6">
        <f t="shared" si="16"/>
        <v>146</v>
      </c>
      <c r="R84" s="205">
        <v>0</v>
      </c>
    </row>
    <row r="85" spans="1:18">
      <c r="A85" s="8" t="s">
        <v>127</v>
      </c>
      <c r="B85" s="15">
        <f>'[1]14'!B87</f>
        <v>270</v>
      </c>
      <c r="C85" s="16">
        <f>'[1]14'!C87</f>
        <v>0</v>
      </c>
      <c r="D85" s="16">
        <f>'[1]14'!D87</f>
        <v>20</v>
      </c>
      <c r="E85" s="16">
        <f>'[1]14'!E87</f>
        <v>0</v>
      </c>
      <c r="F85" s="15">
        <f t="shared" si="17"/>
        <v>290</v>
      </c>
      <c r="G85" s="15">
        <f>'[1]14'!H87</f>
        <v>146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6">
        <f t="shared" si="16"/>
        <v>146</v>
      </c>
      <c r="R85" s="205">
        <v>0</v>
      </c>
    </row>
    <row r="86" spans="1:18">
      <c r="A86" s="8" t="s">
        <v>128</v>
      </c>
      <c r="B86" s="15">
        <f>'[1]14'!B88</f>
        <v>270</v>
      </c>
      <c r="C86" s="16">
        <f>'[1]14'!C88</f>
        <v>0</v>
      </c>
      <c r="D86" s="16">
        <f>'[1]14'!D88</f>
        <v>20</v>
      </c>
      <c r="E86" s="16">
        <f>'[1]14'!E88</f>
        <v>0</v>
      </c>
      <c r="F86" s="15">
        <f t="shared" si="17"/>
        <v>290</v>
      </c>
      <c r="G86" s="15">
        <f>'[1]14'!H88</f>
        <v>146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146</v>
      </c>
      <c r="L86" s="18">
        <f>frq!C86</f>
        <v>1</v>
      </c>
      <c r="M86" s="16">
        <f t="shared" si="11"/>
        <v>146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6">
        <f t="shared" si="16"/>
        <v>146</v>
      </c>
      <c r="R86" s="205">
        <v>0</v>
      </c>
    </row>
    <row r="87" spans="1:18">
      <c r="A87" s="8" t="s">
        <v>129</v>
      </c>
      <c r="B87" s="15">
        <f>'[1]14'!B89</f>
        <v>270</v>
      </c>
      <c r="C87" s="16">
        <f>'[1]14'!C89</f>
        <v>0</v>
      </c>
      <c r="D87" s="16">
        <f>'[1]14'!D89</f>
        <v>20</v>
      </c>
      <c r="E87" s="16">
        <f>'[1]14'!E89</f>
        <v>0</v>
      </c>
      <c r="F87" s="15">
        <f t="shared" si="17"/>
        <v>290</v>
      </c>
      <c r="G87" s="15">
        <f>'[1]14'!H89</f>
        <v>146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146</v>
      </c>
      <c r="L87" s="18">
        <f>frq!C87</f>
        <v>1</v>
      </c>
      <c r="M87" s="16">
        <f t="shared" si="11"/>
        <v>146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6">
        <f t="shared" si="16"/>
        <v>146</v>
      </c>
      <c r="R87" s="205">
        <v>0</v>
      </c>
    </row>
    <row r="88" spans="1:18">
      <c r="A88" s="8" t="s">
        <v>130</v>
      </c>
      <c r="B88" s="15">
        <f>'[1]14'!B90</f>
        <v>270</v>
      </c>
      <c r="C88" s="16">
        <f>'[1]14'!C90</f>
        <v>0</v>
      </c>
      <c r="D88" s="16">
        <f>'[1]14'!D90</f>
        <v>20</v>
      </c>
      <c r="E88" s="16">
        <f>'[1]14'!E90</f>
        <v>0</v>
      </c>
      <c r="F88" s="15">
        <f t="shared" si="17"/>
        <v>290</v>
      </c>
      <c r="G88" s="15">
        <f>'[1]14'!H90</f>
        <v>146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146</v>
      </c>
      <c r="L88" s="18">
        <f>frq!C88</f>
        <v>1</v>
      </c>
      <c r="M88" s="16">
        <f t="shared" si="11"/>
        <v>146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6">
        <f t="shared" si="16"/>
        <v>146</v>
      </c>
      <c r="R88" s="205">
        <v>0</v>
      </c>
    </row>
    <row r="89" spans="1:18">
      <c r="A89" s="8" t="s">
        <v>131</v>
      </c>
      <c r="B89" s="15">
        <f>'[1]14'!B91</f>
        <v>270</v>
      </c>
      <c r="C89" s="16">
        <f>'[1]14'!C91</f>
        <v>0</v>
      </c>
      <c r="D89" s="16">
        <f>'[1]14'!D91</f>
        <v>20</v>
      </c>
      <c r="E89" s="16">
        <f>'[1]14'!E91</f>
        <v>0</v>
      </c>
      <c r="F89" s="15">
        <f t="shared" si="17"/>
        <v>290</v>
      </c>
      <c r="G89" s="15">
        <f>'[1]14'!H91</f>
        <v>146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146</v>
      </c>
      <c r="L89" s="18">
        <f>frq!C89</f>
        <v>1</v>
      </c>
      <c r="M89" s="16">
        <f t="shared" si="11"/>
        <v>146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6">
        <f t="shared" si="16"/>
        <v>146</v>
      </c>
      <c r="R89" s="205">
        <v>0</v>
      </c>
    </row>
    <row r="90" spans="1:18">
      <c r="A90" s="8" t="s">
        <v>132</v>
      </c>
      <c r="B90" s="15">
        <f>'[1]14'!B92</f>
        <v>270</v>
      </c>
      <c r="C90" s="16">
        <f>'[1]14'!C92</f>
        <v>0</v>
      </c>
      <c r="D90" s="16">
        <f>'[1]14'!D92</f>
        <v>20</v>
      </c>
      <c r="E90" s="16">
        <f>'[1]14'!E92</f>
        <v>0</v>
      </c>
      <c r="F90" s="15">
        <f t="shared" si="17"/>
        <v>290</v>
      </c>
      <c r="G90" s="15">
        <f>'[1]14'!H92</f>
        <v>146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146</v>
      </c>
      <c r="L90" s="18">
        <f>frq!C90</f>
        <v>1</v>
      </c>
      <c r="M90" s="16">
        <f t="shared" si="11"/>
        <v>146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6">
        <f t="shared" si="16"/>
        <v>146</v>
      </c>
      <c r="R90" s="205">
        <v>0</v>
      </c>
    </row>
    <row r="91" spans="1:18">
      <c r="A91" s="8" t="s">
        <v>133</v>
      </c>
      <c r="B91" s="15">
        <f>'[1]14'!B93</f>
        <v>270</v>
      </c>
      <c r="C91" s="16">
        <f>'[1]14'!C93</f>
        <v>0</v>
      </c>
      <c r="D91" s="16">
        <f>'[1]14'!D93</f>
        <v>20</v>
      </c>
      <c r="E91" s="16">
        <f>'[1]14'!E93</f>
        <v>0</v>
      </c>
      <c r="F91" s="15">
        <f t="shared" si="17"/>
        <v>290</v>
      </c>
      <c r="G91" s="15">
        <f>'[1]14'!H93</f>
        <v>146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146</v>
      </c>
      <c r="L91" s="18">
        <f>frq!C91</f>
        <v>1</v>
      </c>
      <c r="M91" s="16">
        <f t="shared" si="11"/>
        <v>146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6">
        <f t="shared" si="16"/>
        <v>146</v>
      </c>
      <c r="R91" s="205">
        <v>0</v>
      </c>
    </row>
    <row r="92" spans="1:18">
      <c r="A92" s="8" t="s">
        <v>134</v>
      </c>
      <c r="B92" s="15">
        <f>'[1]14'!B94</f>
        <v>270</v>
      </c>
      <c r="C92" s="16">
        <f>'[1]14'!C94</f>
        <v>0</v>
      </c>
      <c r="D92" s="16">
        <f>'[1]14'!D94</f>
        <v>20</v>
      </c>
      <c r="E92" s="16">
        <f>'[1]14'!E94</f>
        <v>0</v>
      </c>
      <c r="F92" s="15">
        <f t="shared" si="17"/>
        <v>290</v>
      </c>
      <c r="G92" s="15">
        <f>'[1]14'!H94</f>
        <v>146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146</v>
      </c>
      <c r="L92" s="18">
        <f>frq!C92</f>
        <v>1</v>
      </c>
      <c r="M92" s="16">
        <f t="shared" si="11"/>
        <v>146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6">
        <f t="shared" si="16"/>
        <v>146</v>
      </c>
      <c r="R92" s="205">
        <v>75</v>
      </c>
    </row>
    <row r="93" spans="1:18">
      <c r="A93" s="8" t="s">
        <v>135</v>
      </c>
      <c r="B93" s="15">
        <f>'[1]14'!B95</f>
        <v>270</v>
      </c>
      <c r="C93" s="16">
        <f>'[1]14'!C95</f>
        <v>0</v>
      </c>
      <c r="D93" s="16">
        <f>'[1]14'!D95</f>
        <v>20</v>
      </c>
      <c r="E93" s="16">
        <f>'[1]14'!E95</f>
        <v>0</v>
      </c>
      <c r="F93" s="15">
        <f t="shared" si="17"/>
        <v>290</v>
      </c>
      <c r="G93" s="15">
        <f>'[1]14'!H95</f>
        <v>146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146</v>
      </c>
      <c r="L93" s="18">
        <f>frq!C93</f>
        <v>1</v>
      </c>
      <c r="M93" s="16">
        <f t="shared" si="11"/>
        <v>146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6">
        <f t="shared" si="16"/>
        <v>146</v>
      </c>
      <c r="R93" s="205">
        <v>145</v>
      </c>
    </row>
    <row r="94" spans="1:18">
      <c r="A94" s="8" t="s">
        <v>136</v>
      </c>
      <c r="B94" s="15">
        <f>'[1]14'!B96</f>
        <v>270</v>
      </c>
      <c r="C94" s="16">
        <f>'[1]14'!C96</f>
        <v>0</v>
      </c>
      <c r="D94" s="16">
        <f>'[1]14'!D96</f>
        <v>20</v>
      </c>
      <c r="E94" s="16">
        <f>'[1]14'!E96</f>
        <v>0</v>
      </c>
      <c r="F94" s="15">
        <f t="shared" si="17"/>
        <v>290</v>
      </c>
      <c r="G94" s="15">
        <f>'[1]14'!H96</f>
        <v>146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146</v>
      </c>
      <c r="L94" s="18">
        <f>frq!C94</f>
        <v>1</v>
      </c>
      <c r="M94" s="16">
        <f t="shared" si="11"/>
        <v>146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6">
        <f t="shared" si="16"/>
        <v>146</v>
      </c>
      <c r="R94" s="205">
        <v>70</v>
      </c>
    </row>
    <row r="95" spans="1:18">
      <c r="A95" s="8" t="s">
        <v>137</v>
      </c>
      <c r="B95" s="15">
        <f>'[1]14'!B97</f>
        <v>270</v>
      </c>
      <c r="C95" s="16">
        <f>'[1]14'!C97</f>
        <v>0</v>
      </c>
      <c r="D95" s="16">
        <f>'[1]14'!D97</f>
        <v>20</v>
      </c>
      <c r="E95" s="16">
        <f>'[1]14'!E97</f>
        <v>0</v>
      </c>
      <c r="F95" s="15">
        <f t="shared" si="17"/>
        <v>290</v>
      </c>
      <c r="G95" s="15">
        <f>'[1]14'!H97</f>
        <v>146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146</v>
      </c>
      <c r="L95" s="18">
        <f>frq!C95</f>
        <v>1</v>
      </c>
      <c r="M95" s="16">
        <f t="shared" si="11"/>
        <v>146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6">
        <f t="shared" si="16"/>
        <v>146</v>
      </c>
      <c r="R95" s="205">
        <v>145</v>
      </c>
    </row>
    <row r="96" spans="1:18">
      <c r="A96" s="8" t="s">
        <v>138</v>
      </c>
      <c r="B96" s="15">
        <f>'[1]14'!B98</f>
        <v>270</v>
      </c>
      <c r="C96" s="16">
        <f>'[1]14'!C98</f>
        <v>0</v>
      </c>
      <c r="D96" s="16">
        <f>'[1]14'!D98</f>
        <v>20</v>
      </c>
      <c r="E96" s="16">
        <f>'[1]14'!E98</f>
        <v>0</v>
      </c>
      <c r="F96" s="15">
        <f t="shared" si="17"/>
        <v>290</v>
      </c>
      <c r="G96" s="15">
        <f>'[1]14'!H98</f>
        <v>146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146</v>
      </c>
      <c r="L96" s="18">
        <f>frq!C96</f>
        <v>1</v>
      </c>
      <c r="M96" s="16">
        <f t="shared" si="11"/>
        <v>146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6">
        <f t="shared" si="16"/>
        <v>146</v>
      </c>
      <c r="R96" s="205">
        <v>69.989999999999995</v>
      </c>
    </row>
    <row r="97" spans="1:18">
      <c r="A97" s="8" t="s">
        <v>139</v>
      </c>
      <c r="B97" s="15">
        <f>'[1]14'!B99</f>
        <v>270</v>
      </c>
      <c r="C97" s="16">
        <f>'[1]14'!C99</f>
        <v>0</v>
      </c>
      <c r="D97" s="16">
        <f>'[1]14'!D99</f>
        <v>20</v>
      </c>
      <c r="E97" s="16">
        <f>'[1]14'!E99</f>
        <v>0</v>
      </c>
      <c r="F97" s="15">
        <f t="shared" si="17"/>
        <v>290</v>
      </c>
      <c r="G97" s="15">
        <f>'[1]14'!H99</f>
        <v>146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146</v>
      </c>
      <c r="L97" s="18">
        <f>frq!C97</f>
        <v>1</v>
      </c>
      <c r="M97" s="16">
        <f t="shared" si="11"/>
        <v>146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6">
        <f t="shared" si="16"/>
        <v>146</v>
      </c>
      <c r="R97" s="205">
        <v>0</v>
      </c>
    </row>
    <row r="98" spans="1:18">
      <c r="A98" s="8" t="s">
        <v>140</v>
      </c>
      <c r="B98" s="15">
        <f>'[1]14'!B100</f>
        <v>270</v>
      </c>
      <c r="C98" s="16">
        <f>'[1]14'!C100</f>
        <v>0</v>
      </c>
      <c r="D98" s="16">
        <f>'[1]14'!D100</f>
        <v>20</v>
      </c>
      <c r="E98" s="16">
        <f>'[1]14'!E100</f>
        <v>0</v>
      </c>
      <c r="F98" s="15">
        <f t="shared" si="17"/>
        <v>290</v>
      </c>
      <c r="G98" s="15">
        <f>'[1]14'!H100</f>
        <v>146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146</v>
      </c>
      <c r="L98" s="18">
        <f>frq!C98</f>
        <v>1</v>
      </c>
      <c r="M98" s="16">
        <f t="shared" si="11"/>
        <v>146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6">
        <f t="shared" si="16"/>
        <v>146</v>
      </c>
      <c r="R98" s="205">
        <v>0</v>
      </c>
    </row>
    <row r="99" spans="1:18">
      <c r="A99" s="8" t="s">
        <v>171</v>
      </c>
      <c r="B99" s="15">
        <f t="shared" ref="B99:R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3.5310000000000001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3.5310000000000001</v>
      </c>
      <c r="L99" s="15">
        <f t="shared" si="18"/>
        <v>2.4E-2</v>
      </c>
      <c r="M99" s="15">
        <f t="shared" si="18"/>
        <v>3.5310000000000001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3.5310000000000001</v>
      </c>
      <c r="R99" s="15">
        <f t="shared" si="18"/>
        <v>0.21749750000000001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45426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605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604</v>
      </c>
    </row>
    <row r="3" spans="1:19">
      <c r="A3" s="8" t="s">
        <v>45</v>
      </c>
      <c r="B3" s="198">
        <f>'[2]14'!B5</f>
        <v>70</v>
      </c>
      <c r="C3" s="199">
        <f>'[2]14'!C5</f>
        <v>0</v>
      </c>
      <c r="D3" s="199">
        <f>'[2]14'!D5</f>
        <v>0</v>
      </c>
      <c r="E3" s="199">
        <f>'[2]14'!E5</f>
        <v>0</v>
      </c>
      <c r="F3" s="15">
        <f>SUM(B3:E3)</f>
        <v>70</v>
      </c>
      <c r="G3" s="198">
        <f>'[2]14'!H5</f>
        <v>35</v>
      </c>
      <c r="H3" s="199">
        <f>'[2]14'!I5</f>
        <v>0</v>
      </c>
      <c r="I3" s="199">
        <f>'[2]14'!J5</f>
        <v>0</v>
      </c>
      <c r="J3" s="199">
        <f>'[2]14'!K5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10</v>
      </c>
    </row>
    <row r="4" spans="1:19">
      <c r="A4" s="8" t="s">
        <v>46</v>
      </c>
      <c r="B4" s="198">
        <f>'[2]14'!B6</f>
        <v>70</v>
      </c>
      <c r="C4" s="199">
        <f>'[2]14'!C6</f>
        <v>0</v>
      </c>
      <c r="D4" s="199">
        <f>'[2]14'!D6</f>
        <v>0</v>
      </c>
      <c r="E4" s="199">
        <f>'[2]14'!E6</f>
        <v>0</v>
      </c>
      <c r="F4" s="15">
        <f>SUM(B4:E4)</f>
        <v>70</v>
      </c>
      <c r="G4" s="198">
        <f>'[2]14'!H6</f>
        <v>35</v>
      </c>
      <c r="H4" s="199">
        <f>'[2]14'!I6</f>
        <v>0</v>
      </c>
      <c r="I4" s="199">
        <f>'[2]14'!J6</f>
        <v>0</v>
      </c>
      <c r="J4" s="199">
        <f>'[2]14'!K6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25</v>
      </c>
    </row>
    <row r="5" spans="1:19">
      <c r="A5" s="8" t="s">
        <v>47</v>
      </c>
      <c r="B5" s="198">
        <f>'[2]14'!B7</f>
        <v>70</v>
      </c>
      <c r="C5" s="199">
        <f>'[2]14'!C7</f>
        <v>0</v>
      </c>
      <c r="D5" s="199">
        <f>'[2]14'!D7</f>
        <v>0</v>
      </c>
      <c r="E5" s="199">
        <f>'[2]14'!E7</f>
        <v>0</v>
      </c>
      <c r="F5" s="15">
        <f t="shared" ref="F5:F68" si="6">SUM(B5:E5)</f>
        <v>70</v>
      </c>
      <c r="G5" s="198">
        <f>'[2]14'!H7</f>
        <v>35</v>
      </c>
      <c r="H5" s="199">
        <f>'[2]14'!I7</f>
        <v>0</v>
      </c>
      <c r="I5" s="199">
        <f>'[2]14'!J7</f>
        <v>0</v>
      </c>
      <c r="J5" s="199">
        <f>'[2]14'!K7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25</v>
      </c>
    </row>
    <row r="6" spans="1:19">
      <c r="A6" s="8" t="s">
        <v>48</v>
      </c>
      <c r="B6" s="198">
        <f>'[2]14'!B8</f>
        <v>70</v>
      </c>
      <c r="C6" s="199">
        <f>'[2]14'!C8</f>
        <v>0</v>
      </c>
      <c r="D6" s="199">
        <f>'[2]14'!D8</f>
        <v>0</v>
      </c>
      <c r="E6" s="199">
        <f>'[2]14'!E8</f>
        <v>0</v>
      </c>
      <c r="F6" s="15">
        <f t="shared" si="6"/>
        <v>70</v>
      </c>
      <c r="G6" s="198">
        <f>'[2]14'!H8</f>
        <v>35</v>
      </c>
      <c r="H6" s="199">
        <f>'[2]14'!I8</f>
        <v>0</v>
      </c>
      <c r="I6" s="199">
        <f>'[2]14'!J8</f>
        <v>0</v>
      </c>
      <c r="J6" s="199">
        <f>'[2]14'!K8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25</v>
      </c>
    </row>
    <row r="7" spans="1:19">
      <c r="A7" s="8" t="s">
        <v>49</v>
      </c>
      <c r="B7" s="198">
        <f>'[2]14'!B9</f>
        <v>70</v>
      </c>
      <c r="C7" s="199">
        <f>'[2]14'!C9</f>
        <v>0</v>
      </c>
      <c r="D7" s="199">
        <f>'[2]14'!D9</f>
        <v>0</v>
      </c>
      <c r="E7" s="199">
        <f>'[2]14'!E9</f>
        <v>0</v>
      </c>
      <c r="F7" s="15">
        <f t="shared" si="6"/>
        <v>70</v>
      </c>
      <c r="G7" s="198">
        <f>'[2]14'!H9</f>
        <v>35</v>
      </c>
      <c r="H7" s="199">
        <f>'[2]14'!I9</f>
        <v>0</v>
      </c>
      <c r="I7" s="199">
        <f>'[2]14'!J9</f>
        <v>0</v>
      </c>
      <c r="J7" s="199">
        <f>'[2]14'!K9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25</v>
      </c>
    </row>
    <row r="8" spans="1:19">
      <c r="A8" s="8" t="s">
        <v>50</v>
      </c>
      <c r="B8" s="198">
        <f>'[2]14'!B10</f>
        <v>70</v>
      </c>
      <c r="C8" s="199">
        <f>'[2]14'!C10</f>
        <v>0</v>
      </c>
      <c r="D8" s="199">
        <f>'[2]14'!D10</f>
        <v>0</v>
      </c>
      <c r="E8" s="199">
        <f>'[2]14'!E10</f>
        <v>0</v>
      </c>
      <c r="F8" s="15">
        <f t="shared" si="6"/>
        <v>70</v>
      </c>
      <c r="G8" s="198">
        <f>'[2]14'!H10</f>
        <v>35</v>
      </c>
      <c r="H8" s="199">
        <f>'[2]14'!I10</f>
        <v>0</v>
      </c>
      <c r="I8" s="199">
        <f>'[2]14'!J10</f>
        <v>0</v>
      </c>
      <c r="J8" s="199">
        <f>'[2]14'!K10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25</v>
      </c>
    </row>
    <row r="9" spans="1:19">
      <c r="A9" s="8" t="s">
        <v>51</v>
      </c>
      <c r="B9" s="198">
        <f>'[2]14'!B11</f>
        <v>70</v>
      </c>
      <c r="C9" s="199">
        <f>'[2]14'!C11</f>
        <v>0</v>
      </c>
      <c r="D9" s="199">
        <f>'[2]14'!D11</f>
        <v>0</v>
      </c>
      <c r="E9" s="199">
        <f>'[2]14'!E11</f>
        <v>0</v>
      </c>
      <c r="F9" s="15">
        <f t="shared" si="6"/>
        <v>70</v>
      </c>
      <c r="G9" s="198">
        <f>'[2]14'!H11</f>
        <v>35</v>
      </c>
      <c r="H9" s="199">
        <f>'[2]14'!I11</f>
        <v>0</v>
      </c>
      <c r="I9" s="199">
        <f>'[2]14'!J11</f>
        <v>0</v>
      </c>
      <c r="J9" s="199">
        <f>'[2]14'!K11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25</v>
      </c>
    </row>
    <row r="10" spans="1:19">
      <c r="A10" s="8" t="s">
        <v>52</v>
      </c>
      <c r="B10" s="198">
        <f>'[2]14'!B12</f>
        <v>70</v>
      </c>
      <c r="C10" s="199">
        <f>'[2]14'!C12</f>
        <v>0</v>
      </c>
      <c r="D10" s="199">
        <f>'[2]14'!D12</f>
        <v>0</v>
      </c>
      <c r="E10" s="199">
        <f>'[2]14'!E12</f>
        <v>0</v>
      </c>
      <c r="F10" s="15">
        <f t="shared" si="6"/>
        <v>70</v>
      </c>
      <c r="G10" s="198">
        <f>'[2]14'!H12</f>
        <v>35</v>
      </c>
      <c r="H10" s="199">
        <f>'[2]14'!I12</f>
        <v>0</v>
      </c>
      <c r="I10" s="199">
        <f>'[2]14'!J12</f>
        <v>0</v>
      </c>
      <c r="J10" s="199">
        <f>'[2]14'!K12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25</v>
      </c>
    </row>
    <row r="11" spans="1:19">
      <c r="A11" s="8" t="s">
        <v>53</v>
      </c>
      <c r="B11" s="198">
        <f>'[2]14'!B13</f>
        <v>70</v>
      </c>
      <c r="C11" s="199">
        <f>'[2]14'!C13</f>
        <v>0</v>
      </c>
      <c r="D11" s="199">
        <f>'[2]14'!D13</f>
        <v>0</v>
      </c>
      <c r="E11" s="199">
        <f>'[2]14'!E13</f>
        <v>0</v>
      </c>
      <c r="F11" s="15">
        <f t="shared" si="6"/>
        <v>70</v>
      </c>
      <c r="G11" s="198">
        <f>'[2]14'!H13</f>
        <v>35</v>
      </c>
      <c r="H11" s="199">
        <f>'[2]14'!I13</f>
        <v>0</v>
      </c>
      <c r="I11" s="199">
        <f>'[2]14'!J13</f>
        <v>0</v>
      </c>
      <c r="J11" s="199">
        <f>'[2]14'!K13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25</v>
      </c>
    </row>
    <row r="12" spans="1:19">
      <c r="A12" s="8" t="s">
        <v>54</v>
      </c>
      <c r="B12" s="198">
        <f>'[2]14'!B14</f>
        <v>70</v>
      </c>
      <c r="C12" s="199">
        <f>'[2]14'!C14</f>
        <v>0</v>
      </c>
      <c r="D12" s="199">
        <f>'[2]14'!D14</f>
        <v>0</v>
      </c>
      <c r="E12" s="199">
        <f>'[2]14'!E14</f>
        <v>0</v>
      </c>
      <c r="F12" s="15">
        <f t="shared" si="6"/>
        <v>70</v>
      </c>
      <c r="G12" s="198">
        <f>'[2]14'!H14</f>
        <v>35</v>
      </c>
      <c r="H12" s="199">
        <f>'[2]14'!I14</f>
        <v>0</v>
      </c>
      <c r="I12" s="199">
        <f>'[2]14'!J14</f>
        <v>0</v>
      </c>
      <c r="J12" s="199">
        <f>'[2]14'!K14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25</v>
      </c>
    </row>
    <row r="13" spans="1:19">
      <c r="A13" s="8" t="s">
        <v>55</v>
      </c>
      <c r="B13" s="198">
        <f>'[2]14'!B15</f>
        <v>70</v>
      </c>
      <c r="C13" s="199">
        <f>'[2]14'!C15</f>
        <v>0</v>
      </c>
      <c r="D13" s="199">
        <f>'[2]14'!D15</f>
        <v>0</v>
      </c>
      <c r="E13" s="199">
        <f>'[2]14'!E15</f>
        <v>0</v>
      </c>
      <c r="F13" s="15">
        <f t="shared" si="6"/>
        <v>70</v>
      </c>
      <c r="G13" s="198">
        <f>'[2]14'!H15</f>
        <v>35</v>
      </c>
      <c r="H13" s="199">
        <f>'[2]14'!I15</f>
        <v>0</v>
      </c>
      <c r="I13" s="199">
        <f>'[2]14'!J15</f>
        <v>0</v>
      </c>
      <c r="J13" s="199">
        <f>'[2]14'!K15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25</v>
      </c>
    </row>
    <row r="14" spans="1:19">
      <c r="A14" s="8" t="s">
        <v>56</v>
      </c>
      <c r="B14" s="198">
        <f>'[2]14'!B16</f>
        <v>70</v>
      </c>
      <c r="C14" s="199">
        <f>'[2]14'!C16</f>
        <v>0</v>
      </c>
      <c r="D14" s="199">
        <f>'[2]14'!D16</f>
        <v>0</v>
      </c>
      <c r="E14" s="199">
        <f>'[2]14'!E16</f>
        <v>0</v>
      </c>
      <c r="F14" s="15">
        <f t="shared" si="6"/>
        <v>70</v>
      </c>
      <c r="G14" s="198">
        <f>'[2]14'!H16</f>
        <v>35</v>
      </c>
      <c r="H14" s="199">
        <f>'[2]14'!I16</f>
        <v>0</v>
      </c>
      <c r="I14" s="199">
        <f>'[2]14'!J16</f>
        <v>0</v>
      </c>
      <c r="J14" s="199">
        <f>'[2]14'!K16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25</v>
      </c>
    </row>
    <row r="15" spans="1:19">
      <c r="A15" s="8" t="s">
        <v>57</v>
      </c>
      <c r="B15" s="198">
        <f>'[2]14'!B17</f>
        <v>70</v>
      </c>
      <c r="C15" s="199">
        <f>'[2]14'!C17</f>
        <v>0</v>
      </c>
      <c r="D15" s="199">
        <f>'[2]14'!D17</f>
        <v>0</v>
      </c>
      <c r="E15" s="199">
        <f>'[2]14'!E17</f>
        <v>0</v>
      </c>
      <c r="F15" s="15">
        <f t="shared" si="6"/>
        <v>70</v>
      </c>
      <c r="G15" s="198">
        <f>'[2]14'!H17</f>
        <v>35</v>
      </c>
      <c r="H15" s="199">
        <f>'[2]14'!I17</f>
        <v>0</v>
      </c>
      <c r="I15" s="199">
        <f>'[2]14'!J17</f>
        <v>0</v>
      </c>
      <c r="J15" s="199">
        <f>'[2]14'!K17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25</v>
      </c>
    </row>
    <row r="16" spans="1:19">
      <c r="A16" s="8" t="s">
        <v>58</v>
      </c>
      <c r="B16" s="198">
        <f>'[2]14'!B18</f>
        <v>70</v>
      </c>
      <c r="C16" s="199">
        <f>'[2]14'!C18</f>
        <v>0</v>
      </c>
      <c r="D16" s="199">
        <f>'[2]14'!D18</f>
        <v>0</v>
      </c>
      <c r="E16" s="199">
        <f>'[2]14'!E18</f>
        <v>0</v>
      </c>
      <c r="F16" s="15">
        <f t="shared" si="6"/>
        <v>70</v>
      </c>
      <c r="G16" s="198">
        <f>'[2]14'!H18</f>
        <v>35</v>
      </c>
      <c r="H16" s="199">
        <f>'[2]14'!I18</f>
        <v>0</v>
      </c>
      <c r="I16" s="199">
        <f>'[2]14'!J18</f>
        <v>0</v>
      </c>
      <c r="J16" s="199">
        <f>'[2]14'!K18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25</v>
      </c>
    </row>
    <row r="17" spans="1:19">
      <c r="A17" s="8" t="s">
        <v>59</v>
      </c>
      <c r="B17" s="198">
        <f>'[2]14'!B19</f>
        <v>70</v>
      </c>
      <c r="C17" s="199">
        <f>'[2]14'!C19</f>
        <v>0</v>
      </c>
      <c r="D17" s="199">
        <f>'[2]14'!D19</f>
        <v>0</v>
      </c>
      <c r="E17" s="199">
        <f>'[2]14'!E19</f>
        <v>0</v>
      </c>
      <c r="F17" s="15">
        <f t="shared" si="6"/>
        <v>70</v>
      </c>
      <c r="G17" s="198">
        <f>'[2]14'!H19</f>
        <v>35</v>
      </c>
      <c r="H17" s="199">
        <f>'[2]14'!I19</f>
        <v>0</v>
      </c>
      <c r="I17" s="199">
        <f>'[2]14'!J19</f>
        <v>0</v>
      </c>
      <c r="J17" s="199">
        <f>'[2]14'!K19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25</v>
      </c>
    </row>
    <row r="18" spans="1:19">
      <c r="A18" s="8" t="s">
        <v>60</v>
      </c>
      <c r="B18" s="198">
        <f>'[2]14'!B20</f>
        <v>70</v>
      </c>
      <c r="C18" s="199">
        <f>'[2]14'!C20</f>
        <v>0</v>
      </c>
      <c r="D18" s="199">
        <f>'[2]14'!D20</f>
        <v>0</v>
      </c>
      <c r="E18" s="199">
        <f>'[2]14'!E20</f>
        <v>0</v>
      </c>
      <c r="F18" s="15">
        <f t="shared" si="6"/>
        <v>70</v>
      </c>
      <c r="G18" s="198">
        <f>'[2]14'!H20</f>
        <v>35</v>
      </c>
      <c r="H18" s="199">
        <f>'[2]14'!I20</f>
        <v>0</v>
      </c>
      <c r="I18" s="199">
        <f>'[2]14'!J20</f>
        <v>0</v>
      </c>
      <c r="J18" s="199">
        <f>'[2]14'!K20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25</v>
      </c>
    </row>
    <row r="19" spans="1:19">
      <c r="A19" s="8" t="s">
        <v>61</v>
      </c>
      <c r="B19" s="198">
        <f>'[2]14'!B21</f>
        <v>70</v>
      </c>
      <c r="C19" s="199">
        <f>'[2]14'!C21</f>
        <v>0</v>
      </c>
      <c r="D19" s="199">
        <f>'[2]14'!D21</f>
        <v>0</v>
      </c>
      <c r="E19" s="199">
        <f>'[2]14'!E21</f>
        <v>0</v>
      </c>
      <c r="F19" s="15">
        <f t="shared" si="6"/>
        <v>70</v>
      </c>
      <c r="G19" s="198">
        <f>'[2]14'!H21</f>
        <v>35</v>
      </c>
      <c r="H19" s="199">
        <f>'[2]14'!I21</f>
        <v>0</v>
      </c>
      <c r="I19" s="199">
        <f>'[2]14'!J21</f>
        <v>0</v>
      </c>
      <c r="J19" s="199">
        <f>'[2]14'!K21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25</v>
      </c>
    </row>
    <row r="20" spans="1:19">
      <c r="A20" s="8" t="s">
        <v>62</v>
      </c>
      <c r="B20" s="198">
        <f>'[2]14'!B22</f>
        <v>70</v>
      </c>
      <c r="C20" s="199">
        <f>'[2]14'!C22</f>
        <v>0</v>
      </c>
      <c r="D20" s="199">
        <f>'[2]14'!D22</f>
        <v>0</v>
      </c>
      <c r="E20" s="199">
        <f>'[2]14'!E22</f>
        <v>0</v>
      </c>
      <c r="F20" s="15">
        <f t="shared" si="6"/>
        <v>70</v>
      </c>
      <c r="G20" s="198">
        <f>'[2]14'!H22</f>
        <v>35</v>
      </c>
      <c r="H20" s="199">
        <f>'[2]14'!I22</f>
        <v>0</v>
      </c>
      <c r="I20" s="199">
        <f>'[2]14'!J22</f>
        <v>0</v>
      </c>
      <c r="J20" s="199">
        <f>'[2]14'!K22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25</v>
      </c>
    </row>
    <row r="21" spans="1:19">
      <c r="A21" s="8" t="s">
        <v>63</v>
      </c>
      <c r="B21" s="198">
        <f>'[2]14'!B23</f>
        <v>70</v>
      </c>
      <c r="C21" s="199">
        <f>'[2]14'!C23</f>
        <v>0</v>
      </c>
      <c r="D21" s="199">
        <f>'[2]14'!D23</f>
        <v>0</v>
      </c>
      <c r="E21" s="199">
        <f>'[2]14'!E23</f>
        <v>0</v>
      </c>
      <c r="F21" s="15">
        <f t="shared" si="6"/>
        <v>70</v>
      </c>
      <c r="G21" s="198">
        <f>'[2]14'!H23</f>
        <v>35</v>
      </c>
      <c r="H21" s="199">
        <f>'[2]14'!I23</f>
        <v>0</v>
      </c>
      <c r="I21" s="199">
        <f>'[2]14'!J23</f>
        <v>0</v>
      </c>
      <c r="J21" s="199">
        <f>'[2]14'!K23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25</v>
      </c>
    </row>
    <row r="22" spans="1:19">
      <c r="A22" s="8" t="s">
        <v>64</v>
      </c>
      <c r="B22" s="198">
        <f>'[2]14'!B24</f>
        <v>70</v>
      </c>
      <c r="C22" s="199">
        <f>'[2]14'!C24</f>
        <v>0</v>
      </c>
      <c r="D22" s="199">
        <f>'[2]14'!D24</f>
        <v>0</v>
      </c>
      <c r="E22" s="199">
        <f>'[2]14'!E24</f>
        <v>0</v>
      </c>
      <c r="F22" s="15">
        <f t="shared" si="6"/>
        <v>70</v>
      </c>
      <c r="G22" s="198">
        <f>'[2]14'!H24</f>
        <v>35</v>
      </c>
      <c r="H22" s="199">
        <f>'[2]14'!I24</f>
        <v>0</v>
      </c>
      <c r="I22" s="199">
        <f>'[2]14'!J24</f>
        <v>0</v>
      </c>
      <c r="J22" s="199">
        <f>'[2]14'!K24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25</v>
      </c>
    </row>
    <row r="23" spans="1:19">
      <c r="A23" s="8" t="s">
        <v>65</v>
      </c>
      <c r="B23" s="198">
        <f>'[2]14'!B25</f>
        <v>70</v>
      </c>
      <c r="C23" s="199">
        <f>'[2]14'!C25</f>
        <v>0</v>
      </c>
      <c r="D23" s="199">
        <f>'[2]14'!D25</f>
        <v>0</v>
      </c>
      <c r="E23" s="199">
        <f>'[2]14'!E25</f>
        <v>0</v>
      </c>
      <c r="F23" s="15">
        <f t="shared" si="6"/>
        <v>70</v>
      </c>
      <c r="G23" s="198">
        <f>'[2]14'!H25</f>
        <v>35</v>
      </c>
      <c r="H23" s="199">
        <f>'[2]14'!I25</f>
        <v>0</v>
      </c>
      <c r="I23" s="199">
        <f>'[2]14'!J25</f>
        <v>0</v>
      </c>
      <c r="J23" s="199">
        <f>'[2]14'!K25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25</v>
      </c>
    </row>
    <row r="24" spans="1:19">
      <c r="A24" s="8" t="s">
        <v>66</v>
      </c>
      <c r="B24" s="198">
        <f>'[2]14'!B26</f>
        <v>70</v>
      </c>
      <c r="C24" s="199">
        <f>'[2]14'!C26</f>
        <v>0</v>
      </c>
      <c r="D24" s="199">
        <f>'[2]14'!D26</f>
        <v>0</v>
      </c>
      <c r="E24" s="199">
        <f>'[2]14'!E26</f>
        <v>0</v>
      </c>
      <c r="F24" s="15">
        <f t="shared" si="6"/>
        <v>70</v>
      </c>
      <c r="G24" s="198">
        <f>'[2]14'!H26</f>
        <v>35</v>
      </c>
      <c r="H24" s="199">
        <f>'[2]14'!I26</f>
        <v>0</v>
      </c>
      <c r="I24" s="199">
        <f>'[2]14'!J26</f>
        <v>0</v>
      </c>
      <c r="J24" s="199">
        <f>'[2]14'!K26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35</v>
      </c>
    </row>
    <row r="25" spans="1:19">
      <c r="A25" s="8" t="s">
        <v>67</v>
      </c>
      <c r="B25" s="198">
        <f>'[2]14'!B27</f>
        <v>70</v>
      </c>
      <c r="C25" s="199">
        <f>'[2]14'!C27</f>
        <v>0</v>
      </c>
      <c r="D25" s="199">
        <f>'[2]14'!D27</f>
        <v>0</v>
      </c>
      <c r="E25" s="199">
        <f>'[2]14'!E27</f>
        <v>0</v>
      </c>
      <c r="F25" s="15">
        <f t="shared" si="6"/>
        <v>70</v>
      </c>
      <c r="G25" s="198">
        <f>'[2]14'!H27</f>
        <v>35</v>
      </c>
      <c r="H25" s="199">
        <f>'[2]14'!I27</f>
        <v>0</v>
      </c>
      <c r="I25" s="199">
        <f>'[2]14'!J27</f>
        <v>0</v>
      </c>
      <c r="J25" s="199">
        <f>'[2]14'!K27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35</v>
      </c>
    </row>
    <row r="26" spans="1:19">
      <c r="A26" s="8" t="s">
        <v>68</v>
      </c>
      <c r="B26" s="198">
        <f>'[2]14'!B28</f>
        <v>70</v>
      </c>
      <c r="C26" s="199">
        <f>'[2]14'!C28</f>
        <v>0</v>
      </c>
      <c r="D26" s="199">
        <f>'[2]14'!D28</f>
        <v>0</v>
      </c>
      <c r="E26" s="199">
        <f>'[2]14'!E28</f>
        <v>0</v>
      </c>
      <c r="F26" s="15">
        <f t="shared" si="6"/>
        <v>70</v>
      </c>
      <c r="G26" s="198">
        <f>'[2]14'!H28</f>
        <v>35</v>
      </c>
      <c r="H26" s="199">
        <f>'[2]14'!I28</f>
        <v>0</v>
      </c>
      <c r="I26" s="199">
        <f>'[2]14'!J28</f>
        <v>0</v>
      </c>
      <c r="J26" s="199">
        <f>'[2]14'!K28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35</v>
      </c>
    </row>
    <row r="27" spans="1:19">
      <c r="A27" s="8" t="s">
        <v>69</v>
      </c>
      <c r="B27" s="198">
        <f>'[2]14'!B29</f>
        <v>70</v>
      </c>
      <c r="C27" s="199">
        <f>'[2]14'!C29</f>
        <v>0</v>
      </c>
      <c r="D27" s="199">
        <f>'[2]14'!D29</f>
        <v>0</v>
      </c>
      <c r="E27" s="199">
        <f>'[2]14'!E29</f>
        <v>0</v>
      </c>
      <c r="F27" s="15">
        <f t="shared" si="6"/>
        <v>70</v>
      </c>
      <c r="G27" s="198">
        <f>'[2]14'!H29</f>
        <v>35</v>
      </c>
      <c r="H27" s="199">
        <f>'[2]14'!I29</f>
        <v>0</v>
      </c>
      <c r="I27" s="199">
        <f>'[2]14'!J29</f>
        <v>0</v>
      </c>
      <c r="J27" s="199">
        <f>'[2]14'!K29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35</v>
      </c>
    </row>
    <row r="28" spans="1:19">
      <c r="A28" s="8" t="s">
        <v>70</v>
      </c>
      <c r="B28" s="198">
        <f>'[2]14'!B30</f>
        <v>70</v>
      </c>
      <c r="C28" s="199">
        <f>'[2]14'!C30</f>
        <v>0</v>
      </c>
      <c r="D28" s="199">
        <f>'[2]14'!D30</f>
        <v>0</v>
      </c>
      <c r="E28" s="199">
        <f>'[2]14'!E30</f>
        <v>0</v>
      </c>
      <c r="F28" s="15">
        <f t="shared" si="6"/>
        <v>70</v>
      </c>
      <c r="G28" s="198">
        <f>'[2]14'!H30</f>
        <v>35</v>
      </c>
      <c r="H28" s="199">
        <f>'[2]14'!I30</f>
        <v>0</v>
      </c>
      <c r="I28" s="199">
        <f>'[2]14'!J30</f>
        <v>0</v>
      </c>
      <c r="J28" s="199">
        <f>'[2]14'!K30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35</v>
      </c>
    </row>
    <row r="29" spans="1:19">
      <c r="A29" s="8" t="s">
        <v>71</v>
      </c>
      <c r="B29" s="198">
        <f>'[2]14'!B31</f>
        <v>70</v>
      </c>
      <c r="C29" s="199">
        <f>'[2]14'!C31</f>
        <v>0</v>
      </c>
      <c r="D29" s="199">
        <f>'[2]14'!D31</f>
        <v>0</v>
      </c>
      <c r="E29" s="199">
        <f>'[2]14'!E31</f>
        <v>0</v>
      </c>
      <c r="F29" s="15">
        <f t="shared" si="6"/>
        <v>70</v>
      </c>
      <c r="G29" s="198">
        <f>'[2]14'!H31</f>
        <v>35</v>
      </c>
      <c r="H29" s="199">
        <f>'[2]14'!I31</f>
        <v>0</v>
      </c>
      <c r="I29" s="199">
        <f>'[2]14'!J31</f>
        <v>0</v>
      </c>
      <c r="J29" s="199">
        <f>'[2]14'!K31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35</v>
      </c>
    </row>
    <row r="30" spans="1:19">
      <c r="A30" s="8" t="s">
        <v>72</v>
      </c>
      <c r="B30" s="198">
        <f>'[2]14'!B32</f>
        <v>70</v>
      </c>
      <c r="C30" s="199">
        <f>'[2]14'!C32</f>
        <v>0</v>
      </c>
      <c r="D30" s="199">
        <f>'[2]14'!D32</f>
        <v>0</v>
      </c>
      <c r="E30" s="199">
        <f>'[2]14'!E32</f>
        <v>0</v>
      </c>
      <c r="F30" s="15">
        <f t="shared" si="6"/>
        <v>70</v>
      </c>
      <c r="G30" s="198">
        <f>'[2]14'!H32</f>
        <v>35</v>
      </c>
      <c r="H30" s="199">
        <f>'[2]14'!I32</f>
        <v>0</v>
      </c>
      <c r="I30" s="199">
        <f>'[2]14'!J32</f>
        <v>0</v>
      </c>
      <c r="J30" s="199">
        <f>'[2]14'!K32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35</v>
      </c>
    </row>
    <row r="31" spans="1:19">
      <c r="A31" s="8" t="s">
        <v>73</v>
      </c>
      <c r="B31" s="198">
        <f>'[2]14'!B33</f>
        <v>70</v>
      </c>
      <c r="C31" s="199">
        <f>'[2]14'!C33</f>
        <v>0</v>
      </c>
      <c r="D31" s="199">
        <f>'[2]14'!D33</f>
        <v>0</v>
      </c>
      <c r="E31" s="199">
        <f>'[2]14'!E33</f>
        <v>0</v>
      </c>
      <c r="F31" s="15">
        <f t="shared" si="6"/>
        <v>70</v>
      </c>
      <c r="G31" s="198">
        <f>'[2]14'!H33</f>
        <v>35</v>
      </c>
      <c r="H31" s="199">
        <f>'[2]14'!I33</f>
        <v>0</v>
      </c>
      <c r="I31" s="199">
        <f>'[2]14'!J33</f>
        <v>0</v>
      </c>
      <c r="J31" s="199">
        <f>'[2]14'!K33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35</v>
      </c>
    </row>
    <row r="32" spans="1:19">
      <c r="A32" s="8" t="s">
        <v>74</v>
      </c>
      <c r="B32" s="198">
        <f>'[2]14'!B34</f>
        <v>70</v>
      </c>
      <c r="C32" s="199">
        <f>'[2]14'!C34</f>
        <v>0</v>
      </c>
      <c r="D32" s="199">
        <f>'[2]14'!D34</f>
        <v>0</v>
      </c>
      <c r="E32" s="199">
        <f>'[2]14'!E34</f>
        <v>0</v>
      </c>
      <c r="F32" s="15">
        <f t="shared" si="6"/>
        <v>70</v>
      </c>
      <c r="G32" s="198">
        <f>'[2]14'!H34</f>
        <v>35</v>
      </c>
      <c r="H32" s="199">
        <f>'[2]14'!I34</f>
        <v>0</v>
      </c>
      <c r="I32" s="199">
        <f>'[2]14'!J34</f>
        <v>0</v>
      </c>
      <c r="J32" s="199">
        <f>'[2]14'!K34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35</v>
      </c>
    </row>
    <row r="33" spans="1:19">
      <c r="A33" s="8" t="s">
        <v>75</v>
      </c>
      <c r="B33" s="198">
        <f>'[2]14'!B35</f>
        <v>70</v>
      </c>
      <c r="C33" s="199">
        <f>'[2]14'!C35</f>
        <v>0</v>
      </c>
      <c r="D33" s="199">
        <f>'[2]14'!D35</f>
        <v>0</v>
      </c>
      <c r="E33" s="199">
        <f>'[2]14'!E35</f>
        <v>0</v>
      </c>
      <c r="F33" s="15">
        <f t="shared" si="6"/>
        <v>70</v>
      </c>
      <c r="G33" s="198">
        <f>'[2]14'!H35</f>
        <v>35</v>
      </c>
      <c r="H33" s="199">
        <f>'[2]14'!I35</f>
        <v>0</v>
      </c>
      <c r="I33" s="199">
        <f>'[2]14'!J35</f>
        <v>0</v>
      </c>
      <c r="J33" s="199">
        <f>'[2]14'!K35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35</v>
      </c>
    </row>
    <row r="34" spans="1:19">
      <c r="A34" s="8" t="s">
        <v>76</v>
      </c>
      <c r="B34" s="198">
        <f>'[2]14'!B36</f>
        <v>70</v>
      </c>
      <c r="C34" s="199">
        <f>'[2]14'!C36</f>
        <v>0</v>
      </c>
      <c r="D34" s="199">
        <f>'[2]14'!D36</f>
        <v>0</v>
      </c>
      <c r="E34" s="199">
        <f>'[2]14'!E36</f>
        <v>0</v>
      </c>
      <c r="F34" s="15">
        <f t="shared" si="6"/>
        <v>70</v>
      </c>
      <c r="G34" s="198">
        <f>'[2]14'!H36</f>
        <v>35</v>
      </c>
      <c r="H34" s="199">
        <f>'[2]14'!I36</f>
        <v>0</v>
      </c>
      <c r="I34" s="199">
        <f>'[2]14'!J36</f>
        <v>0</v>
      </c>
      <c r="J34" s="199">
        <f>'[2]14'!K36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35</v>
      </c>
    </row>
    <row r="35" spans="1:19">
      <c r="A35" s="8" t="s">
        <v>77</v>
      </c>
      <c r="B35" s="198">
        <f>'[2]14'!B37</f>
        <v>70</v>
      </c>
      <c r="C35" s="199">
        <f>'[2]14'!C37</f>
        <v>0</v>
      </c>
      <c r="D35" s="199">
        <f>'[2]14'!D37</f>
        <v>0</v>
      </c>
      <c r="E35" s="199">
        <f>'[2]14'!E37</f>
        <v>0</v>
      </c>
      <c r="F35" s="15">
        <f t="shared" si="6"/>
        <v>70</v>
      </c>
      <c r="G35" s="198">
        <f>'[2]14'!H37</f>
        <v>35</v>
      </c>
      <c r="H35" s="199">
        <f>'[2]14'!I37</f>
        <v>0</v>
      </c>
      <c r="I35" s="199">
        <f>'[2]14'!J37</f>
        <v>0</v>
      </c>
      <c r="J35" s="199">
        <f>'[2]14'!K37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35</v>
      </c>
    </row>
    <row r="36" spans="1:19">
      <c r="A36" s="8" t="s">
        <v>78</v>
      </c>
      <c r="B36" s="198">
        <f>'[2]14'!B38</f>
        <v>70</v>
      </c>
      <c r="C36" s="199">
        <f>'[2]14'!C38</f>
        <v>0</v>
      </c>
      <c r="D36" s="199">
        <f>'[2]14'!D38</f>
        <v>0</v>
      </c>
      <c r="E36" s="199">
        <f>'[2]14'!E38</f>
        <v>0</v>
      </c>
      <c r="F36" s="15">
        <f t="shared" si="6"/>
        <v>70</v>
      </c>
      <c r="G36" s="198">
        <f>'[2]14'!H38</f>
        <v>35</v>
      </c>
      <c r="H36" s="199">
        <f>'[2]14'!I38</f>
        <v>0</v>
      </c>
      <c r="I36" s="199">
        <f>'[2]14'!J38</f>
        <v>0</v>
      </c>
      <c r="J36" s="199">
        <f>'[2]14'!K38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35</v>
      </c>
    </row>
    <row r="37" spans="1:19">
      <c r="A37" s="8" t="s">
        <v>79</v>
      </c>
      <c r="B37" s="198">
        <f>'[2]14'!B39</f>
        <v>70</v>
      </c>
      <c r="C37" s="199">
        <f>'[2]14'!C39</f>
        <v>0</v>
      </c>
      <c r="D37" s="199">
        <f>'[2]14'!D39</f>
        <v>0</v>
      </c>
      <c r="E37" s="199">
        <f>'[2]14'!E39</f>
        <v>0</v>
      </c>
      <c r="F37" s="15">
        <f t="shared" si="6"/>
        <v>70</v>
      </c>
      <c r="G37" s="198">
        <f>'[2]14'!H39</f>
        <v>35</v>
      </c>
      <c r="H37" s="199">
        <f>'[2]14'!I39</f>
        <v>0</v>
      </c>
      <c r="I37" s="199">
        <f>'[2]14'!J39</f>
        <v>0</v>
      </c>
      <c r="J37" s="199">
        <f>'[2]14'!K39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35</v>
      </c>
    </row>
    <row r="38" spans="1:19">
      <c r="A38" s="8" t="s">
        <v>80</v>
      </c>
      <c r="B38" s="198">
        <f>'[2]14'!B40</f>
        <v>70</v>
      </c>
      <c r="C38" s="199">
        <f>'[2]14'!C40</f>
        <v>0</v>
      </c>
      <c r="D38" s="199">
        <f>'[2]14'!D40</f>
        <v>0</v>
      </c>
      <c r="E38" s="199">
        <f>'[2]14'!E40</f>
        <v>0</v>
      </c>
      <c r="F38" s="15">
        <f t="shared" si="6"/>
        <v>70</v>
      </c>
      <c r="G38" s="198">
        <f>'[2]14'!H40</f>
        <v>35</v>
      </c>
      <c r="H38" s="199">
        <f>'[2]14'!I40</f>
        <v>0</v>
      </c>
      <c r="I38" s="199">
        <f>'[2]14'!J40</f>
        <v>0</v>
      </c>
      <c r="J38" s="199">
        <f>'[2]14'!K40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35</v>
      </c>
    </row>
    <row r="39" spans="1:19">
      <c r="A39" s="8" t="s">
        <v>81</v>
      </c>
      <c r="B39" s="198">
        <f>'[2]14'!B41</f>
        <v>70</v>
      </c>
      <c r="C39" s="199">
        <f>'[2]14'!C41</f>
        <v>0</v>
      </c>
      <c r="D39" s="199">
        <f>'[2]14'!D41</f>
        <v>0</v>
      </c>
      <c r="E39" s="199">
        <f>'[2]14'!E41</f>
        <v>0</v>
      </c>
      <c r="F39" s="15">
        <f t="shared" si="6"/>
        <v>70</v>
      </c>
      <c r="G39" s="198">
        <f>'[2]14'!H41</f>
        <v>35</v>
      </c>
      <c r="H39" s="199">
        <f>'[2]14'!I41</f>
        <v>0</v>
      </c>
      <c r="I39" s="199">
        <f>'[2]14'!J41</f>
        <v>0</v>
      </c>
      <c r="J39" s="199">
        <f>'[2]14'!K41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35</v>
      </c>
    </row>
    <row r="40" spans="1:19">
      <c r="A40" s="8" t="s">
        <v>82</v>
      </c>
      <c r="B40" s="198">
        <f>'[2]14'!B42</f>
        <v>70</v>
      </c>
      <c r="C40" s="199">
        <f>'[2]14'!C42</f>
        <v>0</v>
      </c>
      <c r="D40" s="199">
        <f>'[2]14'!D42</f>
        <v>0</v>
      </c>
      <c r="E40" s="199">
        <f>'[2]14'!E42</f>
        <v>0</v>
      </c>
      <c r="F40" s="15">
        <f t="shared" si="6"/>
        <v>70</v>
      </c>
      <c r="G40" s="198">
        <f>'[2]14'!H42</f>
        <v>35</v>
      </c>
      <c r="H40" s="199">
        <f>'[2]14'!I42</f>
        <v>0</v>
      </c>
      <c r="I40" s="199">
        <f>'[2]14'!J42</f>
        <v>0</v>
      </c>
      <c r="J40" s="199">
        <f>'[2]14'!K42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35</v>
      </c>
    </row>
    <row r="41" spans="1:19">
      <c r="A41" s="8" t="s">
        <v>83</v>
      </c>
      <c r="B41" s="198">
        <f>'[2]14'!B43</f>
        <v>70</v>
      </c>
      <c r="C41" s="199">
        <f>'[2]14'!C43</f>
        <v>0</v>
      </c>
      <c r="D41" s="199">
        <f>'[2]14'!D43</f>
        <v>0</v>
      </c>
      <c r="E41" s="199">
        <f>'[2]14'!E43</f>
        <v>0</v>
      </c>
      <c r="F41" s="15">
        <f t="shared" si="6"/>
        <v>70</v>
      </c>
      <c r="G41" s="198">
        <f>'[2]14'!H43</f>
        <v>35</v>
      </c>
      <c r="H41" s="199">
        <f>'[2]14'!I43</f>
        <v>0</v>
      </c>
      <c r="I41" s="199">
        <f>'[2]14'!J43</f>
        <v>0</v>
      </c>
      <c r="J41" s="199">
        <f>'[2]14'!K43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35</v>
      </c>
    </row>
    <row r="42" spans="1:19">
      <c r="A42" s="8" t="s">
        <v>84</v>
      </c>
      <c r="B42" s="198">
        <f>'[2]14'!B44</f>
        <v>70</v>
      </c>
      <c r="C42" s="199">
        <f>'[2]14'!C44</f>
        <v>0</v>
      </c>
      <c r="D42" s="199">
        <f>'[2]14'!D44</f>
        <v>0</v>
      </c>
      <c r="E42" s="199">
        <f>'[2]14'!E44</f>
        <v>0</v>
      </c>
      <c r="F42" s="15">
        <f t="shared" si="6"/>
        <v>70</v>
      </c>
      <c r="G42" s="198">
        <f>'[2]14'!H44</f>
        <v>35</v>
      </c>
      <c r="H42" s="199">
        <f>'[2]14'!I44</f>
        <v>0</v>
      </c>
      <c r="I42" s="199">
        <f>'[2]14'!J44</f>
        <v>0</v>
      </c>
      <c r="J42" s="199">
        <f>'[2]14'!K44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35</v>
      </c>
    </row>
    <row r="43" spans="1:19">
      <c r="A43" s="8" t="s">
        <v>85</v>
      </c>
      <c r="B43" s="198">
        <f>'[2]14'!B45</f>
        <v>70</v>
      </c>
      <c r="C43" s="199">
        <f>'[2]14'!C45</f>
        <v>0</v>
      </c>
      <c r="D43" s="199">
        <f>'[2]14'!D45</f>
        <v>0</v>
      </c>
      <c r="E43" s="199">
        <f>'[2]14'!E45</f>
        <v>0</v>
      </c>
      <c r="F43" s="15">
        <f t="shared" si="6"/>
        <v>70</v>
      </c>
      <c r="G43" s="198">
        <f>'[2]14'!H45</f>
        <v>35</v>
      </c>
      <c r="H43" s="199">
        <f>'[2]14'!I45</f>
        <v>0</v>
      </c>
      <c r="I43" s="199">
        <f>'[2]14'!J45</f>
        <v>0</v>
      </c>
      <c r="J43" s="199">
        <f>'[2]14'!K45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35</v>
      </c>
    </row>
    <row r="44" spans="1:19">
      <c r="A44" s="8" t="s">
        <v>86</v>
      </c>
      <c r="B44" s="198">
        <f>'[2]14'!B46</f>
        <v>70</v>
      </c>
      <c r="C44" s="199">
        <f>'[2]14'!C46</f>
        <v>0</v>
      </c>
      <c r="D44" s="199">
        <f>'[2]14'!D46</f>
        <v>0</v>
      </c>
      <c r="E44" s="199">
        <f>'[2]14'!E46</f>
        <v>0</v>
      </c>
      <c r="F44" s="15">
        <f t="shared" si="6"/>
        <v>70</v>
      </c>
      <c r="G44" s="198">
        <f>'[2]14'!H46</f>
        <v>35</v>
      </c>
      <c r="H44" s="199">
        <f>'[2]14'!I46</f>
        <v>0</v>
      </c>
      <c r="I44" s="199">
        <f>'[2]14'!J46</f>
        <v>0</v>
      </c>
      <c r="J44" s="199">
        <f>'[2]14'!K46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32</v>
      </c>
    </row>
    <row r="45" spans="1:19">
      <c r="A45" s="8" t="s">
        <v>87</v>
      </c>
      <c r="B45" s="198">
        <f>'[2]14'!B47</f>
        <v>70</v>
      </c>
      <c r="C45" s="199">
        <f>'[2]14'!C47</f>
        <v>0</v>
      </c>
      <c r="D45" s="199">
        <f>'[2]14'!D47</f>
        <v>0</v>
      </c>
      <c r="E45" s="199">
        <f>'[2]14'!E47</f>
        <v>0</v>
      </c>
      <c r="F45" s="15">
        <f t="shared" si="6"/>
        <v>70</v>
      </c>
      <c r="G45" s="198">
        <f>'[2]14'!H47</f>
        <v>35</v>
      </c>
      <c r="H45" s="199">
        <f>'[2]14'!I47</f>
        <v>0</v>
      </c>
      <c r="I45" s="199">
        <f>'[2]14'!J47</f>
        <v>0</v>
      </c>
      <c r="J45" s="199">
        <f>'[2]14'!K47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32</v>
      </c>
    </row>
    <row r="46" spans="1:19">
      <c r="A46" s="8" t="s">
        <v>88</v>
      </c>
      <c r="B46" s="198">
        <f>'[2]14'!B48</f>
        <v>70</v>
      </c>
      <c r="C46" s="199">
        <f>'[2]14'!C48</f>
        <v>0</v>
      </c>
      <c r="D46" s="199">
        <f>'[2]14'!D48</f>
        <v>0</v>
      </c>
      <c r="E46" s="199">
        <f>'[2]14'!E48</f>
        <v>0</v>
      </c>
      <c r="F46" s="15">
        <f t="shared" si="6"/>
        <v>70</v>
      </c>
      <c r="G46" s="198">
        <f>'[2]14'!H48</f>
        <v>35</v>
      </c>
      <c r="H46" s="199">
        <f>'[2]14'!I48</f>
        <v>0</v>
      </c>
      <c r="I46" s="199">
        <f>'[2]14'!J48</f>
        <v>0</v>
      </c>
      <c r="J46" s="199">
        <f>'[2]14'!K48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32</v>
      </c>
    </row>
    <row r="47" spans="1:19">
      <c r="A47" s="8" t="s">
        <v>89</v>
      </c>
      <c r="B47" s="198">
        <f>'[2]14'!B49</f>
        <v>70</v>
      </c>
      <c r="C47" s="199">
        <f>'[2]14'!C49</f>
        <v>0</v>
      </c>
      <c r="D47" s="199">
        <f>'[2]14'!D49</f>
        <v>0</v>
      </c>
      <c r="E47" s="199">
        <f>'[2]14'!E49</f>
        <v>0</v>
      </c>
      <c r="F47" s="15">
        <f t="shared" si="6"/>
        <v>70</v>
      </c>
      <c r="G47" s="198">
        <f>'[2]14'!H49</f>
        <v>35</v>
      </c>
      <c r="H47" s="199">
        <f>'[2]14'!I49</f>
        <v>0</v>
      </c>
      <c r="I47" s="199">
        <f>'[2]14'!J49</f>
        <v>0</v>
      </c>
      <c r="J47" s="199">
        <f>'[2]14'!K49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32</v>
      </c>
    </row>
    <row r="48" spans="1:19">
      <c r="A48" s="8" t="s">
        <v>90</v>
      </c>
      <c r="B48" s="198">
        <f>'[2]14'!B50</f>
        <v>70</v>
      </c>
      <c r="C48" s="199">
        <f>'[2]14'!C50</f>
        <v>0</v>
      </c>
      <c r="D48" s="199">
        <f>'[2]14'!D50</f>
        <v>0</v>
      </c>
      <c r="E48" s="199">
        <f>'[2]14'!E50</f>
        <v>0</v>
      </c>
      <c r="F48" s="15">
        <f t="shared" si="6"/>
        <v>70</v>
      </c>
      <c r="G48" s="198">
        <f>'[2]14'!H50</f>
        <v>35</v>
      </c>
      <c r="H48" s="199">
        <f>'[2]14'!I50</f>
        <v>0</v>
      </c>
      <c r="I48" s="199">
        <f>'[2]14'!J50</f>
        <v>0</v>
      </c>
      <c r="J48" s="199">
        <f>'[2]14'!K50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32</v>
      </c>
    </row>
    <row r="49" spans="1:19">
      <c r="A49" s="8" t="s">
        <v>91</v>
      </c>
      <c r="B49" s="198">
        <f>'[2]14'!B51</f>
        <v>70</v>
      </c>
      <c r="C49" s="199">
        <f>'[2]14'!C51</f>
        <v>0</v>
      </c>
      <c r="D49" s="199">
        <f>'[2]14'!D51</f>
        <v>0</v>
      </c>
      <c r="E49" s="199">
        <f>'[2]14'!E51</f>
        <v>0</v>
      </c>
      <c r="F49" s="15">
        <f t="shared" si="6"/>
        <v>70</v>
      </c>
      <c r="G49" s="198">
        <f>'[2]14'!H51</f>
        <v>35</v>
      </c>
      <c r="H49" s="199">
        <f>'[2]14'!I51</f>
        <v>0</v>
      </c>
      <c r="I49" s="199">
        <f>'[2]14'!J51</f>
        <v>0</v>
      </c>
      <c r="J49" s="199">
        <f>'[2]14'!K51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32</v>
      </c>
    </row>
    <row r="50" spans="1:19">
      <c r="A50" s="8" t="s">
        <v>92</v>
      </c>
      <c r="B50" s="198">
        <f>'[2]14'!B52</f>
        <v>70</v>
      </c>
      <c r="C50" s="199">
        <f>'[2]14'!C52</f>
        <v>0</v>
      </c>
      <c r="D50" s="199">
        <f>'[2]14'!D52</f>
        <v>0</v>
      </c>
      <c r="E50" s="199">
        <f>'[2]14'!E52</f>
        <v>0</v>
      </c>
      <c r="F50" s="15">
        <f t="shared" si="6"/>
        <v>70</v>
      </c>
      <c r="G50" s="198">
        <f>'[2]14'!H52</f>
        <v>35</v>
      </c>
      <c r="H50" s="199">
        <f>'[2]14'!I52</f>
        <v>0</v>
      </c>
      <c r="I50" s="199">
        <f>'[2]14'!J52</f>
        <v>0</v>
      </c>
      <c r="J50" s="199">
        <f>'[2]14'!K52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32</v>
      </c>
    </row>
    <row r="51" spans="1:19">
      <c r="A51" s="8" t="s">
        <v>93</v>
      </c>
      <c r="B51" s="198">
        <f>'[2]14'!B53</f>
        <v>70</v>
      </c>
      <c r="C51" s="199">
        <f>'[2]14'!C53</f>
        <v>0</v>
      </c>
      <c r="D51" s="199">
        <f>'[2]14'!D53</f>
        <v>0</v>
      </c>
      <c r="E51" s="199">
        <f>'[2]14'!E53</f>
        <v>0</v>
      </c>
      <c r="F51" s="15">
        <f t="shared" si="6"/>
        <v>70</v>
      </c>
      <c r="G51" s="198">
        <f>'[2]14'!H53</f>
        <v>35</v>
      </c>
      <c r="H51" s="199">
        <f>'[2]14'!I53</f>
        <v>0</v>
      </c>
      <c r="I51" s="199">
        <f>'[2]14'!J53</f>
        <v>0</v>
      </c>
      <c r="J51" s="199">
        <f>'[2]14'!K53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32</v>
      </c>
    </row>
    <row r="52" spans="1:19">
      <c r="A52" s="8" t="s">
        <v>94</v>
      </c>
      <c r="B52" s="198">
        <f>'[2]14'!B54</f>
        <v>70</v>
      </c>
      <c r="C52" s="199">
        <f>'[2]14'!C54</f>
        <v>0</v>
      </c>
      <c r="D52" s="199">
        <f>'[2]14'!D54</f>
        <v>0</v>
      </c>
      <c r="E52" s="199">
        <f>'[2]14'!E54</f>
        <v>0</v>
      </c>
      <c r="F52" s="15">
        <f t="shared" si="6"/>
        <v>70</v>
      </c>
      <c r="G52" s="198">
        <f>'[2]14'!H54</f>
        <v>35</v>
      </c>
      <c r="H52" s="199">
        <f>'[2]14'!I54</f>
        <v>0</v>
      </c>
      <c r="I52" s="199">
        <f>'[2]14'!J54</f>
        <v>0</v>
      </c>
      <c r="J52" s="199">
        <f>'[2]14'!K54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32</v>
      </c>
    </row>
    <row r="53" spans="1:19">
      <c r="A53" s="8" t="s">
        <v>95</v>
      </c>
      <c r="B53" s="198">
        <f>'[2]14'!B55</f>
        <v>70</v>
      </c>
      <c r="C53" s="199">
        <f>'[2]14'!C55</f>
        <v>0</v>
      </c>
      <c r="D53" s="199">
        <f>'[2]14'!D55</f>
        <v>0</v>
      </c>
      <c r="E53" s="199">
        <f>'[2]14'!E55</f>
        <v>0</v>
      </c>
      <c r="F53" s="15">
        <f t="shared" si="6"/>
        <v>70</v>
      </c>
      <c r="G53" s="198">
        <f>'[2]14'!H55</f>
        <v>35</v>
      </c>
      <c r="H53" s="199">
        <f>'[2]14'!I55</f>
        <v>0</v>
      </c>
      <c r="I53" s="199">
        <f>'[2]14'!J55</f>
        <v>0</v>
      </c>
      <c r="J53" s="199">
        <f>'[2]14'!K55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32</v>
      </c>
    </row>
    <row r="54" spans="1:19">
      <c r="A54" s="8" t="s">
        <v>96</v>
      </c>
      <c r="B54" s="198">
        <f>'[2]14'!B56</f>
        <v>70</v>
      </c>
      <c r="C54" s="199">
        <f>'[2]14'!C56</f>
        <v>0</v>
      </c>
      <c r="D54" s="199">
        <f>'[2]14'!D56</f>
        <v>0</v>
      </c>
      <c r="E54" s="199">
        <f>'[2]14'!E56</f>
        <v>0</v>
      </c>
      <c r="F54" s="15">
        <f t="shared" si="6"/>
        <v>70</v>
      </c>
      <c r="G54" s="198">
        <f>'[2]14'!H56</f>
        <v>35</v>
      </c>
      <c r="H54" s="199">
        <f>'[2]14'!I56</f>
        <v>0</v>
      </c>
      <c r="I54" s="199">
        <f>'[2]14'!J56</f>
        <v>0</v>
      </c>
      <c r="J54" s="199">
        <f>'[2]14'!K56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32</v>
      </c>
    </row>
    <row r="55" spans="1:19">
      <c r="A55" s="8" t="s">
        <v>97</v>
      </c>
      <c r="B55" s="198">
        <f>'[2]14'!B57</f>
        <v>70</v>
      </c>
      <c r="C55" s="199">
        <f>'[2]14'!C57</f>
        <v>0</v>
      </c>
      <c r="D55" s="199">
        <f>'[2]14'!D57</f>
        <v>0</v>
      </c>
      <c r="E55" s="199">
        <f>'[2]14'!E57</f>
        <v>0</v>
      </c>
      <c r="F55" s="15">
        <f t="shared" si="6"/>
        <v>70</v>
      </c>
      <c r="G55" s="198">
        <f>'[2]14'!H57</f>
        <v>35</v>
      </c>
      <c r="H55" s="199">
        <f>'[2]14'!I57</f>
        <v>0</v>
      </c>
      <c r="I55" s="199">
        <f>'[2]14'!J57</f>
        <v>0</v>
      </c>
      <c r="J55" s="199">
        <f>'[2]14'!K57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32</v>
      </c>
    </row>
    <row r="56" spans="1:19">
      <c r="A56" s="8" t="s">
        <v>98</v>
      </c>
      <c r="B56" s="198">
        <f>'[2]14'!B58</f>
        <v>70</v>
      </c>
      <c r="C56" s="199">
        <f>'[2]14'!C58</f>
        <v>0</v>
      </c>
      <c r="D56" s="199">
        <f>'[2]14'!D58</f>
        <v>0</v>
      </c>
      <c r="E56" s="199">
        <f>'[2]14'!E58</f>
        <v>0</v>
      </c>
      <c r="F56" s="15">
        <f t="shared" si="6"/>
        <v>70</v>
      </c>
      <c r="G56" s="198">
        <f>'[2]14'!H58</f>
        <v>35</v>
      </c>
      <c r="H56" s="199">
        <f>'[2]14'!I58</f>
        <v>0</v>
      </c>
      <c r="I56" s="199">
        <f>'[2]14'!J58</f>
        <v>0</v>
      </c>
      <c r="J56" s="199">
        <f>'[2]14'!K58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32</v>
      </c>
    </row>
    <row r="57" spans="1:19">
      <c r="A57" s="8" t="s">
        <v>99</v>
      </c>
      <c r="B57" s="198">
        <f>'[2]14'!B59</f>
        <v>70</v>
      </c>
      <c r="C57" s="199">
        <f>'[2]14'!C59</f>
        <v>0</v>
      </c>
      <c r="D57" s="199">
        <f>'[2]14'!D59</f>
        <v>0</v>
      </c>
      <c r="E57" s="199">
        <f>'[2]14'!E59</f>
        <v>0</v>
      </c>
      <c r="F57" s="15">
        <f t="shared" si="6"/>
        <v>70</v>
      </c>
      <c r="G57" s="198">
        <f>'[2]14'!H59</f>
        <v>35</v>
      </c>
      <c r="H57" s="199">
        <f>'[2]14'!I59</f>
        <v>0</v>
      </c>
      <c r="I57" s="199">
        <f>'[2]14'!J59</f>
        <v>0</v>
      </c>
      <c r="J57" s="199">
        <f>'[2]14'!K59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32</v>
      </c>
    </row>
    <row r="58" spans="1:19">
      <c r="A58" s="8" t="s">
        <v>100</v>
      </c>
      <c r="B58" s="198">
        <f>'[2]14'!B60</f>
        <v>70</v>
      </c>
      <c r="C58" s="199">
        <f>'[2]14'!C60</f>
        <v>0</v>
      </c>
      <c r="D58" s="199">
        <f>'[2]14'!D60</f>
        <v>0</v>
      </c>
      <c r="E58" s="199">
        <f>'[2]14'!E60</f>
        <v>0</v>
      </c>
      <c r="F58" s="15">
        <f t="shared" si="6"/>
        <v>70</v>
      </c>
      <c r="G58" s="198">
        <f>'[2]14'!H60</f>
        <v>35</v>
      </c>
      <c r="H58" s="199">
        <f>'[2]14'!I60</f>
        <v>0</v>
      </c>
      <c r="I58" s="199">
        <f>'[2]14'!J60</f>
        <v>0</v>
      </c>
      <c r="J58" s="199">
        <f>'[2]14'!K60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32</v>
      </c>
    </row>
    <row r="59" spans="1:19">
      <c r="A59" s="8" t="s">
        <v>101</v>
      </c>
      <c r="B59" s="198">
        <f>'[2]14'!B61</f>
        <v>70</v>
      </c>
      <c r="C59" s="199">
        <f>'[2]14'!C61</f>
        <v>0</v>
      </c>
      <c r="D59" s="199">
        <f>'[2]14'!D61</f>
        <v>0</v>
      </c>
      <c r="E59" s="199">
        <f>'[2]14'!E61</f>
        <v>0</v>
      </c>
      <c r="F59" s="15">
        <f t="shared" si="6"/>
        <v>70</v>
      </c>
      <c r="G59" s="198">
        <f>'[2]14'!H61</f>
        <v>35</v>
      </c>
      <c r="H59" s="199">
        <f>'[2]14'!I61</f>
        <v>0</v>
      </c>
      <c r="I59" s="199">
        <f>'[2]14'!J61</f>
        <v>0</v>
      </c>
      <c r="J59" s="199">
        <f>'[2]14'!K61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32</v>
      </c>
    </row>
    <row r="60" spans="1:19">
      <c r="A60" s="8" t="s">
        <v>102</v>
      </c>
      <c r="B60" s="198">
        <f>'[2]14'!B62</f>
        <v>70</v>
      </c>
      <c r="C60" s="199">
        <f>'[2]14'!C62</f>
        <v>0</v>
      </c>
      <c r="D60" s="199">
        <f>'[2]14'!D62</f>
        <v>0</v>
      </c>
      <c r="E60" s="199">
        <f>'[2]14'!E62</f>
        <v>0</v>
      </c>
      <c r="F60" s="15">
        <f t="shared" si="6"/>
        <v>70</v>
      </c>
      <c r="G60" s="198">
        <f>'[2]14'!H62</f>
        <v>35</v>
      </c>
      <c r="H60" s="199">
        <f>'[2]14'!I62</f>
        <v>0</v>
      </c>
      <c r="I60" s="199">
        <f>'[2]14'!J62</f>
        <v>0</v>
      </c>
      <c r="J60" s="199">
        <f>'[2]14'!K62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32</v>
      </c>
    </row>
    <row r="61" spans="1:19">
      <c r="A61" s="8" t="s">
        <v>103</v>
      </c>
      <c r="B61" s="198">
        <f>'[2]14'!B63</f>
        <v>70</v>
      </c>
      <c r="C61" s="199">
        <f>'[2]14'!C63</f>
        <v>0</v>
      </c>
      <c r="D61" s="199">
        <f>'[2]14'!D63</f>
        <v>0</v>
      </c>
      <c r="E61" s="199">
        <f>'[2]14'!E63</f>
        <v>0</v>
      </c>
      <c r="F61" s="15">
        <f t="shared" si="6"/>
        <v>70</v>
      </c>
      <c r="G61" s="198">
        <f>'[2]14'!H63</f>
        <v>35</v>
      </c>
      <c r="H61" s="199">
        <f>'[2]14'!I63</f>
        <v>0</v>
      </c>
      <c r="I61" s="199">
        <f>'[2]14'!J63</f>
        <v>0</v>
      </c>
      <c r="J61" s="199">
        <f>'[2]14'!K63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32</v>
      </c>
    </row>
    <row r="62" spans="1:19">
      <c r="A62" s="8" t="s">
        <v>104</v>
      </c>
      <c r="B62" s="198">
        <f>'[2]14'!B64</f>
        <v>70</v>
      </c>
      <c r="C62" s="199">
        <f>'[2]14'!C64</f>
        <v>0</v>
      </c>
      <c r="D62" s="199">
        <f>'[2]14'!D64</f>
        <v>0</v>
      </c>
      <c r="E62" s="199">
        <f>'[2]14'!E64</f>
        <v>0</v>
      </c>
      <c r="F62" s="15">
        <f t="shared" si="6"/>
        <v>70</v>
      </c>
      <c r="G62" s="198">
        <f>'[2]14'!H64</f>
        <v>35</v>
      </c>
      <c r="H62" s="199">
        <f>'[2]14'!I64</f>
        <v>0</v>
      </c>
      <c r="I62" s="199">
        <f>'[2]14'!J64</f>
        <v>0</v>
      </c>
      <c r="J62" s="199">
        <f>'[2]14'!K64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32</v>
      </c>
    </row>
    <row r="63" spans="1:19">
      <c r="A63" s="8" t="s">
        <v>105</v>
      </c>
      <c r="B63" s="198">
        <f>'[2]14'!B65</f>
        <v>70</v>
      </c>
      <c r="C63" s="199">
        <f>'[2]14'!C65</f>
        <v>0</v>
      </c>
      <c r="D63" s="199">
        <f>'[2]14'!D65</f>
        <v>0</v>
      </c>
      <c r="E63" s="199">
        <f>'[2]14'!E65</f>
        <v>0</v>
      </c>
      <c r="F63" s="15">
        <f t="shared" si="6"/>
        <v>70</v>
      </c>
      <c r="G63" s="198">
        <f>'[2]14'!H65</f>
        <v>32</v>
      </c>
      <c r="H63" s="199">
        <f>'[2]14'!I65</f>
        <v>0</v>
      </c>
      <c r="I63" s="199">
        <f>'[2]14'!J65</f>
        <v>0</v>
      </c>
      <c r="J63" s="199">
        <f>'[2]14'!K65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>
        <v>35</v>
      </c>
    </row>
    <row r="64" spans="1:19">
      <c r="A64" s="8" t="s">
        <v>106</v>
      </c>
      <c r="B64" s="198">
        <f>'[2]14'!B66</f>
        <v>70</v>
      </c>
      <c r="C64" s="199">
        <f>'[2]14'!C66</f>
        <v>0</v>
      </c>
      <c r="D64" s="199">
        <f>'[2]14'!D66</f>
        <v>0</v>
      </c>
      <c r="E64" s="199">
        <f>'[2]14'!E66</f>
        <v>0</v>
      </c>
      <c r="F64" s="15">
        <f t="shared" si="6"/>
        <v>70</v>
      </c>
      <c r="G64" s="198">
        <f>'[2]14'!H66</f>
        <v>32</v>
      </c>
      <c r="H64" s="199">
        <f>'[2]14'!I66</f>
        <v>0</v>
      </c>
      <c r="I64" s="199">
        <f>'[2]14'!J66</f>
        <v>0</v>
      </c>
      <c r="J64" s="199">
        <f>'[2]14'!K66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>
        <v>32</v>
      </c>
    </row>
    <row r="65" spans="1:19">
      <c r="A65" s="8" t="s">
        <v>107</v>
      </c>
      <c r="B65" s="198">
        <f>'[2]14'!B67</f>
        <v>70</v>
      </c>
      <c r="C65" s="199">
        <f>'[2]14'!C67</f>
        <v>0</v>
      </c>
      <c r="D65" s="199">
        <f>'[2]14'!D67</f>
        <v>0</v>
      </c>
      <c r="E65" s="199">
        <f>'[2]14'!E67</f>
        <v>0</v>
      </c>
      <c r="F65" s="15">
        <f t="shared" si="6"/>
        <v>70</v>
      </c>
      <c r="G65" s="198">
        <f>'[2]14'!H67</f>
        <v>32</v>
      </c>
      <c r="H65" s="199">
        <f>'[2]14'!I67</f>
        <v>0</v>
      </c>
      <c r="I65" s="199">
        <f>'[2]14'!J67</f>
        <v>0</v>
      </c>
      <c r="J65" s="199">
        <f>'[2]14'!K67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>
        <v>32</v>
      </c>
    </row>
    <row r="66" spans="1:19">
      <c r="A66" s="8" t="s">
        <v>108</v>
      </c>
      <c r="B66" s="198">
        <f>'[2]14'!B68</f>
        <v>70</v>
      </c>
      <c r="C66" s="199">
        <f>'[2]14'!C68</f>
        <v>0</v>
      </c>
      <c r="D66" s="199">
        <f>'[2]14'!D68</f>
        <v>0</v>
      </c>
      <c r="E66" s="199">
        <f>'[2]14'!E68</f>
        <v>0</v>
      </c>
      <c r="F66" s="15">
        <f t="shared" si="6"/>
        <v>70</v>
      </c>
      <c r="G66" s="198">
        <f>'[2]14'!H68</f>
        <v>32</v>
      </c>
      <c r="H66" s="199">
        <f>'[2]14'!I68</f>
        <v>0</v>
      </c>
      <c r="I66" s="199">
        <f>'[2]14'!J68</f>
        <v>0</v>
      </c>
      <c r="J66" s="199">
        <f>'[2]14'!K68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>
        <v>32</v>
      </c>
    </row>
    <row r="67" spans="1:19">
      <c r="A67" s="8" t="s">
        <v>109</v>
      </c>
      <c r="B67" s="198">
        <f>'[2]14'!B69</f>
        <v>70</v>
      </c>
      <c r="C67" s="199">
        <f>'[2]14'!C69</f>
        <v>0</v>
      </c>
      <c r="D67" s="199">
        <f>'[2]14'!D69</f>
        <v>0</v>
      </c>
      <c r="E67" s="199">
        <f>'[2]14'!E69</f>
        <v>0</v>
      </c>
      <c r="F67" s="15">
        <f t="shared" si="6"/>
        <v>70</v>
      </c>
      <c r="G67" s="198">
        <f>'[2]14'!H69</f>
        <v>32</v>
      </c>
      <c r="H67" s="199">
        <f>'[2]14'!I69</f>
        <v>0</v>
      </c>
      <c r="I67" s="199">
        <f>'[2]14'!J69</f>
        <v>0</v>
      </c>
      <c r="J67" s="199">
        <f>'[2]14'!K69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>
        <v>32</v>
      </c>
    </row>
    <row r="68" spans="1:19">
      <c r="A68" s="8" t="s">
        <v>110</v>
      </c>
      <c r="B68" s="198">
        <f>'[2]14'!B70</f>
        <v>70</v>
      </c>
      <c r="C68" s="199">
        <f>'[2]14'!C70</f>
        <v>0</v>
      </c>
      <c r="D68" s="199">
        <f>'[2]14'!D70</f>
        <v>0</v>
      </c>
      <c r="E68" s="199">
        <f>'[2]14'!E70</f>
        <v>0</v>
      </c>
      <c r="F68" s="15">
        <f t="shared" si="6"/>
        <v>70</v>
      </c>
      <c r="G68" s="198">
        <f>'[2]14'!H70</f>
        <v>32</v>
      </c>
      <c r="H68" s="199">
        <f>'[2]14'!I70</f>
        <v>0</v>
      </c>
      <c r="I68" s="199">
        <f>'[2]14'!J70</f>
        <v>0</v>
      </c>
      <c r="J68" s="199">
        <f>'[2]14'!K70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>
        <v>32</v>
      </c>
    </row>
    <row r="69" spans="1:19">
      <c r="A69" s="8" t="s">
        <v>111</v>
      </c>
      <c r="B69" s="198">
        <f>'[2]14'!B71</f>
        <v>70</v>
      </c>
      <c r="C69" s="199">
        <f>'[2]14'!C71</f>
        <v>0</v>
      </c>
      <c r="D69" s="199">
        <f>'[2]14'!D71</f>
        <v>0</v>
      </c>
      <c r="E69" s="199">
        <f>'[2]14'!E71</f>
        <v>0</v>
      </c>
      <c r="F69" s="15">
        <f t="shared" ref="F69:F98" si="16">SUM(B69:E69)</f>
        <v>70</v>
      </c>
      <c r="G69" s="198">
        <f>'[2]14'!H71</f>
        <v>32</v>
      </c>
      <c r="H69" s="199">
        <f>'[2]14'!I71</f>
        <v>0</v>
      </c>
      <c r="I69" s="199">
        <f>'[2]14'!J71</f>
        <v>0</v>
      </c>
      <c r="J69" s="199">
        <f>'[2]14'!K71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>
        <v>32</v>
      </c>
    </row>
    <row r="70" spans="1:19">
      <c r="A70" s="8" t="s">
        <v>112</v>
      </c>
      <c r="B70" s="198">
        <f>'[2]14'!B72</f>
        <v>70</v>
      </c>
      <c r="C70" s="199">
        <f>'[2]14'!C72</f>
        <v>0</v>
      </c>
      <c r="D70" s="199">
        <f>'[2]14'!D72</f>
        <v>0</v>
      </c>
      <c r="E70" s="199">
        <f>'[2]14'!E72</f>
        <v>0</v>
      </c>
      <c r="F70" s="15">
        <f t="shared" si="16"/>
        <v>70</v>
      </c>
      <c r="G70" s="198">
        <f>'[2]14'!H72</f>
        <v>32</v>
      </c>
      <c r="H70" s="199">
        <f>'[2]14'!I72</f>
        <v>0</v>
      </c>
      <c r="I70" s="199">
        <f>'[2]14'!J72</f>
        <v>0</v>
      </c>
      <c r="J70" s="199">
        <f>'[2]14'!K72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>
        <v>32</v>
      </c>
    </row>
    <row r="71" spans="1:19">
      <c r="A71" s="8" t="s">
        <v>113</v>
      </c>
      <c r="B71" s="198">
        <f>'[2]14'!B73</f>
        <v>70</v>
      </c>
      <c r="C71" s="199">
        <f>'[2]14'!C73</f>
        <v>0</v>
      </c>
      <c r="D71" s="199">
        <f>'[2]14'!D73</f>
        <v>0</v>
      </c>
      <c r="E71" s="199">
        <f>'[2]14'!E73</f>
        <v>0</v>
      </c>
      <c r="F71" s="15">
        <f t="shared" si="16"/>
        <v>70</v>
      </c>
      <c r="G71" s="198">
        <f>'[2]14'!H73</f>
        <v>32</v>
      </c>
      <c r="H71" s="199">
        <f>'[2]14'!I73</f>
        <v>0</v>
      </c>
      <c r="I71" s="199">
        <f>'[2]14'!J73</f>
        <v>0</v>
      </c>
      <c r="J71" s="199">
        <f>'[2]14'!K73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>
        <v>32</v>
      </c>
    </row>
    <row r="72" spans="1:19">
      <c r="A72" s="8" t="s">
        <v>114</v>
      </c>
      <c r="B72" s="198">
        <f>'[2]14'!B74</f>
        <v>70</v>
      </c>
      <c r="C72" s="199">
        <f>'[2]14'!C74</f>
        <v>0</v>
      </c>
      <c r="D72" s="199">
        <f>'[2]14'!D74</f>
        <v>0</v>
      </c>
      <c r="E72" s="199">
        <f>'[2]14'!E74</f>
        <v>0</v>
      </c>
      <c r="F72" s="15">
        <f t="shared" si="16"/>
        <v>70</v>
      </c>
      <c r="G72" s="198">
        <f>'[2]14'!H74</f>
        <v>32</v>
      </c>
      <c r="H72" s="199">
        <f>'[2]14'!I74</f>
        <v>0</v>
      </c>
      <c r="I72" s="199">
        <f>'[2]14'!J74</f>
        <v>0</v>
      </c>
      <c r="J72" s="199">
        <f>'[2]14'!K74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>
        <v>32</v>
      </c>
    </row>
    <row r="73" spans="1:19">
      <c r="A73" s="8" t="s">
        <v>115</v>
      </c>
      <c r="B73" s="198">
        <f>'[2]14'!B75</f>
        <v>70</v>
      </c>
      <c r="C73" s="199">
        <f>'[2]14'!C75</f>
        <v>0</v>
      </c>
      <c r="D73" s="199">
        <f>'[2]14'!D75</f>
        <v>0</v>
      </c>
      <c r="E73" s="199">
        <f>'[2]14'!E75</f>
        <v>0</v>
      </c>
      <c r="F73" s="15">
        <f t="shared" si="16"/>
        <v>70</v>
      </c>
      <c r="G73" s="198">
        <f>'[2]14'!H75</f>
        <v>32</v>
      </c>
      <c r="H73" s="199">
        <f>'[2]14'!I75</f>
        <v>0</v>
      </c>
      <c r="I73" s="199">
        <f>'[2]14'!J75</f>
        <v>0</v>
      </c>
      <c r="J73" s="199">
        <f>'[2]14'!K75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>
        <v>32</v>
      </c>
    </row>
    <row r="74" spans="1:19">
      <c r="A74" s="8" t="s">
        <v>116</v>
      </c>
      <c r="B74" s="198">
        <f>'[2]14'!B76</f>
        <v>70</v>
      </c>
      <c r="C74" s="199">
        <f>'[2]14'!C76</f>
        <v>0</v>
      </c>
      <c r="D74" s="199">
        <f>'[2]14'!D76</f>
        <v>0</v>
      </c>
      <c r="E74" s="199">
        <f>'[2]14'!E76</f>
        <v>0</v>
      </c>
      <c r="F74" s="15">
        <f t="shared" si="16"/>
        <v>70</v>
      </c>
      <c r="G74" s="198">
        <f>'[2]14'!H76</f>
        <v>32</v>
      </c>
      <c r="H74" s="199">
        <f>'[2]14'!I76</f>
        <v>0</v>
      </c>
      <c r="I74" s="199">
        <f>'[2]14'!J76</f>
        <v>0</v>
      </c>
      <c r="J74" s="199">
        <f>'[2]14'!K76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>
        <v>32</v>
      </c>
    </row>
    <row r="75" spans="1:19">
      <c r="A75" s="8" t="s">
        <v>117</v>
      </c>
      <c r="B75" s="198">
        <f>'[2]14'!B77</f>
        <v>70</v>
      </c>
      <c r="C75" s="199">
        <f>'[2]14'!C77</f>
        <v>0</v>
      </c>
      <c r="D75" s="199">
        <f>'[2]14'!D77</f>
        <v>0</v>
      </c>
      <c r="E75" s="199">
        <f>'[2]14'!E77</f>
        <v>0</v>
      </c>
      <c r="F75" s="15">
        <f t="shared" si="16"/>
        <v>70</v>
      </c>
      <c r="G75" s="198">
        <f>'[2]14'!H77</f>
        <v>32</v>
      </c>
      <c r="H75" s="199">
        <f>'[2]14'!I77</f>
        <v>0</v>
      </c>
      <c r="I75" s="199">
        <f>'[2]14'!J77</f>
        <v>0</v>
      </c>
      <c r="J75" s="199">
        <f>'[2]14'!K77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>
        <v>30</v>
      </c>
    </row>
    <row r="76" spans="1:19">
      <c r="A76" s="8" t="s">
        <v>118</v>
      </c>
      <c r="B76" s="198">
        <f>'[2]14'!B78</f>
        <v>70</v>
      </c>
      <c r="C76" s="199">
        <f>'[2]14'!C78</f>
        <v>0</v>
      </c>
      <c r="D76" s="199">
        <f>'[2]14'!D78</f>
        <v>0</v>
      </c>
      <c r="E76" s="199">
        <f>'[2]14'!E78</f>
        <v>0</v>
      </c>
      <c r="F76" s="15">
        <f t="shared" si="16"/>
        <v>70</v>
      </c>
      <c r="G76" s="198">
        <f>'[2]14'!H78</f>
        <v>32</v>
      </c>
      <c r="H76" s="199">
        <f>'[2]14'!I78</f>
        <v>0</v>
      </c>
      <c r="I76" s="199">
        <f>'[2]14'!J78</f>
        <v>0</v>
      </c>
      <c r="J76" s="199">
        <f>'[2]14'!K78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>
        <v>32</v>
      </c>
    </row>
    <row r="77" spans="1:19">
      <c r="A77" s="8" t="s">
        <v>119</v>
      </c>
      <c r="B77" s="198">
        <f>'[2]14'!B79</f>
        <v>70</v>
      </c>
      <c r="C77" s="199">
        <f>'[2]14'!C79</f>
        <v>0</v>
      </c>
      <c r="D77" s="199">
        <f>'[2]14'!D79</f>
        <v>0</v>
      </c>
      <c r="E77" s="199">
        <f>'[2]14'!E79</f>
        <v>0</v>
      </c>
      <c r="F77" s="15">
        <f t="shared" si="16"/>
        <v>70</v>
      </c>
      <c r="G77" s="198">
        <f>'[2]14'!H79</f>
        <v>32</v>
      </c>
      <c r="H77" s="199">
        <f>'[2]14'!I79</f>
        <v>0</v>
      </c>
      <c r="I77" s="199">
        <f>'[2]14'!J79</f>
        <v>0</v>
      </c>
      <c r="J77" s="199">
        <f>'[2]14'!K79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>
        <v>32</v>
      </c>
    </row>
    <row r="78" spans="1:19">
      <c r="A78" s="8" t="s">
        <v>120</v>
      </c>
      <c r="B78" s="198">
        <f>'[2]14'!B80</f>
        <v>70</v>
      </c>
      <c r="C78" s="199">
        <f>'[2]14'!C80</f>
        <v>0</v>
      </c>
      <c r="D78" s="199">
        <f>'[2]14'!D80</f>
        <v>0</v>
      </c>
      <c r="E78" s="199">
        <f>'[2]14'!E80</f>
        <v>0</v>
      </c>
      <c r="F78" s="15">
        <f t="shared" si="16"/>
        <v>70</v>
      </c>
      <c r="G78" s="198">
        <f>'[2]14'!H80</f>
        <v>34</v>
      </c>
      <c r="H78" s="199">
        <f>'[2]14'!I80</f>
        <v>0</v>
      </c>
      <c r="I78" s="199">
        <f>'[2]14'!J80</f>
        <v>0</v>
      </c>
      <c r="J78" s="199">
        <f>'[2]14'!K80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>
        <v>32</v>
      </c>
    </row>
    <row r="79" spans="1:19">
      <c r="A79" s="8" t="s">
        <v>121</v>
      </c>
      <c r="B79" s="198">
        <f>'[2]14'!B81</f>
        <v>70</v>
      </c>
      <c r="C79" s="199">
        <f>'[2]14'!C81</f>
        <v>0</v>
      </c>
      <c r="D79" s="199">
        <f>'[2]14'!D81</f>
        <v>0</v>
      </c>
      <c r="E79" s="199">
        <f>'[2]14'!E81</f>
        <v>0</v>
      </c>
      <c r="F79" s="15">
        <f t="shared" si="16"/>
        <v>70</v>
      </c>
      <c r="G79" s="198">
        <f>'[2]14'!H81</f>
        <v>34</v>
      </c>
      <c r="H79" s="199">
        <f>'[2]14'!I81</f>
        <v>0</v>
      </c>
      <c r="I79" s="199">
        <f>'[2]14'!J81</f>
        <v>0</v>
      </c>
      <c r="J79" s="199">
        <f>'[2]14'!K81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>
        <v>32</v>
      </c>
    </row>
    <row r="80" spans="1:19">
      <c r="A80" s="8" t="s">
        <v>122</v>
      </c>
      <c r="B80" s="198">
        <f>'[2]14'!B82</f>
        <v>70</v>
      </c>
      <c r="C80" s="199">
        <f>'[2]14'!C82</f>
        <v>0</v>
      </c>
      <c r="D80" s="199">
        <f>'[2]14'!D82</f>
        <v>0</v>
      </c>
      <c r="E80" s="199">
        <f>'[2]14'!E82</f>
        <v>0</v>
      </c>
      <c r="F80" s="15">
        <f t="shared" si="16"/>
        <v>70</v>
      </c>
      <c r="G80" s="198">
        <f>'[2]14'!H82</f>
        <v>36</v>
      </c>
      <c r="H80" s="199">
        <f>'[2]14'!I82</f>
        <v>0</v>
      </c>
      <c r="I80" s="199">
        <f>'[2]14'!J82</f>
        <v>0</v>
      </c>
      <c r="J80" s="199">
        <f>'[2]14'!K82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>
        <v>34</v>
      </c>
    </row>
    <row r="81" spans="1:19">
      <c r="A81" s="8" t="s">
        <v>123</v>
      </c>
      <c r="B81" s="198">
        <f>'[2]14'!B83</f>
        <v>70</v>
      </c>
      <c r="C81" s="199">
        <f>'[2]14'!C83</f>
        <v>0</v>
      </c>
      <c r="D81" s="199">
        <f>'[2]14'!D83</f>
        <v>0</v>
      </c>
      <c r="E81" s="199">
        <f>'[2]14'!E83</f>
        <v>0</v>
      </c>
      <c r="F81" s="15">
        <f t="shared" si="16"/>
        <v>70</v>
      </c>
      <c r="G81" s="198">
        <f>'[2]14'!H83</f>
        <v>36</v>
      </c>
      <c r="H81" s="199">
        <f>'[2]14'!I83</f>
        <v>0</v>
      </c>
      <c r="I81" s="199">
        <f>'[2]14'!J83</f>
        <v>0</v>
      </c>
      <c r="J81" s="199">
        <f>'[2]14'!K83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>
        <v>34</v>
      </c>
    </row>
    <row r="82" spans="1:19">
      <c r="A82" s="8" t="s">
        <v>124</v>
      </c>
      <c r="B82" s="198">
        <f>'[2]14'!B84</f>
        <v>70</v>
      </c>
      <c r="C82" s="199">
        <f>'[2]14'!C84</f>
        <v>0</v>
      </c>
      <c r="D82" s="199">
        <f>'[2]14'!D84</f>
        <v>0</v>
      </c>
      <c r="E82" s="199">
        <f>'[2]14'!E84</f>
        <v>0</v>
      </c>
      <c r="F82" s="15">
        <f t="shared" si="16"/>
        <v>70</v>
      </c>
      <c r="G82" s="198">
        <f>'[2]14'!H84</f>
        <v>36</v>
      </c>
      <c r="H82" s="199">
        <f>'[2]14'!I84</f>
        <v>0</v>
      </c>
      <c r="I82" s="199">
        <f>'[2]14'!J84</f>
        <v>0</v>
      </c>
      <c r="J82" s="199">
        <f>'[2]14'!K84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>
        <v>34</v>
      </c>
    </row>
    <row r="83" spans="1:19">
      <c r="A83" s="8" t="s">
        <v>125</v>
      </c>
      <c r="B83" s="198">
        <f>'[2]14'!B85</f>
        <v>70</v>
      </c>
      <c r="C83" s="199">
        <f>'[2]14'!C85</f>
        <v>0</v>
      </c>
      <c r="D83" s="199">
        <f>'[2]14'!D85</f>
        <v>0</v>
      </c>
      <c r="E83" s="199">
        <f>'[2]14'!E85</f>
        <v>0</v>
      </c>
      <c r="F83" s="15">
        <f t="shared" si="16"/>
        <v>70</v>
      </c>
      <c r="G83" s="198">
        <f>'[2]14'!H85</f>
        <v>36</v>
      </c>
      <c r="H83" s="199">
        <f>'[2]14'!I85</f>
        <v>0</v>
      </c>
      <c r="I83" s="199">
        <f>'[2]14'!J85</f>
        <v>0</v>
      </c>
      <c r="J83" s="199">
        <f>'[2]14'!K85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>
        <v>34</v>
      </c>
    </row>
    <row r="84" spans="1:19">
      <c r="A84" s="8" t="s">
        <v>126</v>
      </c>
      <c r="B84" s="198">
        <f>'[2]14'!B86</f>
        <v>70</v>
      </c>
      <c r="C84" s="199">
        <f>'[2]14'!C86</f>
        <v>0</v>
      </c>
      <c r="D84" s="199">
        <f>'[2]14'!D86</f>
        <v>0</v>
      </c>
      <c r="E84" s="199">
        <f>'[2]14'!E86</f>
        <v>0</v>
      </c>
      <c r="F84" s="15">
        <f t="shared" si="16"/>
        <v>70</v>
      </c>
      <c r="G84" s="198">
        <f>'[2]14'!H86</f>
        <v>36</v>
      </c>
      <c r="H84" s="199">
        <f>'[2]14'!I86</f>
        <v>0</v>
      </c>
      <c r="I84" s="199">
        <f>'[2]14'!J86</f>
        <v>0</v>
      </c>
      <c r="J84" s="199">
        <f>'[2]14'!K86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>
        <v>34</v>
      </c>
    </row>
    <row r="85" spans="1:19">
      <c r="A85" s="8" t="s">
        <v>127</v>
      </c>
      <c r="B85" s="198">
        <f>'[2]14'!B87</f>
        <v>70</v>
      </c>
      <c r="C85" s="199">
        <f>'[2]14'!C87</f>
        <v>0</v>
      </c>
      <c r="D85" s="199">
        <f>'[2]14'!D87</f>
        <v>0</v>
      </c>
      <c r="E85" s="199">
        <f>'[2]14'!E87</f>
        <v>0</v>
      </c>
      <c r="F85" s="15">
        <f t="shared" si="16"/>
        <v>70</v>
      </c>
      <c r="G85" s="198">
        <f>'[2]14'!H87</f>
        <v>36</v>
      </c>
      <c r="H85" s="199">
        <f>'[2]14'!I87</f>
        <v>0</v>
      </c>
      <c r="I85" s="199">
        <f>'[2]14'!J87</f>
        <v>0</v>
      </c>
      <c r="J85" s="199">
        <f>'[2]14'!K87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>
        <v>34</v>
      </c>
    </row>
    <row r="86" spans="1:19">
      <c r="A86" s="8" t="s">
        <v>128</v>
      </c>
      <c r="B86" s="198">
        <f>'[2]14'!B88</f>
        <v>70</v>
      </c>
      <c r="C86" s="199">
        <f>'[2]14'!C88</f>
        <v>0</v>
      </c>
      <c r="D86" s="199">
        <f>'[2]14'!D88</f>
        <v>0</v>
      </c>
      <c r="E86" s="199">
        <f>'[2]14'!E88</f>
        <v>0</v>
      </c>
      <c r="F86" s="15">
        <f t="shared" si="16"/>
        <v>70</v>
      </c>
      <c r="G86" s="198">
        <f>'[2]14'!H88</f>
        <v>36</v>
      </c>
      <c r="H86" s="199">
        <f>'[2]14'!I88</f>
        <v>0</v>
      </c>
      <c r="I86" s="199">
        <f>'[2]14'!J88</f>
        <v>0</v>
      </c>
      <c r="J86" s="199">
        <f>'[2]14'!K88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>
        <v>34</v>
      </c>
    </row>
    <row r="87" spans="1:19">
      <c r="A87" s="8" t="s">
        <v>129</v>
      </c>
      <c r="B87" s="198">
        <f>'[2]14'!B89</f>
        <v>70</v>
      </c>
      <c r="C87" s="199">
        <f>'[2]14'!C89</f>
        <v>0</v>
      </c>
      <c r="D87" s="199">
        <f>'[2]14'!D89</f>
        <v>0</v>
      </c>
      <c r="E87" s="199">
        <f>'[2]14'!E89</f>
        <v>0</v>
      </c>
      <c r="F87" s="15">
        <f t="shared" si="16"/>
        <v>70</v>
      </c>
      <c r="G87" s="198">
        <f>'[2]14'!H89</f>
        <v>36</v>
      </c>
      <c r="H87" s="199">
        <f>'[2]14'!I89</f>
        <v>0</v>
      </c>
      <c r="I87" s="199">
        <f>'[2]14'!J89</f>
        <v>0</v>
      </c>
      <c r="J87" s="199">
        <f>'[2]14'!K89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>
        <v>34</v>
      </c>
    </row>
    <row r="88" spans="1:19">
      <c r="A88" s="8" t="s">
        <v>130</v>
      </c>
      <c r="B88" s="198">
        <f>'[2]14'!B90</f>
        <v>70</v>
      </c>
      <c r="C88" s="199">
        <f>'[2]14'!C90</f>
        <v>0</v>
      </c>
      <c r="D88" s="199">
        <f>'[2]14'!D90</f>
        <v>0</v>
      </c>
      <c r="E88" s="199">
        <f>'[2]14'!E90</f>
        <v>0</v>
      </c>
      <c r="F88" s="15">
        <f t="shared" si="16"/>
        <v>70</v>
      </c>
      <c r="G88" s="198">
        <f>'[2]14'!H90</f>
        <v>36</v>
      </c>
      <c r="H88" s="199">
        <f>'[2]14'!I90</f>
        <v>0</v>
      </c>
      <c r="I88" s="199">
        <f>'[2]14'!J90</f>
        <v>0</v>
      </c>
      <c r="J88" s="199">
        <f>'[2]14'!K90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>
        <v>34</v>
      </c>
    </row>
    <row r="89" spans="1:19">
      <c r="A89" s="8" t="s">
        <v>131</v>
      </c>
      <c r="B89" s="198">
        <f>'[2]14'!B91</f>
        <v>70</v>
      </c>
      <c r="C89" s="199">
        <f>'[2]14'!C91</f>
        <v>0</v>
      </c>
      <c r="D89" s="199">
        <f>'[2]14'!D91</f>
        <v>0</v>
      </c>
      <c r="E89" s="199">
        <f>'[2]14'!E91</f>
        <v>0</v>
      </c>
      <c r="F89" s="15">
        <f t="shared" si="16"/>
        <v>70</v>
      </c>
      <c r="G89" s="198">
        <f>'[2]14'!H91</f>
        <v>36</v>
      </c>
      <c r="H89" s="199">
        <f>'[2]14'!I91</f>
        <v>0</v>
      </c>
      <c r="I89" s="199">
        <f>'[2]14'!J91</f>
        <v>0</v>
      </c>
      <c r="J89" s="199">
        <f>'[2]14'!K91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>
        <v>34</v>
      </c>
    </row>
    <row r="90" spans="1:19">
      <c r="A90" s="8" t="s">
        <v>132</v>
      </c>
      <c r="B90" s="198">
        <f>'[2]14'!B92</f>
        <v>70</v>
      </c>
      <c r="C90" s="199">
        <f>'[2]14'!C92</f>
        <v>0</v>
      </c>
      <c r="D90" s="199">
        <f>'[2]14'!D92</f>
        <v>0</v>
      </c>
      <c r="E90" s="199">
        <f>'[2]14'!E92</f>
        <v>0</v>
      </c>
      <c r="F90" s="15">
        <f t="shared" si="16"/>
        <v>70</v>
      </c>
      <c r="G90" s="198">
        <f>'[2]14'!H92</f>
        <v>36</v>
      </c>
      <c r="H90" s="199">
        <f>'[2]14'!I92</f>
        <v>0</v>
      </c>
      <c r="I90" s="199">
        <f>'[2]14'!J92</f>
        <v>0</v>
      </c>
      <c r="J90" s="199">
        <f>'[2]14'!K92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>
        <v>34</v>
      </c>
    </row>
    <row r="91" spans="1:19">
      <c r="A91" s="8" t="s">
        <v>133</v>
      </c>
      <c r="B91" s="198">
        <f>'[2]14'!B93</f>
        <v>70</v>
      </c>
      <c r="C91" s="199">
        <f>'[2]14'!C93</f>
        <v>0</v>
      </c>
      <c r="D91" s="199">
        <f>'[2]14'!D93</f>
        <v>0</v>
      </c>
      <c r="E91" s="199">
        <f>'[2]14'!E93</f>
        <v>0</v>
      </c>
      <c r="F91" s="15">
        <f t="shared" si="16"/>
        <v>70</v>
      </c>
      <c r="G91" s="198">
        <f>'[2]14'!H93</f>
        <v>36</v>
      </c>
      <c r="H91" s="199">
        <f>'[2]14'!I93</f>
        <v>0</v>
      </c>
      <c r="I91" s="199">
        <f>'[2]14'!J93</f>
        <v>0</v>
      </c>
      <c r="J91" s="199">
        <f>'[2]14'!K93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>
        <v>34</v>
      </c>
    </row>
    <row r="92" spans="1:19">
      <c r="A92" s="8" t="s">
        <v>134</v>
      </c>
      <c r="B92" s="198">
        <f>'[2]14'!B94</f>
        <v>70</v>
      </c>
      <c r="C92" s="199">
        <f>'[2]14'!C94</f>
        <v>0</v>
      </c>
      <c r="D92" s="199">
        <f>'[2]14'!D94</f>
        <v>0</v>
      </c>
      <c r="E92" s="199">
        <f>'[2]14'!E94</f>
        <v>0</v>
      </c>
      <c r="F92" s="15">
        <f t="shared" si="16"/>
        <v>70</v>
      </c>
      <c r="G92" s="198">
        <f>'[2]14'!H94</f>
        <v>36</v>
      </c>
      <c r="H92" s="199">
        <f>'[2]14'!I94</f>
        <v>0</v>
      </c>
      <c r="I92" s="199">
        <f>'[2]14'!J94</f>
        <v>0</v>
      </c>
      <c r="J92" s="199">
        <f>'[2]14'!K94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>
        <v>34</v>
      </c>
    </row>
    <row r="93" spans="1:19">
      <c r="A93" s="8" t="s">
        <v>135</v>
      </c>
      <c r="B93" s="198">
        <f>'[2]14'!B95</f>
        <v>70</v>
      </c>
      <c r="C93" s="199">
        <f>'[2]14'!C95</f>
        <v>0</v>
      </c>
      <c r="D93" s="199">
        <f>'[2]14'!D95</f>
        <v>0</v>
      </c>
      <c r="E93" s="199">
        <f>'[2]14'!E95</f>
        <v>0</v>
      </c>
      <c r="F93" s="15">
        <f t="shared" si="16"/>
        <v>70</v>
      </c>
      <c r="G93" s="198">
        <f>'[2]14'!H95</f>
        <v>36</v>
      </c>
      <c r="H93" s="199">
        <f>'[2]14'!I95</f>
        <v>0</v>
      </c>
      <c r="I93" s="199">
        <f>'[2]14'!J95</f>
        <v>0</v>
      </c>
      <c r="J93" s="199">
        <f>'[2]14'!K95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>
        <v>36</v>
      </c>
    </row>
    <row r="94" spans="1:19">
      <c r="A94" s="8" t="s">
        <v>136</v>
      </c>
      <c r="B94" s="198">
        <f>'[2]14'!B96</f>
        <v>70</v>
      </c>
      <c r="C94" s="199">
        <f>'[2]14'!C96</f>
        <v>0</v>
      </c>
      <c r="D94" s="199">
        <f>'[2]14'!D96</f>
        <v>0</v>
      </c>
      <c r="E94" s="199">
        <f>'[2]14'!E96</f>
        <v>0</v>
      </c>
      <c r="F94" s="15">
        <f t="shared" si="16"/>
        <v>70</v>
      </c>
      <c r="G94" s="198">
        <f>'[2]14'!H96</f>
        <v>36</v>
      </c>
      <c r="H94" s="199">
        <f>'[2]14'!I96</f>
        <v>0</v>
      </c>
      <c r="I94" s="199">
        <f>'[2]14'!J96</f>
        <v>0</v>
      </c>
      <c r="J94" s="199">
        <f>'[2]14'!K96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>
        <v>36</v>
      </c>
    </row>
    <row r="95" spans="1:19">
      <c r="A95" s="8" t="s">
        <v>137</v>
      </c>
      <c r="B95" s="198">
        <f>'[2]14'!B97</f>
        <v>70</v>
      </c>
      <c r="C95" s="199">
        <f>'[2]14'!C97</f>
        <v>0</v>
      </c>
      <c r="D95" s="199">
        <f>'[2]14'!D97</f>
        <v>0</v>
      </c>
      <c r="E95" s="199">
        <f>'[2]14'!E97</f>
        <v>0</v>
      </c>
      <c r="F95" s="15">
        <f t="shared" si="16"/>
        <v>70</v>
      </c>
      <c r="G95" s="198">
        <f>'[2]14'!H97</f>
        <v>36</v>
      </c>
      <c r="H95" s="199">
        <f>'[2]14'!I97</f>
        <v>0</v>
      </c>
      <c r="I95" s="199">
        <f>'[2]14'!J97</f>
        <v>0</v>
      </c>
      <c r="J95" s="199">
        <f>'[2]14'!K97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>
        <v>36</v>
      </c>
    </row>
    <row r="96" spans="1:19">
      <c r="A96" s="8" t="s">
        <v>138</v>
      </c>
      <c r="B96" s="198">
        <f>'[2]14'!B98</f>
        <v>70</v>
      </c>
      <c r="C96" s="199">
        <f>'[2]14'!C98</f>
        <v>0</v>
      </c>
      <c r="D96" s="199">
        <f>'[2]14'!D98</f>
        <v>0</v>
      </c>
      <c r="E96" s="199">
        <f>'[2]14'!E98</f>
        <v>0</v>
      </c>
      <c r="F96" s="15">
        <f t="shared" si="16"/>
        <v>70</v>
      </c>
      <c r="G96" s="198">
        <f>'[2]14'!H98</f>
        <v>36</v>
      </c>
      <c r="H96" s="199">
        <f>'[2]14'!I98</f>
        <v>0</v>
      </c>
      <c r="I96" s="199">
        <f>'[2]14'!J98</f>
        <v>0</v>
      </c>
      <c r="J96" s="199">
        <f>'[2]14'!K98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>
        <v>36</v>
      </c>
    </row>
    <row r="97" spans="1:19">
      <c r="A97" s="8" t="s">
        <v>139</v>
      </c>
      <c r="B97" s="198">
        <f>'[2]14'!B99</f>
        <v>70</v>
      </c>
      <c r="C97" s="199">
        <f>'[2]14'!C99</f>
        <v>0</v>
      </c>
      <c r="D97" s="199">
        <f>'[2]14'!D99</f>
        <v>0</v>
      </c>
      <c r="E97" s="199">
        <f>'[2]14'!E99</f>
        <v>0</v>
      </c>
      <c r="F97" s="15">
        <f t="shared" si="16"/>
        <v>70</v>
      </c>
      <c r="G97" s="198">
        <f>'[2]14'!H99</f>
        <v>36</v>
      </c>
      <c r="H97" s="199">
        <f>'[2]14'!I99</f>
        <v>0</v>
      </c>
      <c r="I97" s="199">
        <f>'[2]14'!J99</f>
        <v>0</v>
      </c>
      <c r="J97" s="199">
        <f>'[2]14'!K99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>
        <v>36</v>
      </c>
    </row>
    <row r="98" spans="1:19" ht="15.75" thickBot="1">
      <c r="A98" s="8" t="s">
        <v>140</v>
      </c>
      <c r="B98" s="198">
        <f>'[2]14'!B100</f>
        <v>70</v>
      </c>
      <c r="C98" s="199">
        <f>'[2]14'!C100</f>
        <v>0</v>
      </c>
      <c r="D98" s="199">
        <f>'[2]14'!D100</f>
        <v>0</v>
      </c>
      <c r="E98" s="199">
        <f>'[2]14'!E100</f>
        <v>0</v>
      </c>
      <c r="F98" s="15">
        <f t="shared" si="16"/>
        <v>70</v>
      </c>
      <c r="G98" s="198">
        <f>'[2]14'!H100</f>
        <v>36</v>
      </c>
      <c r="H98" s="199">
        <f>'[2]14'!I100</f>
        <v>0</v>
      </c>
      <c r="I98" s="199">
        <f>'[2]14'!J100</f>
        <v>0</v>
      </c>
      <c r="J98" s="199">
        <f>'[2]14'!K100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>
        <v>0</v>
      </c>
    </row>
    <row r="99" spans="1:19" ht="15.75" thickBot="1">
      <c r="A99" s="127" t="s">
        <v>171</v>
      </c>
      <c r="B99" s="127">
        <f t="shared" ref="B99:S99" si="17">SUM(B3:B98)/4000</f>
        <v>1.68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1.68</v>
      </c>
      <c r="G99" s="127">
        <f t="shared" si="17"/>
        <v>0.83299999999999996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0.83299999999999996</v>
      </c>
      <c r="L99" s="127">
        <f t="shared" si="17"/>
        <v>2.4E-2</v>
      </c>
      <c r="M99" s="127">
        <f t="shared" si="17"/>
        <v>0.82069999999999965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0.82069999999999965</v>
      </c>
      <c r="R99" s="128">
        <f t="shared" si="17"/>
        <v>1.2299999999999997E-2</v>
      </c>
      <c r="S99" s="128">
        <f t="shared" si="17"/>
        <v>0.74624999999999997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45426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8" t="s">
        <v>603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8" t="s">
        <v>604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930</v>
      </c>
      <c r="G3" s="16">
        <f>'[3]14'!G5</f>
        <v>0</v>
      </c>
      <c r="H3" s="17">
        <f>SUM(B3:G3)</f>
        <v>1250</v>
      </c>
      <c r="I3" s="15">
        <f>'[3]14'!J5</f>
        <v>320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150</v>
      </c>
      <c r="N3" s="16">
        <f>'[3]14'!O5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406</v>
      </c>
      <c r="AT3" s="8">
        <v>30.93</v>
      </c>
      <c r="AU3" s="8">
        <v>30.93</v>
      </c>
      <c r="AV3" s="8">
        <v>0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8">
        <f>BL3-BN3</f>
        <v>-1.0700000000000003</v>
      </c>
      <c r="BQ3" s="138">
        <f>BM3-BO3</f>
        <v>-1.0700000000000003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930</v>
      </c>
      <c r="G4" s="16">
        <f>'[3]14'!G6</f>
        <v>0</v>
      </c>
      <c r="H4" s="17">
        <f>SUM(B4:G4)</f>
        <v>1250</v>
      </c>
      <c r="I4" s="15">
        <f>'[3]14'!J6</f>
        <v>320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150</v>
      </c>
      <c r="N4" s="16">
        <f>'[3]14'!O6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406</v>
      </c>
      <c r="AT4" s="8">
        <v>30.93</v>
      </c>
      <c r="AU4" s="8">
        <v>30.93</v>
      </c>
      <c r="AV4" s="8">
        <v>0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-1.0700000000000003</v>
      </c>
      <c r="BQ4" s="138">
        <f t="shared" ref="BQ4:BQ67" si="26">BM4-BO4</f>
        <v>-1.0700000000000003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930</v>
      </c>
      <c r="G5" s="16">
        <f>'[3]14'!G7</f>
        <v>0</v>
      </c>
      <c r="H5" s="17">
        <f t="shared" ref="H5:H68" si="27">SUM(B5:G5)</f>
        <v>1250</v>
      </c>
      <c r="I5" s="15">
        <f>'[3]14'!J7</f>
        <v>320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150</v>
      </c>
      <c r="N5" s="16">
        <f>'[3]14'!O7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406</v>
      </c>
      <c r="AT5" s="8">
        <v>30.93</v>
      </c>
      <c r="AU5" s="8">
        <v>30.93</v>
      </c>
      <c r="AV5" s="8">
        <v>0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8">
        <f t="shared" si="25"/>
        <v>-1.0700000000000003</v>
      </c>
      <c r="BQ5" s="138">
        <f t="shared" si="26"/>
        <v>-1.0700000000000003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930</v>
      </c>
      <c r="G6" s="16">
        <f>'[3]14'!G8</f>
        <v>0</v>
      </c>
      <c r="H6" s="17">
        <f t="shared" si="27"/>
        <v>1250</v>
      </c>
      <c r="I6" s="15">
        <f>'[3]14'!J8</f>
        <v>320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150</v>
      </c>
      <c r="N6" s="16">
        <f>'[3]14'!O8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406</v>
      </c>
      <c r="AT6" s="8">
        <v>30.93</v>
      </c>
      <c r="AU6" s="8">
        <v>30.93</v>
      </c>
      <c r="AV6" s="8">
        <v>305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8">
        <f t="shared" si="25"/>
        <v>-1.0700000000000003</v>
      </c>
      <c r="BQ6" s="138">
        <f t="shared" si="26"/>
        <v>-1.0700000000000003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930</v>
      </c>
      <c r="G7" s="16">
        <f>'[3]14'!G9</f>
        <v>0</v>
      </c>
      <c r="H7" s="17">
        <f t="shared" si="27"/>
        <v>1250</v>
      </c>
      <c r="I7" s="15">
        <f>'[3]14'!J9</f>
        <v>320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150</v>
      </c>
      <c r="N7" s="16">
        <f>'[3]14'!O9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30.93</v>
      </c>
      <c r="AU7" s="8">
        <v>30.93</v>
      </c>
      <c r="AV7" s="8">
        <v>305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8">
        <f t="shared" si="25"/>
        <v>-1.0700000000000003</v>
      </c>
      <c r="BQ7" s="138">
        <f t="shared" si="26"/>
        <v>-1.0700000000000003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930</v>
      </c>
      <c r="G8" s="16">
        <f>'[3]14'!G10</f>
        <v>0</v>
      </c>
      <c r="H8" s="17">
        <f t="shared" si="27"/>
        <v>1250</v>
      </c>
      <c r="I8" s="15">
        <f>'[3]14'!J10</f>
        <v>320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150</v>
      </c>
      <c r="N8" s="16">
        <f>'[3]14'!O10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30.93</v>
      </c>
      <c r="AU8" s="8">
        <v>30.93</v>
      </c>
      <c r="AV8" s="8">
        <v>305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8">
        <f t="shared" si="25"/>
        <v>-1.0700000000000003</v>
      </c>
      <c r="BQ8" s="138">
        <f t="shared" si="26"/>
        <v>-1.0700000000000003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930</v>
      </c>
      <c r="G9" s="16">
        <f>'[3]14'!G11</f>
        <v>0</v>
      </c>
      <c r="H9" s="17">
        <f t="shared" si="27"/>
        <v>1250</v>
      </c>
      <c r="I9" s="15">
        <f>'[3]14'!J11</f>
        <v>320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150</v>
      </c>
      <c r="N9" s="16">
        <f>'[3]14'!O11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16.95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16.95</v>
      </c>
      <c r="AL9" s="8">
        <f t="shared" si="3"/>
        <v>271.05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421.05</v>
      </c>
      <c r="AT9" s="8">
        <v>30.93</v>
      </c>
      <c r="AU9" s="8">
        <v>16.39</v>
      </c>
      <c r="AV9" s="8">
        <v>305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16.95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16.95</v>
      </c>
      <c r="BL9" s="8">
        <f t="shared" si="21"/>
        <v>30.93</v>
      </c>
      <c r="BM9" s="8">
        <f t="shared" si="22"/>
        <v>16.39</v>
      </c>
      <c r="BN9" s="8">
        <f t="shared" si="23"/>
        <v>32</v>
      </c>
      <c r="BO9" s="8">
        <f t="shared" si="24"/>
        <v>16.95</v>
      </c>
      <c r="BP9" s="138">
        <f t="shared" si="25"/>
        <v>-1.0700000000000003</v>
      </c>
      <c r="BQ9" s="138">
        <f t="shared" si="26"/>
        <v>-0.55999999999999872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930</v>
      </c>
      <c r="G10" s="16">
        <f>'[3]14'!G12</f>
        <v>0</v>
      </c>
      <c r="H10" s="17">
        <f t="shared" si="27"/>
        <v>1250</v>
      </c>
      <c r="I10" s="15">
        <f>'[3]14'!J12</f>
        <v>320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150</v>
      </c>
      <c r="N10" s="16">
        <f>'[3]14'!O12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16.95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16.95</v>
      </c>
      <c r="AL10" s="8">
        <f t="shared" si="3"/>
        <v>271.05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421.05</v>
      </c>
      <c r="AT10" s="8">
        <v>30.93</v>
      </c>
      <c r="AU10" s="8">
        <v>16.39</v>
      </c>
      <c r="AV10" s="8">
        <v>305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16.95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16.95</v>
      </c>
      <c r="BL10" s="8">
        <f t="shared" si="21"/>
        <v>30.93</v>
      </c>
      <c r="BM10" s="8">
        <f t="shared" si="22"/>
        <v>16.39</v>
      </c>
      <c r="BN10" s="8">
        <f t="shared" si="23"/>
        <v>32</v>
      </c>
      <c r="BO10" s="8">
        <f t="shared" si="24"/>
        <v>16.95</v>
      </c>
      <c r="BP10" s="138">
        <f t="shared" si="25"/>
        <v>-1.0700000000000003</v>
      </c>
      <c r="BQ10" s="138">
        <f t="shared" si="26"/>
        <v>-0.55999999999999872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930</v>
      </c>
      <c r="G11" s="16">
        <f>'[3]14'!G13</f>
        <v>0</v>
      </c>
      <c r="H11" s="17">
        <f t="shared" si="27"/>
        <v>1250</v>
      </c>
      <c r="I11" s="15">
        <f>'[3]14'!J13</f>
        <v>320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150</v>
      </c>
      <c r="N11" s="16">
        <f>'[3]14'!O13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25.84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25.84</v>
      </c>
      <c r="AL11" s="8">
        <f t="shared" si="3"/>
        <v>262.16000000000003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412.16</v>
      </c>
      <c r="AT11" s="8">
        <v>30.93</v>
      </c>
      <c r="AU11" s="8">
        <v>24.2</v>
      </c>
      <c r="AV11" s="8">
        <v>305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25.84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25.84</v>
      </c>
      <c r="BL11" s="8">
        <f t="shared" si="21"/>
        <v>30.93</v>
      </c>
      <c r="BM11" s="8">
        <f t="shared" si="22"/>
        <v>24.2</v>
      </c>
      <c r="BN11" s="8">
        <f t="shared" si="23"/>
        <v>32</v>
      </c>
      <c r="BO11" s="8">
        <f t="shared" si="24"/>
        <v>25.84</v>
      </c>
      <c r="BP11" s="138">
        <f t="shared" si="25"/>
        <v>-1.0700000000000003</v>
      </c>
      <c r="BQ11" s="138">
        <f t="shared" si="26"/>
        <v>-1.6400000000000006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930</v>
      </c>
      <c r="G12" s="16">
        <f>'[3]14'!G14</f>
        <v>0</v>
      </c>
      <c r="H12" s="17">
        <f t="shared" si="27"/>
        <v>1250</v>
      </c>
      <c r="I12" s="15">
        <f>'[3]14'!J14</f>
        <v>320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150</v>
      </c>
      <c r="N12" s="16">
        <f>'[3]14'!O14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25.84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25.84</v>
      </c>
      <c r="AL12" s="8">
        <f t="shared" si="3"/>
        <v>262.16000000000003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412.16</v>
      </c>
      <c r="AT12" s="8">
        <v>30.93</v>
      </c>
      <c r="AU12" s="8">
        <v>24.2</v>
      </c>
      <c r="AV12" s="8">
        <v>305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25.84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25.84</v>
      </c>
      <c r="BL12" s="8">
        <f t="shared" si="21"/>
        <v>30.93</v>
      </c>
      <c r="BM12" s="8">
        <f t="shared" si="22"/>
        <v>24.2</v>
      </c>
      <c r="BN12" s="8">
        <f t="shared" si="23"/>
        <v>32</v>
      </c>
      <c r="BO12" s="8">
        <f t="shared" si="24"/>
        <v>25.84</v>
      </c>
      <c r="BP12" s="138">
        <f t="shared" si="25"/>
        <v>-1.0700000000000003</v>
      </c>
      <c r="BQ12" s="138">
        <f t="shared" si="26"/>
        <v>-1.6400000000000006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930</v>
      </c>
      <c r="G13" s="16">
        <f>'[3]14'!G15</f>
        <v>0</v>
      </c>
      <c r="H13" s="17">
        <f t="shared" si="27"/>
        <v>1250</v>
      </c>
      <c r="I13" s="15">
        <f>'[3]14'!J15</f>
        <v>320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150</v>
      </c>
      <c r="N13" s="16">
        <f>'[3]14'!O15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25.84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25.84</v>
      </c>
      <c r="AL13" s="8">
        <f t="shared" si="3"/>
        <v>262.16000000000003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412.16</v>
      </c>
      <c r="AT13" s="8">
        <v>30.93</v>
      </c>
      <c r="AU13" s="8">
        <v>24.98</v>
      </c>
      <c r="AV13" s="8">
        <v>345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25.84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25.84</v>
      </c>
      <c r="BL13" s="8">
        <f t="shared" si="21"/>
        <v>30.93</v>
      </c>
      <c r="BM13" s="8">
        <f t="shared" si="22"/>
        <v>24.98</v>
      </c>
      <c r="BN13" s="8">
        <f t="shared" si="23"/>
        <v>32</v>
      </c>
      <c r="BO13" s="8">
        <f t="shared" si="24"/>
        <v>25.84</v>
      </c>
      <c r="BP13" s="138">
        <f t="shared" si="25"/>
        <v>-1.0700000000000003</v>
      </c>
      <c r="BQ13" s="138">
        <f t="shared" si="26"/>
        <v>-0.85999999999999943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930</v>
      </c>
      <c r="G14" s="16">
        <f>'[3]14'!G16</f>
        <v>0</v>
      </c>
      <c r="H14" s="17">
        <f t="shared" si="27"/>
        <v>1250</v>
      </c>
      <c r="I14" s="15">
        <f>'[3]14'!J16</f>
        <v>320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150</v>
      </c>
      <c r="N14" s="16">
        <f>'[3]14'!O16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25.84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25.84</v>
      </c>
      <c r="AL14" s="8">
        <f t="shared" si="3"/>
        <v>262.16000000000003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412.16</v>
      </c>
      <c r="AT14" s="8">
        <v>30.93</v>
      </c>
      <c r="AU14" s="8">
        <v>24.98</v>
      </c>
      <c r="AV14" s="8">
        <v>345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25.84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25.84</v>
      </c>
      <c r="BL14" s="8">
        <f t="shared" si="21"/>
        <v>30.93</v>
      </c>
      <c r="BM14" s="8">
        <f t="shared" si="22"/>
        <v>24.98</v>
      </c>
      <c r="BN14" s="8">
        <f t="shared" si="23"/>
        <v>32</v>
      </c>
      <c r="BO14" s="8">
        <f t="shared" si="24"/>
        <v>25.84</v>
      </c>
      <c r="BP14" s="138">
        <f t="shared" si="25"/>
        <v>-1.0700000000000003</v>
      </c>
      <c r="BQ14" s="138">
        <f t="shared" si="26"/>
        <v>-0.85999999999999943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930</v>
      </c>
      <c r="G15" s="16">
        <f>'[3]14'!G17</f>
        <v>0</v>
      </c>
      <c r="H15" s="17">
        <f t="shared" si="27"/>
        <v>1250</v>
      </c>
      <c r="I15" s="15">
        <f>'[3]14'!J17</f>
        <v>320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150</v>
      </c>
      <c r="N15" s="16">
        <f>'[3]14'!O17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25.84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25.84</v>
      </c>
      <c r="AL15" s="8">
        <f t="shared" si="3"/>
        <v>262.16000000000003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412.16</v>
      </c>
      <c r="AT15" s="8">
        <v>30.93</v>
      </c>
      <c r="AU15" s="8">
        <v>24.98</v>
      </c>
      <c r="AV15" s="8">
        <v>345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25.84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25.84</v>
      </c>
      <c r="BL15" s="8">
        <f t="shared" si="21"/>
        <v>30.93</v>
      </c>
      <c r="BM15" s="8">
        <f t="shared" si="22"/>
        <v>24.98</v>
      </c>
      <c r="BN15" s="8">
        <f t="shared" si="23"/>
        <v>32</v>
      </c>
      <c r="BO15" s="8">
        <f t="shared" si="24"/>
        <v>25.84</v>
      </c>
      <c r="BP15" s="138">
        <f t="shared" si="25"/>
        <v>-1.0700000000000003</v>
      </c>
      <c r="BQ15" s="138">
        <f t="shared" si="26"/>
        <v>-0.85999999999999943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930</v>
      </c>
      <c r="G16" s="16">
        <f>'[3]14'!G18</f>
        <v>0</v>
      </c>
      <c r="H16" s="17">
        <f t="shared" si="27"/>
        <v>1250</v>
      </c>
      <c r="I16" s="15">
        <f>'[3]14'!J18</f>
        <v>320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150</v>
      </c>
      <c r="N16" s="16">
        <f>'[3]14'!O18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25.84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25.84</v>
      </c>
      <c r="AL16" s="8">
        <f t="shared" si="3"/>
        <v>262.16000000000003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412.16</v>
      </c>
      <c r="AT16" s="8">
        <v>30.93</v>
      </c>
      <c r="AU16" s="8">
        <v>24.98</v>
      </c>
      <c r="AV16" s="8">
        <v>345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25.84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25.84</v>
      </c>
      <c r="BL16" s="8">
        <f t="shared" si="21"/>
        <v>30.93</v>
      </c>
      <c r="BM16" s="8">
        <f t="shared" si="22"/>
        <v>24.98</v>
      </c>
      <c r="BN16" s="8">
        <f t="shared" si="23"/>
        <v>32</v>
      </c>
      <c r="BO16" s="8">
        <f t="shared" si="24"/>
        <v>25.84</v>
      </c>
      <c r="BP16" s="138">
        <f t="shared" si="25"/>
        <v>-1.0700000000000003</v>
      </c>
      <c r="BQ16" s="138">
        <f t="shared" si="26"/>
        <v>-0.85999999999999943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930</v>
      </c>
      <c r="G17" s="16">
        <f>'[3]14'!G19</f>
        <v>0</v>
      </c>
      <c r="H17" s="17">
        <f t="shared" si="27"/>
        <v>1250</v>
      </c>
      <c r="I17" s="15">
        <f>'[3]14'!J19</f>
        <v>320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150</v>
      </c>
      <c r="N17" s="16">
        <f>'[3]14'!O19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25.84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25.84</v>
      </c>
      <c r="AL17" s="8">
        <f t="shared" si="3"/>
        <v>262.16000000000003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412.16</v>
      </c>
      <c r="AT17" s="8">
        <v>30.93</v>
      </c>
      <c r="AU17" s="8">
        <v>24.98</v>
      </c>
      <c r="AV17" s="8">
        <v>345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25.84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25.84</v>
      </c>
      <c r="BL17" s="8">
        <f t="shared" si="21"/>
        <v>30.93</v>
      </c>
      <c r="BM17" s="8">
        <f t="shared" si="22"/>
        <v>24.98</v>
      </c>
      <c r="BN17" s="8">
        <f t="shared" si="23"/>
        <v>32</v>
      </c>
      <c r="BO17" s="8">
        <f t="shared" si="24"/>
        <v>25.84</v>
      </c>
      <c r="BP17" s="138">
        <f t="shared" si="25"/>
        <v>-1.0700000000000003</v>
      </c>
      <c r="BQ17" s="138">
        <f t="shared" si="26"/>
        <v>-0.85999999999999943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930</v>
      </c>
      <c r="G18" s="16">
        <f>'[3]14'!G20</f>
        <v>0</v>
      </c>
      <c r="H18" s="17">
        <f t="shared" si="27"/>
        <v>1250</v>
      </c>
      <c r="I18" s="15">
        <f>'[3]14'!J20</f>
        <v>320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150</v>
      </c>
      <c r="N18" s="16">
        <f>'[3]14'!O20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25.84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25.84</v>
      </c>
      <c r="AL18" s="8">
        <f t="shared" si="3"/>
        <v>262.16000000000003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412.16</v>
      </c>
      <c r="AT18" s="8">
        <v>30.93</v>
      </c>
      <c r="AU18" s="8">
        <v>24.98</v>
      </c>
      <c r="AV18" s="8">
        <v>345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25.84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25.84</v>
      </c>
      <c r="BL18" s="8">
        <f t="shared" si="21"/>
        <v>30.93</v>
      </c>
      <c r="BM18" s="8">
        <f t="shared" si="22"/>
        <v>24.98</v>
      </c>
      <c r="BN18" s="8">
        <f t="shared" si="23"/>
        <v>32</v>
      </c>
      <c r="BO18" s="8">
        <f t="shared" si="24"/>
        <v>25.84</v>
      </c>
      <c r="BP18" s="138">
        <f t="shared" si="25"/>
        <v>-1.0700000000000003</v>
      </c>
      <c r="BQ18" s="138">
        <f t="shared" si="26"/>
        <v>-0.85999999999999943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930</v>
      </c>
      <c r="G19" s="16">
        <f>'[3]14'!G21</f>
        <v>0</v>
      </c>
      <c r="H19" s="17">
        <f t="shared" si="27"/>
        <v>1250</v>
      </c>
      <c r="I19" s="15">
        <f>'[3]14'!J21</f>
        <v>320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150</v>
      </c>
      <c r="N19" s="16">
        <f>'[3]14'!O21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25.84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25.84</v>
      </c>
      <c r="AL19" s="8">
        <f t="shared" ref="AL19:AQ61" si="31">Q19-X19-AE19</f>
        <v>262.16000000000003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412.16</v>
      </c>
      <c r="AT19" s="8">
        <v>30.93</v>
      </c>
      <c r="AU19" s="8">
        <v>24.98</v>
      </c>
      <c r="AV19" s="8">
        <v>345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25.84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25.84</v>
      </c>
      <c r="BL19" s="8">
        <f t="shared" si="21"/>
        <v>30.93</v>
      </c>
      <c r="BM19" s="8">
        <f t="shared" si="22"/>
        <v>24.98</v>
      </c>
      <c r="BN19" s="8">
        <f t="shared" si="23"/>
        <v>32</v>
      </c>
      <c r="BO19" s="8">
        <f t="shared" si="24"/>
        <v>25.84</v>
      </c>
      <c r="BP19" s="138">
        <f t="shared" si="25"/>
        <v>-1.0700000000000003</v>
      </c>
      <c r="BQ19" s="138">
        <f t="shared" si="26"/>
        <v>-0.85999999999999943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930</v>
      </c>
      <c r="G20" s="16">
        <f>'[3]14'!G22</f>
        <v>0</v>
      </c>
      <c r="H20" s="17">
        <f t="shared" si="27"/>
        <v>1250</v>
      </c>
      <c r="I20" s="15">
        <f>'[3]14'!J22</f>
        <v>320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150</v>
      </c>
      <c r="N20" s="16">
        <f>'[3]14'!O22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25.84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25.84</v>
      </c>
      <c r="AL20" s="8">
        <f t="shared" si="31"/>
        <v>262.16000000000003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412.16</v>
      </c>
      <c r="AT20" s="8">
        <v>30.93</v>
      </c>
      <c r="AU20" s="8">
        <v>24.98</v>
      </c>
      <c r="AV20" s="8">
        <v>345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25.84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25.84</v>
      </c>
      <c r="BL20" s="8">
        <f t="shared" si="21"/>
        <v>30.93</v>
      </c>
      <c r="BM20" s="8">
        <f t="shared" si="22"/>
        <v>24.98</v>
      </c>
      <c r="BN20" s="8">
        <f t="shared" si="23"/>
        <v>32</v>
      </c>
      <c r="BO20" s="8">
        <f t="shared" si="24"/>
        <v>25.84</v>
      </c>
      <c r="BP20" s="138">
        <f t="shared" si="25"/>
        <v>-1.0700000000000003</v>
      </c>
      <c r="BQ20" s="138">
        <f t="shared" si="26"/>
        <v>-0.85999999999999943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930</v>
      </c>
      <c r="G21" s="16">
        <f>'[3]14'!G23</f>
        <v>0</v>
      </c>
      <c r="H21" s="17">
        <f t="shared" si="27"/>
        <v>1250</v>
      </c>
      <c r="I21" s="15">
        <f>'[3]14'!J23</f>
        <v>320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150</v>
      </c>
      <c r="N21" s="16">
        <f>'[3]14'!O23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25.84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25.84</v>
      </c>
      <c r="AL21" s="8">
        <f t="shared" si="31"/>
        <v>262.16000000000003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412.16</v>
      </c>
      <c r="AT21" s="8">
        <v>30.93</v>
      </c>
      <c r="AU21" s="8">
        <v>24.98</v>
      </c>
      <c r="AV21" s="8">
        <v>345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25.84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25.84</v>
      </c>
      <c r="BL21" s="8">
        <f t="shared" si="21"/>
        <v>30.93</v>
      </c>
      <c r="BM21" s="8">
        <f t="shared" si="22"/>
        <v>24.98</v>
      </c>
      <c r="BN21" s="8">
        <f t="shared" si="23"/>
        <v>32</v>
      </c>
      <c r="BO21" s="8">
        <f t="shared" si="24"/>
        <v>25.84</v>
      </c>
      <c r="BP21" s="138">
        <f t="shared" si="25"/>
        <v>-1.0700000000000003</v>
      </c>
      <c r="BQ21" s="138">
        <f t="shared" si="26"/>
        <v>-0.85999999999999943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930</v>
      </c>
      <c r="G22" s="16">
        <f>'[3]14'!G24</f>
        <v>0</v>
      </c>
      <c r="H22" s="17">
        <f t="shared" si="27"/>
        <v>1250</v>
      </c>
      <c r="I22" s="15">
        <f>'[3]14'!J24</f>
        <v>320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150</v>
      </c>
      <c r="N22" s="16">
        <f>'[3]14'!O24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25.84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25.84</v>
      </c>
      <c r="AL22" s="8">
        <f t="shared" si="31"/>
        <v>262.16000000000003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412.16</v>
      </c>
      <c r="AT22" s="8">
        <v>30.93</v>
      </c>
      <c r="AU22" s="8">
        <v>24.98</v>
      </c>
      <c r="AV22" s="8">
        <v>345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25.84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25.84</v>
      </c>
      <c r="BL22" s="8">
        <f t="shared" si="21"/>
        <v>30.93</v>
      </c>
      <c r="BM22" s="8">
        <f t="shared" si="22"/>
        <v>24.98</v>
      </c>
      <c r="BN22" s="8">
        <f t="shared" si="23"/>
        <v>32</v>
      </c>
      <c r="BO22" s="8">
        <f t="shared" si="24"/>
        <v>25.84</v>
      </c>
      <c r="BP22" s="138">
        <f t="shared" si="25"/>
        <v>-1.0700000000000003</v>
      </c>
      <c r="BQ22" s="138">
        <f t="shared" si="26"/>
        <v>-0.85999999999999943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930</v>
      </c>
      <c r="G23" s="16">
        <f>'[3]14'!G25</f>
        <v>0</v>
      </c>
      <c r="H23" s="17">
        <f t="shared" si="27"/>
        <v>1250</v>
      </c>
      <c r="I23" s="15">
        <f>'[3]14'!J25</f>
        <v>320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150</v>
      </c>
      <c r="N23" s="16">
        <f>'[3]14'!O25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25.84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25.84</v>
      </c>
      <c r="AL23" s="8">
        <f t="shared" si="31"/>
        <v>262.16000000000003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412.16</v>
      </c>
      <c r="AT23" s="8">
        <v>30.93</v>
      </c>
      <c r="AU23" s="8">
        <v>24.98</v>
      </c>
      <c r="AV23" s="8">
        <v>345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25.84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25.84</v>
      </c>
      <c r="BL23" s="8">
        <f t="shared" si="21"/>
        <v>30.93</v>
      </c>
      <c r="BM23" s="8">
        <f t="shared" si="22"/>
        <v>24.98</v>
      </c>
      <c r="BN23" s="8">
        <f t="shared" si="23"/>
        <v>32</v>
      </c>
      <c r="BO23" s="8">
        <f t="shared" si="24"/>
        <v>25.84</v>
      </c>
      <c r="BP23" s="138">
        <f t="shared" si="25"/>
        <v>-1.0700000000000003</v>
      </c>
      <c r="BQ23" s="138">
        <f t="shared" si="26"/>
        <v>-0.85999999999999943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930</v>
      </c>
      <c r="G24" s="16">
        <f>'[3]14'!G26</f>
        <v>0</v>
      </c>
      <c r="H24" s="17">
        <f t="shared" si="27"/>
        <v>1250</v>
      </c>
      <c r="I24" s="15">
        <f>'[3]14'!J26</f>
        <v>320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150</v>
      </c>
      <c r="N24" s="16">
        <f>'[3]14'!O26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25.84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25.84</v>
      </c>
      <c r="AL24" s="8">
        <f t="shared" si="31"/>
        <v>262.16000000000003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412.16</v>
      </c>
      <c r="AT24" s="8">
        <v>30.93</v>
      </c>
      <c r="AU24" s="8">
        <v>24.98</v>
      </c>
      <c r="AV24" s="8">
        <v>470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25.84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25.84</v>
      </c>
      <c r="BL24" s="8">
        <f t="shared" si="21"/>
        <v>30.93</v>
      </c>
      <c r="BM24" s="8">
        <f t="shared" si="22"/>
        <v>24.98</v>
      </c>
      <c r="BN24" s="8">
        <f t="shared" si="23"/>
        <v>32</v>
      </c>
      <c r="BO24" s="8">
        <f t="shared" si="24"/>
        <v>25.84</v>
      </c>
      <c r="BP24" s="138">
        <f t="shared" si="25"/>
        <v>-1.0700000000000003</v>
      </c>
      <c r="BQ24" s="138">
        <f t="shared" si="26"/>
        <v>-0.85999999999999943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930</v>
      </c>
      <c r="G25" s="16">
        <f>'[3]14'!G27</f>
        <v>0</v>
      </c>
      <c r="H25" s="17">
        <f t="shared" si="27"/>
        <v>1250</v>
      </c>
      <c r="I25" s="15">
        <f>'[3]14'!J27</f>
        <v>320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150</v>
      </c>
      <c r="N25" s="16">
        <f>'[3]14'!O27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25.84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25.84</v>
      </c>
      <c r="AL25" s="8">
        <f t="shared" si="31"/>
        <v>262.16000000000003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412.16</v>
      </c>
      <c r="AT25" s="8">
        <v>30.93</v>
      </c>
      <c r="AU25" s="8">
        <v>24.98</v>
      </c>
      <c r="AV25" s="8">
        <v>470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25.84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25.84</v>
      </c>
      <c r="BL25" s="8">
        <f t="shared" si="21"/>
        <v>30.93</v>
      </c>
      <c r="BM25" s="8">
        <f t="shared" si="22"/>
        <v>24.98</v>
      </c>
      <c r="BN25" s="8">
        <f t="shared" si="23"/>
        <v>32</v>
      </c>
      <c r="BO25" s="8">
        <f t="shared" si="24"/>
        <v>25.84</v>
      </c>
      <c r="BP25" s="138">
        <f t="shared" si="25"/>
        <v>-1.0700000000000003</v>
      </c>
      <c r="BQ25" s="138">
        <f t="shared" si="26"/>
        <v>-0.85999999999999943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930</v>
      </c>
      <c r="G26" s="16">
        <f>'[3]14'!G28</f>
        <v>0</v>
      </c>
      <c r="H26" s="17">
        <f t="shared" si="27"/>
        <v>1250</v>
      </c>
      <c r="I26" s="15">
        <f>'[3]14'!J28</f>
        <v>320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150</v>
      </c>
      <c r="N26" s="16">
        <f>'[3]14'!O28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25.84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25.84</v>
      </c>
      <c r="AL26" s="8">
        <f t="shared" si="31"/>
        <v>262.16000000000003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412.16</v>
      </c>
      <c r="AT26" s="8">
        <v>30.93</v>
      </c>
      <c r="AU26" s="8">
        <v>24.98</v>
      </c>
      <c r="AV26" s="8">
        <v>470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25.84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25.84</v>
      </c>
      <c r="BL26" s="8">
        <f t="shared" si="21"/>
        <v>30.93</v>
      </c>
      <c r="BM26" s="8">
        <f t="shared" si="22"/>
        <v>24.98</v>
      </c>
      <c r="BN26" s="8">
        <f t="shared" si="23"/>
        <v>32</v>
      </c>
      <c r="BO26" s="8">
        <f t="shared" si="24"/>
        <v>25.84</v>
      </c>
      <c r="BP26" s="138">
        <f t="shared" si="25"/>
        <v>-1.0700000000000003</v>
      </c>
      <c r="BQ26" s="138">
        <f t="shared" si="26"/>
        <v>-0.85999999999999943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930</v>
      </c>
      <c r="G27" s="16">
        <f>'[3]14'!G29</f>
        <v>0</v>
      </c>
      <c r="H27" s="17">
        <f t="shared" si="27"/>
        <v>1250</v>
      </c>
      <c r="I27" s="15">
        <f>'[3]14'!J29</f>
        <v>320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150</v>
      </c>
      <c r="N27" s="16">
        <f>'[3]14'!O29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25.84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25.84</v>
      </c>
      <c r="AL27" s="8">
        <f t="shared" si="31"/>
        <v>262.16000000000003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412.16</v>
      </c>
      <c r="AT27" s="8">
        <v>30.93</v>
      </c>
      <c r="AU27" s="8">
        <v>24.98</v>
      </c>
      <c r="AV27" s="8">
        <v>470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25.84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25.84</v>
      </c>
      <c r="BL27" s="8">
        <f t="shared" si="21"/>
        <v>30.93</v>
      </c>
      <c r="BM27" s="8">
        <f t="shared" si="22"/>
        <v>24.98</v>
      </c>
      <c r="BN27" s="8">
        <f t="shared" si="23"/>
        <v>32</v>
      </c>
      <c r="BO27" s="8">
        <f t="shared" si="24"/>
        <v>25.84</v>
      </c>
      <c r="BP27" s="138">
        <f t="shared" si="25"/>
        <v>-1.0700000000000003</v>
      </c>
      <c r="BQ27" s="138">
        <f t="shared" si="26"/>
        <v>-0.85999999999999943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930</v>
      </c>
      <c r="G28" s="16">
        <f>'[3]14'!G30</f>
        <v>0</v>
      </c>
      <c r="H28" s="17">
        <f t="shared" si="27"/>
        <v>1250</v>
      </c>
      <c r="I28" s="15">
        <f>'[3]14'!J30</f>
        <v>320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150</v>
      </c>
      <c r="N28" s="16">
        <f>'[3]14'!O30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25.84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25.84</v>
      </c>
      <c r="AL28" s="8">
        <f t="shared" si="31"/>
        <v>262.16000000000003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412.16</v>
      </c>
      <c r="AT28" s="8">
        <v>30.93</v>
      </c>
      <c r="AU28" s="8">
        <v>24.98</v>
      </c>
      <c r="AV28" s="8">
        <v>470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25.84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25.84</v>
      </c>
      <c r="BL28" s="8">
        <f t="shared" si="21"/>
        <v>30.93</v>
      </c>
      <c r="BM28" s="8">
        <f t="shared" si="22"/>
        <v>24.98</v>
      </c>
      <c r="BN28" s="8">
        <f t="shared" si="23"/>
        <v>32</v>
      </c>
      <c r="BO28" s="8">
        <f t="shared" si="24"/>
        <v>25.84</v>
      </c>
      <c r="BP28" s="138">
        <f t="shared" si="25"/>
        <v>-1.0700000000000003</v>
      </c>
      <c r="BQ28" s="138">
        <f t="shared" si="26"/>
        <v>-0.85999999999999943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930</v>
      </c>
      <c r="G29" s="16">
        <f>'[3]14'!G31</f>
        <v>0</v>
      </c>
      <c r="H29" s="17">
        <f t="shared" si="27"/>
        <v>1250</v>
      </c>
      <c r="I29" s="15">
        <f>'[3]14'!J31</f>
        <v>320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150</v>
      </c>
      <c r="N29" s="16">
        <f>'[3]14'!O31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25.84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25.84</v>
      </c>
      <c r="AL29" s="8">
        <f t="shared" si="31"/>
        <v>262.16000000000003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412.16</v>
      </c>
      <c r="AT29" s="8">
        <v>30.93</v>
      </c>
      <c r="AU29" s="8">
        <v>24.98</v>
      </c>
      <c r="AV29" s="8">
        <v>470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25.84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25.84</v>
      </c>
      <c r="BL29" s="8">
        <f t="shared" si="21"/>
        <v>30.93</v>
      </c>
      <c r="BM29" s="8">
        <f t="shared" si="22"/>
        <v>24.98</v>
      </c>
      <c r="BN29" s="8">
        <f t="shared" si="23"/>
        <v>32</v>
      </c>
      <c r="BO29" s="8">
        <f t="shared" si="24"/>
        <v>25.84</v>
      </c>
      <c r="BP29" s="138">
        <f t="shared" si="25"/>
        <v>-1.0700000000000003</v>
      </c>
      <c r="BQ29" s="138">
        <f t="shared" si="26"/>
        <v>-0.85999999999999943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930</v>
      </c>
      <c r="G30" s="16">
        <f>'[3]14'!G32</f>
        <v>0</v>
      </c>
      <c r="H30" s="17">
        <f t="shared" si="27"/>
        <v>1250</v>
      </c>
      <c r="I30" s="15">
        <f>'[3]14'!J32</f>
        <v>320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150</v>
      </c>
      <c r="N30" s="16">
        <f>'[3]14'!O32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25.84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25.84</v>
      </c>
      <c r="AL30" s="8">
        <f t="shared" si="31"/>
        <v>262.16000000000003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412.16</v>
      </c>
      <c r="AT30" s="8">
        <v>30.93</v>
      </c>
      <c r="AU30" s="8">
        <v>24.98</v>
      </c>
      <c r="AV30" s="8">
        <v>470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25.84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25.84</v>
      </c>
      <c r="BL30" s="8">
        <f t="shared" si="21"/>
        <v>30.93</v>
      </c>
      <c r="BM30" s="8">
        <f t="shared" si="22"/>
        <v>24.98</v>
      </c>
      <c r="BN30" s="8">
        <f t="shared" si="23"/>
        <v>32</v>
      </c>
      <c r="BO30" s="8">
        <f t="shared" si="24"/>
        <v>25.84</v>
      </c>
      <c r="BP30" s="138">
        <f t="shared" si="25"/>
        <v>-1.0700000000000003</v>
      </c>
      <c r="BQ30" s="138">
        <f t="shared" si="26"/>
        <v>-0.85999999999999943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930</v>
      </c>
      <c r="G31" s="16">
        <f>'[3]14'!G33</f>
        <v>0</v>
      </c>
      <c r="H31" s="17">
        <f t="shared" si="27"/>
        <v>1250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150</v>
      </c>
      <c r="N31" s="16">
        <f>'[3]14'!O33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25.84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25.84</v>
      </c>
      <c r="AL31" s="8">
        <f t="shared" si="31"/>
        <v>262.16000000000003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412.16</v>
      </c>
      <c r="AT31" s="8">
        <v>30.93</v>
      </c>
      <c r="AU31" s="8">
        <v>24.98</v>
      </c>
      <c r="AV31" s="8">
        <v>470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25.84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25.84</v>
      </c>
      <c r="BL31" s="8">
        <f t="shared" si="21"/>
        <v>30.93</v>
      </c>
      <c r="BM31" s="8">
        <f t="shared" si="22"/>
        <v>24.98</v>
      </c>
      <c r="BN31" s="8">
        <f t="shared" si="23"/>
        <v>32</v>
      </c>
      <c r="BO31" s="8">
        <f t="shared" si="24"/>
        <v>25.84</v>
      </c>
      <c r="BP31" s="138">
        <f t="shared" si="25"/>
        <v>-1.0700000000000003</v>
      </c>
      <c r="BQ31" s="138">
        <f t="shared" si="26"/>
        <v>-0.85999999999999943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930</v>
      </c>
      <c r="G32" s="16">
        <f>'[3]14'!G34</f>
        <v>0</v>
      </c>
      <c r="H32" s="17">
        <f t="shared" si="27"/>
        <v>1250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150</v>
      </c>
      <c r="N32" s="16">
        <f>'[3]14'!O34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25.84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25.84</v>
      </c>
      <c r="AL32" s="8">
        <f t="shared" si="31"/>
        <v>262.16000000000003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412.16</v>
      </c>
      <c r="AT32" s="8">
        <v>30.93</v>
      </c>
      <c r="AU32" s="8">
        <v>24.98</v>
      </c>
      <c r="AV32" s="8">
        <v>470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25.84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25.84</v>
      </c>
      <c r="BL32" s="8">
        <f t="shared" si="21"/>
        <v>30.93</v>
      </c>
      <c r="BM32" s="8">
        <f t="shared" si="22"/>
        <v>24.98</v>
      </c>
      <c r="BN32" s="8">
        <f t="shared" si="23"/>
        <v>32</v>
      </c>
      <c r="BO32" s="8">
        <f t="shared" si="24"/>
        <v>25.84</v>
      </c>
      <c r="BP32" s="138">
        <f t="shared" si="25"/>
        <v>-1.0700000000000003</v>
      </c>
      <c r="BQ32" s="138">
        <f t="shared" si="26"/>
        <v>-0.85999999999999943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930</v>
      </c>
      <c r="G33" s="16">
        <f>'[3]14'!G35</f>
        <v>0</v>
      </c>
      <c r="H33" s="17">
        <f t="shared" si="27"/>
        <v>1250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150</v>
      </c>
      <c r="N33" s="16">
        <f>'[3]14'!O35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25.84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25.84</v>
      </c>
      <c r="AL33" s="8">
        <f t="shared" si="31"/>
        <v>262.16000000000003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412.16</v>
      </c>
      <c r="AT33" s="8">
        <v>30.93</v>
      </c>
      <c r="AU33" s="8">
        <v>24.98</v>
      </c>
      <c r="AV33" s="8">
        <v>470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25.84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25.84</v>
      </c>
      <c r="BL33" s="8">
        <f t="shared" si="21"/>
        <v>30.93</v>
      </c>
      <c r="BM33" s="8">
        <f t="shared" si="22"/>
        <v>24.98</v>
      </c>
      <c r="BN33" s="8">
        <f t="shared" si="23"/>
        <v>32</v>
      </c>
      <c r="BO33" s="8">
        <f t="shared" si="24"/>
        <v>25.84</v>
      </c>
      <c r="BP33" s="138">
        <f t="shared" si="25"/>
        <v>-1.0700000000000003</v>
      </c>
      <c r="BQ33" s="138">
        <f t="shared" si="26"/>
        <v>-0.85999999999999943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930</v>
      </c>
      <c r="G34" s="16">
        <f>'[3]14'!G36</f>
        <v>0</v>
      </c>
      <c r="H34" s="17">
        <f t="shared" si="27"/>
        <v>1250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150</v>
      </c>
      <c r="N34" s="16">
        <f>'[3]14'!O36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25.84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25.84</v>
      </c>
      <c r="AL34" s="8">
        <f t="shared" si="31"/>
        <v>262.16000000000003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412.16</v>
      </c>
      <c r="AT34" s="8">
        <v>30.93</v>
      </c>
      <c r="AU34" s="8">
        <v>24.98</v>
      </c>
      <c r="AV34" s="8">
        <v>470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25.84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25.84</v>
      </c>
      <c r="BL34" s="8">
        <f t="shared" si="21"/>
        <v>30.93</v>
      </c>
      <c r="BM34" s="8">
        <f t="shared" si="22"/>
        <v>24.98</v>
      </c>
      <c r="BN34" s="8">
        <f t="shared" si="23"/>
        <v>32</v>
      </c>
      <c r="BO34" s="8">
        <f t="shared" si="24"/>
        <v>25.84</v>
      </c>
      <c r="BP34" s="138">
        <f t="shared" si="25"/>
        <v>-1.0700000000000003</v>
      </c>
      <c r="BQ34" s="138">
        <f t="shared" si="26"/>
        <v>-0.85999999999999943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930</v>
      </c>
      <c r="G35" s="16">
        <f>'[3]14'!G37</f>
        <v>0</v>
      </c>
      <c r="H35" s="17">
        <f t="shared" si="27"/>
        <v>1250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150</v>
      </c>
      <c r="N35" s="16">
        <f>'[3]14'!O37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25.84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25.84</v>
      </c>
      <c r="AL35" s="8">
        <f t="shared" si="31"/>
        <v>262.16000000000003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412.16</v>
      </c>
      <c r="AT35" s="8">
        <v>30.93</v>
      </c>
      <c r="AU35" s="8">
        <v>24.98</v>
      </c>
      <c r="AV35" s="8">
        <v>470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25.84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25.84</v>
      </c>
      <c r="BL35" s="8">
        <f t="shared" si="21"/>
        <v>30.93</v>
      </c>
      <c r="BM35" s="8">
        <f t="shared" si="22"/>
        <v>24.98</v>
      </c>
      <c r="BN35" s="8">
        <f t="shared" si="23"/>
        <v>32</v>
      </c>
      <c r="BO35" s="8">
        <f t="shared" si="24"/>
        <v>25.84</v>
      </c>
      <c r="BP35" s="138">
        <f t="shared" si="25"/>
        <v>-1.0700000000000003</v>
      </c>
      <c r="BQ35" s="138">
        <f t="shared" si="26"/>
        <v>-0.85999999999999943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930</v>
      </c>
      <c r="G36" s="16">
        <f>'[3]14'!G38</f>
        <v>0</v>
      </c>
      <c r="H36" s="17">
        <f t="shared" si="27"/>
        <v>1250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150</v>
      </c>
      <c r="N36" s="16">
        <f>'[3]14'!O38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25.84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25.84</v>
      </c>
      <c r="AL36" s="8">
        <f t="shared" si="31"/>
        <v>262.16000000000003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412.16</v>
      </c>
      <c r="AT36" s="8">
        <v>30.93</v>
      </c>
      <c r="AU36" s="8">
        <v>24.98</v>
      </c>
      <c r="AV36" s="8">
        <v>470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25.84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25.84</v>
      </c>
      <c r="BL36" s="8">
        <f t="shared" si="21"/>
        <v>30.93</v>
      </c>
      <c r="BM36" s="8">
        <f t="shared" si="22"/>
        <v>24.98</v>
      </c>
      <c r="BN36" s="8">
        <f t="shared" si="23"/>
        <v>32</v>
      </c>
      <c r="BO36" s="8">
        <f t="shared" si="24"/>
        <v>25.84</v>
      </c>
      <c r="BP36" s="138">
        <f t="shared" si="25"/>
        <v>-1.0700000000000003</v>
      </c>
      <c r="BQ36" s="138">
        <f t="shared" si="26"/>
        <v>-0.85999999999999943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930</v>
      </c>
      <c r="G37" s="16">
        <f>'[3]14'!G39</f>
        <v>0</v>
      </c>
      <c r="H37" s="17">
        <f t="shared" si="27"/>
        <v>1250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150</v>
      </c>
      <c r="N37" s="16">
        <f>'[3]14'!O39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25.84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25.84</v>
      </c>
      <c r="AL37" s="8">
        <f t="shared" si="31"/>
        <v>262.16000000000003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412.16</v>
      </c>
      <c r="AT37" s="8">
        <v>30.93</v>
      </c>
      <c r="AU37" s="8">
        <v>24.98</v>
      </c>
      <c r="AV37" s="8">
        <v>470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25.84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25.84</v>
      </c>
      <c r="BL37" s="8">
        <f t="shared" si="21"/>
        <v>30.93</v>
      </c>
      <c r="BM37" s="8">
        <f t="shared" si="22"/>
        <v>24.98</v>
      </c>
      <c r="BN37" s="8">
        <f t="shared" si="23"/>
        <v>32</v>
      </c>
      <c r="BO37" s="8">
        <f t="shared" si="24"/>
        <v>25.84</v>
      </c>
      <c r="BP37" s="138">
        <f t="shared" si="25"/>
        <v>-1.0700000000000003</v>
      </c>
      <c r="BQ37" s="138">
        <f t="shared" si="26"/>
        <v>-0.85999999999999943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930</v>
      </c>
      <c r="G38" s="16">
        <f>'[3]14'!G40</f>
        <v>0</v>
      </c>
      <c r="H38" s="17">
        <f t="shared" si="27"/>
        <v>1250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150</v>
      </c>
      <c r="N38" s="16">
        <f>'[3]14'!O40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25.84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25.84</v>
      </c>
      <c r="AL38" s="8">
        <f t="shared" si="31"/>
        <v>262.16000000000003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412.16</v>
      </c>
      <c r="AT38" s="8">
        <v>30.93</v>
      </c>
      <c r="AU38" s="8">
        <v>24.98</v>
      </c>
      <c r="AV38" s="8">
        <v>470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25.84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25.84</v>
      </c>
      <c r="BL38" s="8">
        <f t="shared" si="21"/>
        <v>30.93</v>
      </c>
      <c r="BM38" s="8">
        <f t="shared" si="22"/>
        <v>24.98</v>
      </c>
      <c r="BN38" s="8">
        <f t="shared" si="23"/>
        <v>32</v>
      </c>
      <c r="BO38" s="8">
        <f t="shared" si="24"/>
        <v>25.84</v>
      </c>
      <c r="BP38" s="138">
        <f t="shared" si="25"/>
        <v>-1.0700000000000003</v>
      </c>
      <c r="BQ38" s="138">
        <f t="shared" si="26"/>
        <v>-0.85999999999999943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910</v>
      </c>
      <c r="G39" s="16">
        <f>'[3]14'!G41</f>
        <v>0</v>
      </c>
      <c r="H39" s="17">
        <f t="shared" si="27"/>
        <v>1230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150</v>
      </c>
      <c r="N39" s="16">
        <f>'[3]14'!O41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25.84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25.84</v>
      </c>
      <c r="AL39" s="8">
        <f t="shared" si="31"/>
        <v>262.16000000000003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412.16</v>
      </c>
      <c r="AT39" s="8">
        <v>30.93</v>
      </c>
      <c r="AU39" s="8">
        <v>24.98</v>
      </c>
      <c r="AV39" s="8">
        <v>470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25.84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25.84</v>
      </c>
      <c r="BL39" s="8">
        <f t="shared" si="21"/>
        <v>30.93</v>
      </c>
      <c r="BM39" s="8">
        <f t="shared" si="22"/>
        <v>24.98</v>
      </c>
      <c r="BN39" s="8">
        <f t="shared" si="23"/>
        <v>32</v>
      </c>
      <c r="BO39" s="8">
        <f t="shared" si="24"/>
        <v>25.84</v>
      </c>
      <c r="BP39" s="138">
        <f t="shared" si="25"/>
        <v>-1.0700000000000003</v>
      </c>
      <c r="BQ39" s="138">
        <f t="shared" si="26"/>
        <v>-0.85999999999999943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910</v>
      </c>
      <c r="G40" s="16">
        <f>'[3]14'!G42</f>
        <v>0</v>
      </c>
      <c r="H40" s="17">
        <f t="shared" si="27"/>
        <v>1230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150</v>
      </c>
      <c r="N40" s="16">
        <f>'[3]14'!O42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25.84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25.84</v>
      </c>
      <c r="AL40" s="8">
        <f t="shared" si="31"/>
        <v>262.16000000000003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412.16</v>
      </c>
      <c r="AT40" s="8">
        <v>30.93</v>
      </c>
      <c r="AU40" s="8">
        <v>24.98</v>
      </c>
      <c r="AV40" s="8">
        <v>470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25.84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25.84</v>
      </c>
      <c r="BL40" s="8">
        <f t="shared" si="21"/>
        <v>30.93</v>
      </c>
      <c r="BM40" s="8">
        <f t="shared" si="22"/>
        <v>24.98</v>
      </c>
      <c r="BN40" s="8">
        <f t="shared" si="23"/>
        <v>32</v>
      </c>
      <c r="BO40" s="8">
        <f t="shared" si="24"/>
        <v>25.84</v>
      </c>
      <c r="BP40" s="138">
        <f t="shared" si="25"/>
        <v>-1.0700000000000003</v>
      </c>
      <c r="BQ40" s="138">
        <f t="shared" si="26"/>
        <v>-0.85999999999999943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910</v>
      </c>
      <c r="G41" s="16">
        <f>'[3]14'!G43</f>
        <v>0</v>
      </c>
      <c r="H41" s="17">
        <f t="shared" si="27"/>
        <v>1230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150</v>
      </c>
      <c r="N41" s="16">
        <f>'[3]14'!O43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25.84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25.84</v>
      </c>
      <c r="AL41" s="8">
        <f t="shared" si="31"/>
        <v>262.16000000000003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412.16</v>
      </c>
      <c r="AT41" s="8">
        <v>30.93</v>
      </c>
      <c r="AU41" s="8">
        <v>24.98</v>
      </c>
      <c r="AV41" s="8">
        <v>470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25.84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25.84</v>
      </c>
      <c r="BL41" s="8">
        <f t="shared" si="21"/>
        <v>30.93</v>
      </c>
      <c r="BM41" s="8">
        <f t="shared" si="22"/>
        <v>24.98</v>
      </c>
      <c r="BN41" s="8">
        <f t="shared" si="23"/>
        <v>32</v>
      </c>
      <c r="BO41" s="8">
        <f t="shared" si="24"/>
        <v>25.84</v>
      </c>
      <c r="BP41" s="138">
        <f t="shared" si="25"/>
        <v>-1.0700000000000003</v>
      </c>
      <c r="BQ41" s="138">
        <f t="shared" si="26"/>
        <v>-0.85999999999999943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910</v>
      </c>
      <c r="G42" s="16">
        <f>'[3]14'!G44</f>
        <v>0</v>
      </c>
      <c r="H42" s="17">
        <f t="shared" si="27"/>
        <v>1230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150</v>
      </c>
      <c r="N42" s="16">
        <f>'[3]14'!O44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25.84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25.84</v>
      </c>
      <c r="AL42" s="8">
        <f t="shared" si="31"/>
        <v>262.16000000000003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412.16</v>
      </c>
      <c r="AT42" s="8">
        <v>30.93</v>
      </c>
      <c r="AU42" s="8">
        <v>24.98</v>
      </c>
      <c r="AV42" s="8">
        <v>470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25.84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25.84</v>
      </c>
      <c r="BL42" s="8">
        <f t="shared" si="21"/>
        <v>30.93</v>
      </c>
      <c r="BM42" s="8">
        <f t="shared" si="22"/>
        <v>24.98</v>
      </c>
      <c r="BN42" s="8">
        <f t="shared" si="23"/>
        <v>32</v>
      </c>
      <c r="BO42" s="8">
        <f t="shared" si="24"/>
        <v>25.84</v>
      </c>
      <c r="BP42" s="138">
        <f t="shared" si="25"/>
        <v>-1.0700000000000003</v>
      </c>
      <c r="BQ42" s="138">
        <f t="shared" si="26"/>
        <v>-0.85999999999999943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910</v>
      </c>
      <c r="G43" s="16">
        <f>'[3]14'!G45</f>
        <v>0</v>
      </c>
      <c r="H43" s="17">
        <f t="shared" si="27"/>
        <v>1230</v>
      </c>
      <c r="I43" s="15">
        <f>'[3]14'!J45</f>
        <v>320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150</v>
      </c>
      <c r="N43" s="16">
        <f>'[3]14'!O45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25.84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25.84</v>
      </c>
      <c r="AL43" s="8">
        <f t="shared" si="31"/>
        <v>262.16000000000003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412.16</v>
      </c>
      <c r="AT43" s="8">
        <v>30.93</v>
      </c>
      <c r="AU43" s="8">
        <v>24.98</v>
      </c>
      <c r="AV43" s="8">
        <v>470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25.84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25.84</v>
      </c>
      <c r="BL43" s="8">
        <f t="shared" si="21"/>
        <v>30.93</v>
      </c>
      <c r="BM43" s="8">
        <f t="shared" si="22"/>
        <v>24.98</v>
      </c>
      <c r="BN43" s="8">
        <f t="shared" si="23"/>
        <v>32</v>
      </c>
      <c r="BO43" s="8">
        <f t="shared" si="24"/>
        <v>25.84</v>
      </c>
      <c r="BP43" s="138">
        <f t="shared" si="25"/>
        <v>-1.0700000000000003</v>
      </c>
      <c r="BQ43" s="138">
        <f t="shared" si="26"/>
        <v>-0.85999999999999943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910</v>
      </c>
      <c r="G44" s="16">
        <f>'[3]14'!G46</f>
        <v>0</v>
      </c>
      <c r="H44" s="17">
        <f t="shared" si="27"/>
        <v>1230</v>
      </c>
      <c r="I44" s="15">
        <f>'[3]14'!J46</f>
        <v>320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150</v>
      </c>
      <c r="N44" s="16">
        <f>'[3]14'!O46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25.84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25.84</v>
      </c>
      <c r="AL44" s="8">
        <f t="shared" si="31"/>
        <v>262.16000000000003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412.16</v>
      </c>
      <c r="AT44" s="8">
        <v>30.93</v>
      </c>
      <c r="AU44" s="8">
        <v>24.98</v>
      </c>
      <c r="AV44" s="8">
        <v>470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25.84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25.84</v>
      </c>
      <c r="BL44" s="8">
        <f t="shared" si="21"/>
        <v>30.93</v>
      </c>
      <c r="BM44" s="8">
        <f t="shared" si="22"/>
        <v>24.98</v>
      </c>
      <c r="BN44" s="8">
        <f t="shared" si="23"/>
        <v>32</v>
      </c>
      <c r="BO44" s="8">
        <f t="shared" si="24"/>
        <v>25.84</v>
      </c>
      <c r="BP44" s="138">
        <f t="shared" si="25"/>
        <v>-1.0700000000000003</v>
      </c>
      <c r="BQ44" s="138">
        <f t="shared" si="26"/>
        <v>-0.85999999999999943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910</v>
      </c>
      <c r="G45" s="16">
        <f>'[3]14'!G47</f>
        <v>0</v>
      </c>
      <c r="H45" s="17">
        <f t="shared" si="27"/>
        <v>1230</v>
      </c>
      <c r="I45" s="15">
        <f>'[3]14'!J47</f>
        <v>320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150</v>
      </c>
      <c r="N45" s="16">
        <f>'[3]14'!O47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25.84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25.84</v>
      </c>
      <c r="AL45" s="8">
        <f t="shared" si="31"/>
        <v>262.16000000000003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412.16</v>
      </c>
      <c r="AT45" s="8">
        <v>30.93</v>
      </c>
      <c r="AU45" s="8">
        <v>24.98</v>
      </c>
      <c r="AV45" s="8">
        <v>470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25.84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25.84</v>
      </c>
      <c r="BL45" s="8">
        <f t="shared" si="21"/>
        <v>30.93</v>
      </c>
      <c r="BM45" s="8">
        <f t="shared" si="22"/>
        <v>24.98</v>
      </c>
      <c r="BN45" s="8">
        <f t="shared" si="23"/>
        <v>32</v>
      </c>
      <c r="BO45" s="8">
        <f t="shared" si="24"/>
        <v>25.84</v>
      </c>
      <c r="BP45" s="138">
        <f t="shared" si="25"/>
        <v>-1.0700000000000003</v>
      </c>
      <c r="BQ45" s="138">
        <f t="shared" si="26"/>
        <v>-0.85999999999999943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910</v>
      </c>
      <c r="G46" s="16">
        <f>'[3]14'!G48</f>
        <v>0</v>
      </c>
      <c r="H46" s="17">
        <f t="shared" si="27"/>
        <v>1230</v>
      </c>
      <c r="I46" s="15">
        <f>'[3]14'!J48</f>
        <v>320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150</v>
      </c>
      <c r="N46" s="16">
        <f>'[3]14'!O48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25.84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25.84</v>
      </c>
      <c r="AL46" s="8">
        <f t="shared" si="31"/>
        <v>262.16000000000003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412.16</v>
      </c>
      <c r="AT46" s="8">
        <v>30.93</v>
      </c>
      <c r="AU46" s="8">
        <v>24.98</v>
      </c>
      <c r="AV46" s="8">
        <v>470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25.84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25.84</v>
      </c>
      <c r="BL46" s="8">
        <f t="shared" si="21"/>
        <v>30.93</v>
      </c>
      <c r="BM46" s="8">
        <f t="shared" si="22"/>
        <v>24.98</v>
      </c>
      <c r="BN46" s="8">
        <f t="shared" si="23"/>
        <v>32</v>
      </c>
      <c r="BO46" s="8">
        <f t="shared" si="24"/>
        <v>25.84</v>
      </c>
      <c r="BP46" s="138">
        <f t="shared" si="25"/>
        <v>-1.0700000000000003</v>
      </c>
      <c r="BQ46" s="138">
        <f t="shared" si="26"/>
        <v>-0.85999999999999943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910</v>
      </c>
      <c r="G47" s="16">
        <f>'[3]14'!G49</f>
        <v>0</v>
      </c>
      <c r="H47" s="17">
        <f t="shared" si="27"/>
        <v>1230</v>
      </c>
      <c r="I47" s="15">
        <f>'[3]14'!J49</f>
        <v>320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150</v>
      </c>
      <c r="N47" s="16">
        <f>'[3]14'!O49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25.84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25.84</v>
      </c>
      <c r="AL47" s="8">
        <f t="shared" si="31"/>
        <v>262.16000000000003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412.16</v>
      </c>
      <c r="AT47" s="8">
        <v>30.93</v>
      </c>
      <c r="AU47" s="8">
        <v>24.98</v>
      </c>
      <c r="AV47" s="8">
        <v>470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25.84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25.84</v>
      </c>
      <c r="BL47" s="8">
        <f t="shared" si="21"/>
        <v>30.93</v>
      </c>
      <c r="BM47" s="8">
        <f t="shared" si="22"/>
        <v>24.98</v>
      </c>
      <c r="BN47" s="8">
        <f t="shared" si="23"/>
        <v>32</v>
      </c>
      <c r="BO47" s="8">
        <f t="shared" si="24"/>
        <v>25.84</v>
      </c>
      <c r="BP47" s="138">
        <f t="shared" si="25"/>
        <v>-1.0700000000000003</v>
      </c>
      <c r="BQ47" s="138">
        <f t="shared" si="26"/>
        <v>-0.85999999999999943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910</v>
      </c>
      <c r="G48" s="16">
        <f>'[3]14'!G50</f>
        <v>0</v>
      </c>
      <c r="H48" s="17">
        <f t="shared" si="27"/>
        <v>1230</v>
      </c>
      <c r="I48" s="15">
        <f>'[3]14'!J50</f>
        <v>320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150</v>
      </c>
      <c r="N48" s="16">
        <f>'[3]14'!O50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25.84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25.84</v>
      </c>
      <c r="AL48" s="8">
        <f t="shared" si="31"/>
        <v>262.16000000000003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412.16</v>
      </c>
      <c r="AT48" s="8">
        <v>30.93</v>
      </c>
      <c r="AU48" s="8">
        <v>24.98</v>
      </c>
      <c r="AV48" s="8">
        <v>470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25.84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25.84</v>
      </c>
      <c r="BL48" s="8">
        <f t="shared" si="21"/>
        <v>30.93</v>
      </c>
      <c r="BM48" s="8">
        <f t="shared" si="22"/>
        <v>24.98</v>
      </c>
      <c r="BN48" s="8">
        <f t="shared" si="23"/>
        <v>32</v>
      </c>
      <c r="BO48" s="8">
        <f t="shared" si="24"/>
        <v>25.84</v>
      </c>
      <c r="BP48" s="138">
        <f t="shared" si="25"/>
        <v>-1.0700000000000003</v>
      </c>
      <c r="BQ48" s="138">
        <f t="shared" si="26"/>
        <v>-0.85999999999999943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910</v>
      </c>
      <c r="G49" s="16">
        <f>'[3]14'!G51</f>
        <v>0</v>
      </c>
      <c r="H49" s="17">
        <f t="shared" si="27"/>
        <v>1230</v>
      </c>
      <c r="I49" s="15">
        <f>'[3]14'!J51</f>
        <v>320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150</v>
      </c>
      <c r="N49" s="16">
        <f>'[3]14'!O51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25.84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25.84</v>
      </c>
      <c r="AL49" s="8">
        <f t="shared" si="31"/>
        <v>262.16000000000003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412.16</v>
      </c>
      <c r="AT49" s="8">
        <v>30.93</v>
      </c>
      <c r="AU49" s="8">
        <v>24.98</v>
      </c>
      <c r="AV49" s="8">
        <v>470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25.84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25.84</v>
      </c>
      <c r="BL49" s="8">
        <f t="shared" si="21"/>
        <v>30.93</v>
      </c>
      <c r="BM49" s="8">
        <f t="shared" si="22"/>
        <v>24.98</v>
      </c>
      <c r="BN49" s="8">
        <f t="shared" si="23"/>
        <v>32</v>
      </c>
      <c r="BO49" s="8">
        <f t="shared" si="24"/>
        <v>25.84</v>
      </c>
      <c r="BP49" s="138">
        <f t="shared" si="25"/>
        <v>-1.0700000000000003</v>
      </c>
      <c r="BQ49" s="138">
        <f t="shared" si="26"/>
        <v>-0.85999999999999943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910</v>
      </c>
      <c r="G50" s="16">
        <f>'[3]14'!G52</f>
        <v>0</v>
      </c>
      <c r="H50" s="17">
        <f t="shared" si="27"/>
        <v>1230</v>
      </c>
      <c r="I50" s="15">
        <f>'[3]14'!J52</f>
        <v>320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150</v>
      </c>
      <c r="N50" s="16">
        <f>'[3]14'!O52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25.84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25.84</v>
      </c>
      <c r="AL50" s="8">
        <f t="shared" si="31"/>
        <v>262.16000000000003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412.16</v>
      </c>
      <c r="AT50" s="8">
        <v>30.93</v>
      </c>
      <c r="AU50" s="8">
        <v>24.98</v>
      </c>
      <c r="AV50" s="8">
        <v>470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25.84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25.84</v>
      </c>
      <c r="BL50" s="8">
        <f t="shared" si="21"/>
        <v>30.93</v>
      </c>
      <c r="BM50" s="8">
        <f t="shared" si="22"/>
        <v>24.98</v>
      </c>
      <c r="BN50" s="8">
        <f t="shared" si="23"/>
        <v>32</v>
      </c>
      <c r="BO50" s="8">
        <f t="shared" si="24"/>
        <v>25.84</v>
      </c>
      <c r="BP50" s="138">
        <f t="shared" si="25"/>
        <v>-1.0700000000000003</v>
      </c>
      <c r="BQ50" s="138">
        <f t="shared" si="26"/>
        <v>-0.85999999999999943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890</v>
      </c>
      <c r="G51" s="16">
        <f>'[3]14'!G53</f>
        <v>0</v>
      </c>
      <c r="H51" s="17">
        <f t="shared" si="27"/>
        <v>1210</v>
      </c>
      <c r="I51" s="15">
        <f>'[3]14'!J53</f>
        <v>320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150</v>
      </c>
      <c r="N51" s="16">
        <f>'[3]14'!O53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25.84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25.84</v>
      </c>
      <c r="AL51" s="8">
        <f t="shared" si="31"/>
        <v>262.16000000000003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412.16</v>
      </c>
      <c r="AT51" s="8">
        <v>30.93</v>
      </c>
      <c r="AU51" s="8">
        <v>24.98</v>
      </c>
      <c r="AV51" s="8">
        <v>470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25.84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25.84</v>
      </c>
      <c r="BL51" s="8">
        <f t="shared" si="21"/>
        <v>30.93</v>
      </c>
      <c r="BM51" s="8">
        <f t="shared" si="22"/>
        <v>24.98</v>
      </c>
      <c r="BN51" s="8">
        <f t="shared" si="23"/>
        <v>32</v>
      </c>
      <c r="BO51" s="8">
        <f t="shared" si="24"/>
        <v>25.84</v>
      </c>
      <c r="BP51" s="138">
        <f t="shared" si="25"/>
        <v>-1.0700000000000003</v>
      </c>
      <c r="BQ51" s="138">
        <f t="shared" si="26"/>
        <v>-0.85999999999999943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890</v>
      </c>
      <c r="G52" s="16">
        <f>'[3]14'!G54</f>
        <v>0</v>
      </c>
      <c r="H52" s="17">
        <f t="shared" si="27"/>
        <v>1210</v>
      </c>
      <c r="I52" s="15">
        <f>'[3]14'!J54</f>
        <v>320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150</v>
      </c>
      <c r="N52" s="16">
        <f>'[3]14'!O54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25.84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25.84</v>
      </c>
      <c r="AL52" s="8">
        <f t="shared" si="31"/>
        <v>262.16000000000003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412.16</v>
      </c>
      <c r="AT52" s="8">
        <v>30.93</v>
      </c>
      <c r="AU52" s="8">
        <v>24.98</v>
      </c>
      <c r="AV52" s="8">
        <v>470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25.84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25.84</v>
      </c>
      <c r="BL52" s="8">
        <f t="shared" si="21"/>
        <v>30.93</v>
      </c>
      <c r="BM52" s="8">
        <f t="shared" si="22"/>
        <v>24.98</v>
      </c>
      <c r="BN52" s="8">
        <f t="shared" si="23"/>
        <v>32</v>
      </c>
      <c r="BO52" s="8">
        <f t="shared" si="24"/>
        <v>25.84</v>
      </c>
      <c r="BP52" s="138">
        <f t="shared" si="25"/>
        <v>-1.0700000000000003</v>
      </c>
      <c r="BQ52" s="138">
        <f t="shared" si="26"/>
        <v>-0.85999999999999943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890</v>
      </c>
      <c r="G53" s="16">
        <f>'[3]14'!G55</f>
        <v>0</v>
      </c>
      <c r="H53" s="17">
        <f t="shared" si="27"/>
        <v>1210</v>
      </c>
      <c r="I53" s="15">
        <f>'[3]14'!J55</f>
        <v>320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150</v>
      </c>
      <c r="N53" s="16">
        <f>'[3]14'!O55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25.84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25.84</v>
      </c>
      <c r="AL53" s="8">
        <f t="shared" si="31"/>
        <v>262.16000000000003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412.16</v>
      </c>
      <c r="AT53" s="8">
        <v>30.93</v>
      </c>
      <c r="AU53" s="8">
        <v>24.98</v>
      </c>
      <c r="AV53" s="8">
        <v>470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25.84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25.84</v>
      </c>
      <c r="BL53" s="8">
        <f t="shared" si="21"/>
        <v>30.93</v>
      </c>
      <c r="BM53" s="8">
        <f t="shared" si="22"/>
        <v>24.98</v>
      </c>
      <c r="BN53" s="8">
        <f t="shared" si="23"/>
        <v>32</v>
      </c>
      <c r="BO53" s="8">
        <f t="shared" si="24"/>
        <v>25.84</v>
      </c>
      <c r="BP53" s="138">
        <f t="shared" si="25"/>
        <v>-1.0700000000000003</v>
      </c>
      <c r="BQ53" s="138">
        <f t="shared" si="26"/>
        <v>-0.85999999999999943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890</v>
      </c>
      <c r="G54" s="16">
        <f>'[3]14'!G56</f>
        <v>0</v>
      </c>
      <c r="H54" s="17">
        <f t="shared" si="27"/>
        <v>1210</v>
      </c>
      <c r="I54" s="15">
        <f>'[3]14'!J56</f>
        <v>320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150</v>
      </c>
      <c r="N54" s="16">
        <f>'[3]14'!O56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25.84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25.84</v>
      </c>
      <c r="AL54" s="8">
        <f t="shared" si="31"/>
        <v>262.16000000000003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412.16</v>
      </c>
      <c r="AT54" s="8">
        <v>30.93</v>
      </c>
      <c r="AU54" s="8">
        <v>24.98</v>
      </c>
      <c r="AV54" s="8">
        <v>470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25.84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25.84</v>
      </c>
      <c r="BL54" s="8">
        <f t="shared" si="21"/>
        <v>30.93</v>
      </c>
      <c r="BM54" s="8">
        <f t="shared" si="22"/>
        <v>24.98</v>
      </c>
      <c r="BN54" s="8">
        <f t="shared" si="23"/>
        <v>32</v>
      </c>
      <c r="BO54" s="8">
        <f t="shared" si="24"/>
        <v>25.84</v>
      </c>
      <c r="BP54" s="138">
        <f t="shared" si="25"/>
        <v>-1.0700000000000003</v>
      </c>
      <c r="BQ54" s="138">
        <f t="shared" si="26"/>
        <v>-0.85999999999999943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890</v>
      </c>
      <c r="G55" s="16">
        <f>'[3]14'!G57</f>
        <v>0</v>
      </c>
      <c r="H55" s="17">
        <f t="shared" si="27"/>
        <v>1210</v>
      </c>
      <c r="I55" s="15">
        <f>'[3]14'!J57</f>
        <v>320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150</v>
      </c>
      <c r="N55" s="16">
        <f>'[3]14'!O57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25.84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25.84</v>
      </c>
      <c r="AL55" s="8">
        <f t="shared" si="31"/>
        <v>262.16000000000003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412.16</v>
      </c>
      <c r="AT55" s="8">
        <v>30.93</v>
      </c>
      <c r="AU55" s="8">
        <v>24.98</v>
      </c>
      <c r="AV55" s="8">
        <v>470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25.84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25.84</v>
      </c>
      <c r="BL55" s="8">
        <f t="shared" si="21"/>
        <v>30.93</v>
      </c>
      <c r="BM55" s="8">
        <f t="shared" si="22"/>
        <v>24.98</v>
      </c>
      <c r="BN55" s="8">
        <f t="shared" si="23"/>
        <v>32</v>
      </c>
      <c r="BO55" s="8">
        <f t="shared" si="24"/>
        <v>25.84</v>
      </c>
      <c r="BP55" s="138">
        <f t="shared" si="25"/>
        <v>-1.0700000000000003</v>
      </c>
      <c r="BQ55" s="138">
        <f t="shared" si="26"/>
        <v>-0.85999999999999943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890</v>
      </c>
      <c r="G56" s="16">
        <f>'[3]14'!G58</f>
        <v>0</v>
      </c>
      <c r="H56" s="17">
        <f t="shared" si="27"/>
        <v>1210</v>
      </c>
      <c r="I56" s="15">
        <f>'[3]14'!J58</f>
        <v>320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150</v>
      </c>
      <c r="N56" s="16">
        <f>'[3]14'!O58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25.84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25.84</v>
      </c>
      <c r="AL56" s="8">
        <f t="shared" si="31"/>
        <v>262.16000000000003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412.16</v>
      </c>
      <c r="AT56" s="8">
        <v>30.93</v>
      </c>
      <c r="AU56" s="8">
        <v>24.98</v>
      </c>
      <c r="AV56" s="8">
        <v>470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25.84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25.84</v>
      </c>
      <c r="BL56" s="8">
        <f t="shared" si="21"/>
        <v>30.93</v>
      </c>
      <c r="BM56" s="8">
        <f t="shared" si="22"/>
        <v>24.98</v>
      </c>
      <c r="BN56" s="8">
        <f t="shared" si="23"/>
        <v>32</v>
      </c>
      <c r="BO56" s="8">
        <f t="shared" si="24"/>
        <v>25.84</v>
      </c>
      <c r="BP56" s="138">
        <f t="shared" si="25"/>
        <v>-1.0700000000000003</v>
      </c>
      <c r="BQ56" s="138">
        <f t="shared" si="26"/>
        <v>-0.85999999999999943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890</v>
      </c>
      <c r="G57" s="16">
        <f>'[3]14'!G59</f>
        <v>0</v>
      </c>
      <c r="H57" s="17">
        <f t="shared" si="27"/>
        <v>1210</v>
      </c>
      <c r="I57" s="15">
        <f>'[3]14'!J59</f>
        <v>320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150</v>
      </c>
      <c r="N57" s="16">
        <f>'[3]14'!O59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25.84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25.84</v>
      </c>
      <c r="AL57" s="8">
        <f t="shared" si="31"/>
        <v>262.16000000000003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412.16</v>
      </c>
      <c r="AT57" s="8">
        <v>30.93</v>
      </c>
      <c r="AU57" s="8">
        <v>24.98</v>
      </c>
      <c r="AV57" s="8">
        <v>470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25.84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25.84</v>
      </c>
      <c r="BL57" s="8">
        <f t="shared" si="21"/>
        <v>30.93</v>
      </c>
      <c r="BM57" s="8">
        <f t="shared" si="22"/>
        <v>24.98</v>
      </c>
      <c r="BN57" s="8">
        <f t="shared" si="23"/>
        <v>32</v>
      </c>
      <c r="BO57" s="8">
        <f t="shared" si="24"/>
        <v>25.84</v>
      </c>
      <c r="BP57" s="138">
        <f t="shared" si="25"/>
        <v>-1.0700000000000003</v>
      </c>
      <c r="BQ57" s="138">
        <f t="shared" si="26"/>
        <v>-0.85999999999999943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890</v>
      </c>
      <c r="G58" s="16">
        <f>'[3]14'!G60</f>
        <v>0</v>
      </c>
      <c r="H58" s="17">
        <f t="shared" si="27"/>
        <v>1210</v>
      </c>
      <c r="I58" s="15">
        <f>'[3]14'!J60</f>
        <v>320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150</v>
      </c>
      <c r="N58" s="16">
        <f>'[3]14'!O60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25.84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25.84</v>
      </c>
      <c r="AL58" s="8">
        <f t="shared" si="31"/>
        <v>262.16000000000003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412.16</v>
      </c>
      <c r="AT58" s="8">
        <v>30.93</v>
      </c>
      <c r="AU58" s="8">
        <v>24.98</v>
      </c>
      <c r="AV58" s="8">
        <v>470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25.84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25.84</v>
      </c>
      <c r="BL58" s="8">
        <f t="shared" si="21"/>
        <v>30.93</v>
      </c>
      <c r="BM58" s="8">
        <f t="shared" si="22"/>
        <v>24.98</v>
      </c>
      <c r="BN58" s="8">
        <f t="shared" si="23"/>
        <v>32</v>
      </c>
      <c r="BO58" s="8">
        <f t="shared" si="24"/>
        <v>25.84</v>
      </c>
      <c r="BP58" s="138">
        <f t="shared" si="25"/>
        <v>-1.0700000000000003</v>
      </c>
      <c r="BQ58" s="138">
        <f t="shared" si="26"/>
        <v>-0.85999999999999943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890</v>
      </c>
      <c r="G59" s="16">
        <f>'[3]14'!G61</f>
        <v>0</v>
      </c>
      <c r="H59" s="17">
        <f t="shared" si="27"/>
        <v>1210</v>
      </c>
      <c r="I59" s="15">
        <f>'[3]14'!J61</f>
        <v>320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150</v>
      </c>
      <c r="N59" s="16">
        <f>'[3]14'!O61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25.84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25.84</v>
      </c>
      <c r="AL59" s="8">
        <f t="shared" si="31"/>
        <v>262.16000000000003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412.16</v>
      </c>
      <c r="AT59" s="8">
        <v>30.93</v>
      </c>
      <c r="AU59" s="8">
        <v>24.98</v>
      </c>
      <c r="AV59" s="8">
        <v>470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25.84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25.84</v>
      </c>
      <c r="BL59" s="8">
        <f t="shared" si="21"/>
        <v>30.93</v>
      </c>
      <c r="BM59" s="8">
        <f t="shared" si="22"/>
        <v>24.98</v>
      </c>
      <c r="BN59" s="8">
        <f t="shared" si="23"/>
        <v>32</v>
      </c>
      <c r="BO59" s="8">
        <f t="shared" si="24"/>
        <v>25.84</v>
      </c>
      <c r="BP59" s="138">
        <f t="shared" si="25"/>
        <v>-1.0700000000000003</v>
      </c>
      <c r="BQ59" s="138">
        <f t="shared" si="26"/>
        <v>-0.85999999999999943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890</v>
      </c>
      <c r="G60" s="16">
        <f>'[3]14'!G62</f>
        <v>0</v>
      </c>
      <c r="H60" s="17">
        <f t="shared" si="27"/>
        <v>1210</v>
      </c>
      <c r="I60" s="15">
        <f>'[3]14'!J62</f>
        <v>320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150</v>
      </c>
      <c r="N60" s="16">
        <f>'[3]14'!O62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25.84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25.84</v>
      </c>
      <c r="AL60" s="8">
        <f t="shared" si="31"/>
        <v>262.16000000000003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412.16</v>
      </c>
      <c r="AT60" s="8">
        <v>30.93</v>
      </c>
      <c r="AU60" s="8">
        <v>24.98</v>
      </c>
      <c r="AV60" s="8">
        <v>470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25.84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25.84</v>
      </c>
      <c r="BL60" s="8">
        <f t="shared" si="21"/>
        <v>30.93</v>
      </c>
      <c r="BM60" s="8">
        <f t="shared" si="22"/>
        <v>24.98</v>
      </c>
      <c r="BN60" s="8">
        <f t="shared" si="23"/>
        <v>32</v>
      </c>
      <c r="BO60" s="8">
        <f t="shared" si="24"/>
        <v>25.84</v>
      </c>
      <c r="BP60" s="138">
        <f t="shared" si="25"/>
        <v>-1.0700000000000003</v>
      </c>
      <c r="BQ60" s="138">
        <f t="shared" si="26"/>
        <v>-0.85999999999999943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890</v>
      </c>
      <c r="G61" s="16">
        <f>'[3]14'!G63</f>
        <v>0</v>
      </c>
      <c r="H61" s="17">
        <f t="shared" si="27"/>
        <v>1210</v>
      </c>
      <c r="I61" s="15">
        <f>'[3]14'!J63</f>
        <v>320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150</v>
      </c>
      <c r="N61" s="16">
        <f>'[3]14'!O63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25.84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25.84</v>
      </c>
      <c r="AL61" s="8">
        <f t="shared" si="31"/>
        <v>262.16000000000003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412.16</v>
      </c>
      <c r="AT61" s="8">
        <v>30.93</v>
      </c>
      <c r="AU61" s="8">
        <v>24.98</v>
      </c>
      <c r="AV61" s="8">
        <v>470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25.84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25.84</v>
      </c>
      <c r="BL61" s="8">
        <f t="shared" si="21"/>
        <v>30.93</v>
      </c>
      <c r="BM61" s="8">
        <f t="shared" si="22"/>
        <v>24.98</v>
      </c>
      <c r="BN61" s="8">
        <f t="shared" si="23"/>
        <v>32</v>
      </c>
      <c r="BO61" s="8">
        <f t="shared" si="24"/>
        <v>25.84</v>
      </c>
      <c r="BP61" s="138">
        <f t="shared" si="25"/>
        <v>-1.0700000000000003</v>
      </c>
      <c r="BQ61" s="138">
        <f t="shared" si="26"/>
        <v>-0.85999999999999943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890</v>
      </c>
      <c r="G62" s="16">
        <f>'[3]14'!G64</f>
        <v>0</v>
      </c>
      <c r="H62" s="17">
        <f t="shared" si="27"/>
        <v>1210</v>
      </c>
      <c r="I62" s="15">
        <f>'[3]14'!J64</f>
        <v>320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150</v>
      </c>
      <c r="N62" s="16">
        <f>'[3]14'!O64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25.84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25.84</v>
      </c>
      <c r="AL62" s="8">
        <f t="shared" ref="AL62:AN98" si="35">Q62-X62-AE62</f>
        <v>262.16000000000003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412.16</v>
      </c>
      <c r="AT62" s="8">
        <v>30.93</v>
      </c>
      <c r="AU62" s="8">
        <v>24.98</v>
      </c>
      <c r="AV62" s="8">
        <v>470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25.84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25.84</v>
      </c>
      <c r="BL62" s="8">
        <f t="shared" si="21"/>
        <v>30.93</v>
      </c>
      <c r="BM62" s="8">
        <f t="shared" si="22"/>
        <v>24.98</v>
      </c>
      <c r="BN62" s="8">
        <f t="shared" si="23"/>
        <v>32</v>
      </c>
      <c r="BO62" s="8">
        <f t="shared" si="24"/>
        <v>25.84</v>
      </c>
      <c r="BP62" s="138">
        <f t="shared" si="25"/>
        <v>-1.0700000000000003</v>
      </c>
      <c r="BQ62" s="138">
        <f t="shared" si="26"/>
        <v>-0.85999999999999943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890</v>
      </c>
      <c r="G63" s="16">
        <f>'[3]14'!G65</f>
        <v>0</v>
      </c>
      <c r="H63" s="17">
        <f t="shared" si="27"/>
        <v>1210</v>
      </c>
      <c r="I63" s="15">
        <f>'[3]14'!J65</f>
        <v>320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150</v>
      </c>
      <c r="N63" s="16">
        <f>'[3]14'!O65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25.84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25.84</v>
      </c>
      <c r="AL63" s="8">
        <f t="shared" si="35"/>
        <v>262.16000000000003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412.16</v>
      </c>
      <c r="AT63" s="8">
        <v>30.93</v>
      </c>
      <c r="AU63" s="8">
        <v>24.98</v>
      </c>
      <c r="AV63" s="8">
        <v>470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25.84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25.84</v>
      </c>
      <c r="BL63" s="8">
        <f t="shared" si="21"/>
        <v>30.93</v>
      </c>
      <c r="BM63" s="8">
        <f t="shared" si="22"/>
        <v>24.98</v>
      </c>
      <c r="BN63" s="8">
        <f t="shared" si="23"/>
        <v>32</v>
      </c>
      <c r="BO63" s="8">
        <f t="shared" si="24"/>
        <v>25.84</v>
      </c>
      <c r="BP63" s="138">
        <f t="shared" si="25"/>
        <v>-1.0700000000000003</v>
      </c>
      <c r="BQ63" s="138">
        <f t="shared" si="26"/>
        <v>-0.85999999999999943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890</v>
      </c>
      <c r="G64" s="16">
        <f>'[3]14'!G66</f>
        <v>0</v>
      </c>
      <c r="H64" s="17">
        <f t="shared" si="27"/>
        <v>1210</v>
      </c>
      <c r="I64" s="15">
        <f>'[3]14'!J66</f>
        <v>320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150</v>
      </c>
      <c r="N64" s="16">
        <f>'[3]14'!O66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25.84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25.84</v>
      </c>
      <c r="AL64" s="8">
        <f t="shared" si="35"/>
        <v>262.16000000000003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412.16</v>
      </c>
      <c r="AT64" s="8">
        <v>30.93</v>
      </c>
      <c r="AU64" s="8">
        <v>24.98</v>
      </c>
      <c r="AV64" s="8">
        <v>470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25.84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25.84</v>
      </c>
      <c r="BL64" s="8">
        <f t="shared" si="21"/>
        <v>30.93</v>
      </c>
      <c r="BM64" s="8">
        <f t="shared" si="22"/>
        <v>24.98</v>
      </c>
      <c r="BN64" s="8">
        <f t="shared" si="23"/>
        <v>32</v>
      </c>
      <c r="BO64" s="8">
        <f t="shared" si="24"/>
        <v>25.84</v>
      </c>
      <c r="BP64" s="138">
        <f t="shared" si="25"/>
        <v>-1.0700000000000003</v>
      </c>
      <c r="BQ64" s="138">
        <f t="shared" si="26"/>
        <v>-0.85999999999999943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890</v>
      </c>
      <c r="G65" s="16">
        <f>'[3]14'!G67</f>
        <v>0</v>
      </c>
      <c r="H65" s="17">
        <f t="shared" si="27"/>
        <v>1210</v>
      </c>
      <c r="I65" s="15">
        <f>'[3]14'!J67</f>
        <v>320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150</v>
      </c>
      <c r="N65" s="16">
        <f>'[3]14'!O67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25.84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25.84</v>
      </c>
      <c r="AL65" s="8">
        <f t="shared" si="35"/>
        <v>262.16000000000003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412.16</v>
      </c>
      <c r="AT65" s="8">
        <v>30.93</v>
      </c>
      <c r="AU65" s="8">
        <v>24.98</v>
      </c>
      <c r="AV65" s="8">
        <v>560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25.84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25.84</v>
      </c>
      <c r="BL65" s="8">
        <f t="shared" si="21"/>
        <v>30.93</v>
      </c>
      <c r="BM65" s="8">
        <f t="shared" si="22"/>
        <v>24.98</v>
      </c>
      <c r="BN65" s="8">
        <f t="shared" si="23"/>
        <v>32</v>
      </c>
      <c r="BO65" s="8">
        <f t="shared" si="24"/>
        <v>25.84</v>
      </c>
      <c r="BP65" s="138">
        <f t="shared" si="25"/>
        <v>-1.0700000000000003</v>
      </c>
      <c r="BQ65" s="138">
        <f t="shared" si="26"/>
        <v>-0.85999999999999943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890</v>
      </c>
      <c r="G66" s="16">
        <f>'[3]14'!G68</f>
        <v>0</v>
      </c>
      <c r="H66" s="17">
        <f t="shared" si="27"/>
        <v>1210</v>
      </c>
      <c r="I66" s="15">
        <f>'[3]14'!J68</f>
        <v>320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150</v>
      </c>
      <c r="N66" s="16">
        <f>'[3]14'!O68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25.84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25.84</v>
      </c>
      <c r="AL66" s="8">
        <f t="shared" si="35"/>
        <v>262.16000000000003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412.16</v>
      </c>
      <c r="AT66" s="8">
        <v>30.93</v>
      </c>
      <c r="AU66" s="8">
        <v>24.98</v>
      </c>
      <c r="AV66" s="8">
        <v>470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25.84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25.84</v>
      </c>
      <c r="BL66" s="8">
        <f t="shared" si="21"/>
        <v>30.93</v>
      </c>
      <c r="BM66" s="8">
        <f t="shared" si="22"/>
        <v>24.98</v>
      </c>
      <c r="BN66" s="8">
        <f t="shared" si="23"/>
        <v>32</v>
      </c>
      <c r="BO66" s="8">
        <f t="shared" si="24"/>
        <v>25.84</v>
      </c>
      <c r="BP66" s="138">
        <f t="shared" si="25"/>
        <v>-1.0700000000000003</v>
      </c>
      <c r="BQ66" s="138">
        <f t="shared" si="26"/>
        <v>-0.85999999999999943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890</v>
      </c>
      <c r="G67" s="16">
        <f>'[3]14'!G69</f>
        <v>0</v>
      </c>
      <c r="H67" s="17">
        <f t="shared" si="27"/>
        <v>1210</v>
      </c>
      <c r="I67" s="15">
        <f>'[3]14'!J69</f>
        <v>320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150</v>
      </c>
      <c r="N67" s="16">
        <f>'[3]14'!O69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20.95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20.95</v>
      </c>
      <c r="AL67" s="8">
        <f t="shared" si="35"/>
        <v>267.05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417.05</v>
      </c>
      <c r="AT67" s="8">
        <v>30.93</v>
      </c>
      <c r="AU67" s="8">
        <v>20.25</v>
      </c>
      <c r="AV67" s="8">
        <v>470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20.95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20.95</v>
      </c>
      <c r="BL67" s="8">
        <f t="shared" si="21"/>
        <v>30.93</v>
      </c>
      <c r="BM67" s="8">
        <f t="shared" si="22"/>
        <v>20.25</v>
      </c>
      <c r="BN67" s="8">
        <f t="shared" si="23"/>
        <v>32</v>
      </c>
      <c r="BO67" s="8">
        <f t="shared" si="24"/>
        <v>20.95</v>
      </c>
      <c r="BP67" s="138">
        <f t="shared" si="25"/>
        <v>-1.0700000000000003</v>
      </c>
      <c r="BQ67" s="138">
        <f t="shared" si="26"/>
        <v>-0.69999999999999929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890</v>
      </c>
      <c r="G68" s="16">
        <f>'[3]14'!G70</f>
        <v>0</v>
      </c>
      <c r="H68" s="17">
        <f t="shared" si="27"/>
        <v>1210</v>
      </c>
      <c r="I68" s="15">
        <f>'[3]14'!J70</f>
        <v>320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150</v>
      </c>
      <c r="N68" s="16">
        <f>'[3]14'!O70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20.95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20.95</v>
      </c>
      <c r="AL68" s="8">
        <f t="shared" si="35"/>
        <v>267.05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417.05</v>
      </c>
      <c r="AT68" s="8">
        <v>30.93</v>
      </c>
      <c r="AU68" s="8">
        <v>20.25</v>
      </c>
      <c r="AV68" s="8">
        <v>470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20.95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20.95</v>
      </c>
      <c r="BL68" s="8">
        <f t="shared" ref="BL68:BL98" si="53">AT68</f>
        <v>30.93</v>
      </c>
      <c r="BM68" s="8">
        <f t="shared" ref="BM68:BM98" si="54">AU68</f>
        <v>20.25</v>
      </c>
      <c r="BN68" s="8">
        <f t="shared" ref="BN68:BN98" si="55">BC68</f>
        <v>32</v>
      </c>
      <c r="BO68" s="8">
        <f t="shared" ref="BO68:BO98" si="56">BJ68</f>
        <v>20.95</v>
      </c>
      <c r="BP68" s="138">
        <f t="shared" ref="BP68:BP98" si="57">BL68-BN68</f>
        <v>-1.0700000000000003</v>
      </c>
      <c r="BQ68" s="138">
        <f t="shared" ref="BQ68:BQ98" si="58">BM68-BO68</f>
        <v>-0.69999999999999929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890</v>
      </c>
      <c r="G69" s="16">
        <f>'[3]14'!G71</f>
        <v>0</v>
      </c>
      <c r="H69" s="17">
        <f t="shared" ref="H69:H98" si="59">SUM(B69:G69)</f>
        <v>1210</v>
      </c>
      <c r="I69" s="15">
        <f>'[3]14'!J71</f>
        <v>320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150</v>
      </c>
      <c r="N69" s="16">
        <f>'[3]14'!O71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25.84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25.84</v>
      </c>
      <c r="AL69" s="8">
        <f t="shared" si="35"/>
        <v>262.16000000000003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412.16</v>
      </c>
      <c r="AT69" s="8">
        <v>30.93</v>
      </c>
      <c r="AU69" s="8">
        <v>20.25</v>
      </c>
      <c r="AV69" s="8">
        <v>470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25.84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25.84</v>
      </c>
      <c r="BL69" s="8">
        <f t="shared" si="53"/>
        <v>30.93</v>
      </c>
      <c r="BM69" s="8">
        <f t="shared" si="54"/>
        <v>20.25</v>
      </c>
      <c r="BN69" s="8">
        <f t="shared" si="55"/>
        <v>32</v>
      </c>
      <c r="BO69" s="8">
        <f t="shared" si="56"/>
        <v>25.84</v>
      </c>
      <c r="BP69" s="138">
        <f t="shared" si="57"/>
        <v>-1.0700000000000003</v>
      </c>
      <c r="BQ69" s="138">
        <f t="shared" si="58"/>
        <v>-5.59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890</v>
      </c>
      <c r="G70" s="16">
        <f>'[3]14'!G72</f>
        <v>0</v>
      </c>
      <c r="H70" s="17">
        <f t="shared" si="59"/>
        <v>1210</v>
      </c>
      <c r="I70" s="15">
        <f>'[3]14'!J72</f>
        <v>320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150</v>
      </c>
      <c r="N70" s="16">
        <f>'[3]14'!O72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25.84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25.84</v>
      </c>
      <c r="AL70" s="8">
        <f t="shared" si="35"/>
        <v>262.16000000000003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412.16</v>
      </c>
      <c r="AT70" s="8">
        <v>30.93</v>
      </c>
      <c r="AU70" s="8">
        <v>20.25</v>
      </c>
      <c r="AV70" s="8">
        <v>470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25.84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25.84</v>
      </c>
      <c r="BL70" s="8">
        <f t="shared" si="53"/>
        <v>30.93</v>
      </c>
      <c r="BM70" s="8">
        <f t="shared" si="54"/>
        <v>20.25</v>
      </c>
      <c r="BN70" s="8">
        <f t="shared" si="55"/>
        <v>32</v>
      </c>
      <c r="BO70" s="8">
        <f t="shared" si="56"/>
        <v>25.84</v>
      </c>
      <c r="BP70" s="138">
        <f t="shared" si="57"/>
        <v>-1.0700000000000003</v>
      </c>
      <c r="BQ70" s="138">
        <f t="shared" si="58"/>
        <v>-5.59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890</v>
      </c>
      <c r="G71" s="16">
        <f>'[3]14'!G73</f>
        <v>0</v>
      </c>
      <c r="H71" s="17">
        <f t="shared" si="59"/>
        <v>1210</v>
      </c>
      <c r="I71" s="15">
        <f>'[3]14'!J73</f>
        <v>320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150</v>
      </c>
      <c r="N71" s="16">
        <f>'[3]14'!O73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25.84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25.84</v>
      </c>
      <c r="AL71" s="8">
        <f t="shared" si="35"/>
        <v>262.16000000000003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412.16</v>
      </c>
      <c r="AT71" s="8">
        <v>30.93</v>
      </c>
      <c r="AU71" s="8">
        <v>24.98</v>
      </c>
      <c r="AV71" s="8">
        <v>470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25.84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25.84</v>
      </c>
      <c r="BL71" s="8">
        <f t="shared" si="53"/>
        <v>30.93</v>
      </c>
      <c r="BM71" s="8">
        <f t="shared" si="54"/>
        <v>24.98</v>
      </c>
      <c r="BN71" s="8">
        <f t="shared" si="55"/>
        <v>32</v>
      </c>
      <c r="BO71" s="8">
        <f t="shared" si="56"/>
        <v>25.84</v>
      </c>
      <c r="BP71" s="138">
        <f t="shared" si="57"/>
        <v>-1.0700000000000003</v>
      </c>
      <c r="BQ71" s="138">
        <f t="shared" si="58"/>
        <v>-0.85999999999999943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890</v>
      </c>
      <c r="G72" s="16">
        <f>'[3]14'!G74</f>
        <v>0</v>
      </c>
      <c r="H72" s="17">
        <f t="shared" si="59"/>
        <v>1210</v>
      </c>
      <c r="I72" s="15">
        <f>'[3]14'!J74</f>
        <v>320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150</v>
      </c>
      <c r="N72" s="16">
        <f>'[3]14'!O74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25.84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25.84</v>
      </c>
      <c r="AL72" s="8">
        <f t="shared" si="35"/>
        <v>262.16000000000003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412.16</v>
      </c>
      <c r="AT72" s="8">
        <v>30.93</v>
      </c>
      <c r="AU72" s="8">
        <v>24.98</v>
      </c>
      <c r="AV72" s="8">
        <v>470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25.84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25.84</v>
      </c>
      <c r="BL72" s="8">
        <f t="shared" si="53"/>
        <v>30.93</v>
      </c>
      <c r="BM72" s="8">
        <f t="shared" si="54"/>
        <v>24.98</v>
      </c>
      <c r="BN72" s="8">
        <f t="shared" si="55"/>
        <v>32</v>
      </c>
      <c r="BO72" s="8">
        <f t="shared" si="56"/>
        <v>25.84</v>
      </c>
      <c r="BP72" s="138">
        <f t="shared" si="57"/>
        <v>-1.0700000000000003</v>
      </c>
      <c r="BQ72" s="138">
        <f t="shared" si="58"/>
        <v>-0.85999999999999943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890</v>
      </c>
      <c r="G73" s="16">
        <f>'[3]14'!G75</f>
        <v>0</v>
      </c>
      <c r="H73" s="17">
        <f t="shared" si="59"/>
        <v>1210</v>
      </c>
      <c r="I73" s="15">
        <f>'[3]14'!J75</f>
        <v>320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150</v>
      </c>
      <c r="N73" s="16">
        <f>'[3]14'!O75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1.35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1.35</v>
      </c>
      <c r="AL73" s="8">
        <f t="shared" si="35"/>
        <v>286.64999999999998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436.65</v>
      </c>
      <c r="AT73" s="8">
        <v>30.93</v>
      </c>
      <c r="AU73" s="8">
        <v>24.98</v>
      </c>
      <c r="AV73" s="8">
        <v>470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1.35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1.35</v>
      </c>
      <c r="BL73" s="8">
        <f t="shared" si="53"/>
        <v>30.93</v>
      </c>
      <c r="BM73" s="8">
        <f t="shared" si="54"/>
        <v>24.98</v>
      </c>
      <c r="BN73" s="8">
        <f t="shared" si="55"/>
        <v>32</v>
      </c>
      <c r="BO73" s="8">
        <f t="shared" si="56"/>
        <v>1.35</v>
      </c>
      <c r="BP73" s="138">
        <f t="shared" si="57"/>
        <v>-1.0700000000000003</v>
      </c>
      <c r="BQ73" s="138">
        <f t="shared" si="58"/>
        <v>23.63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890</v>
      </c>
      <c r="G74" s="16">
        <f>'[3]14'!G76</f>
        <v>0</v>
      </c>
      <c r="H74" s="17">
        <f t="shared" si="59"/>
        <v>1210</v>
      </c>
      <c r="I74" s="15">
        <f>'[3]14'!J76</f>
        <v>320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150</v>
      </c>
      <c r="N74" s="16">
        <f>'[3]14'!O76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1.35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1.35</v>
      </c>
      <c r="AL74" s="8">
        <f t="shared" si="35"/>
        <v>286.64999999999998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436.65</v>
      </c>
      <c r="AT74" s="8">
        <v>30.93</v>
      </c>
      <c r="AU74" s="8">
        <v>24.98</v>
      </c>
      <c r="AV74" s="8">
        <v>470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1.35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1.35</v>
      </c>
      <c r="BL74" s="8">
        <f t="shared" si="53"/>
        <v>30.93</v>
      </c>
      <c r="BM74" s="8">
        <f t="shared" si="54"/>
        <v>24.98</v>
      </c>
      <c r="BN74" s="8">
        <f t="shared" si="55"/>
        <v>32</v>
      </c>
      <c r="BO74" s="8">
        <f t="shared" si="56"/>
        <v>1.35</v>
      </c>
      <c r="BP74" s="138">
        <f t="shared" si="57"/>
        <v>-1.0700000000000003</v>
      </c>
      <c r="BQ74" s="138">
        <f t="shared" si="58"/>
        <v>23.63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920</v>
      </c>
      <c r="G75" s="16">
        <f>'[3]14'!G77</f>
        <v>0</v>
      </c>
      <c r="H75" s="17">
        <f t="shared" si="59"/>
        <v>1240</v>
      </c>
      <c r="I75" s="15">
        <f>'[3]14'!J77</f>
        <v>320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150</v>
      </c>
      <c r="N75" s="16">
        <f>'[3]14'!O77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20.95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20.95</v>
      </c>
      <c r="AL75" s="8">
        <f t="shared" si="35"/>
        <v>267.05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417.05</v>
      </c>
      <c r="AT75" s="8">
        <v>30.93</v>
      </c>
      <c r="AU75" s="8">
        <v>24.98</v>
      </c>
      <c r="AV75" s="8">
        <v>470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20.95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20.95</v>
      </c>
      <c r="BL75" s="8">
        <f t="shared" si="53"/>
        <v>30.93</v>
      </c>
      <c r="BM75" s="8">
        <f t="shared" si="54"/>
        <v>24.98</v>
      </c>
      <c r="BN75" s="8">
        <f t="shared" si="55"/>
        <v>32</v>
      </c>
      <c r="BO75" s="8">
        <f t="shared" si="56"/>
        <v>20.95</v>
      </c>
      <c r="BP75" s="138">
        <f t="shared" si="57"/>
        <v>-1.0700000000000003</v>
      </c>
      <c r="BQ75" s="138">
        <f t="shared" si="58"/>
        <v>4.0300000000000011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920</v>
      </c>
      <c r="G76" s="16">
        <f>'[3]14'!G78</f>
        <v>0</v>
      </c>
      <c r="H76" s="17">
        <f t="shared" si="59"/>
        <v>1240</v>
      </c>
      <c r="I76" s="15">
        <f>'[3]14'!J78</f>
        <v>320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150</v>
      </c>
      <c r="N76" s="16">
        <f>'[3]14'!O78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20.95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20.95</v>
      </c>
      <c r="AL76" s="8">
        <f t="shared" si="35"/>
        <v>267.05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417.05</v>
      </c>
      <c r="AT76" s="8">
        <v>30.93</v>
      </c>
      <c r="AU76" s="8">
        <v>24.98</v>
      </c>
      <c r="AV76" s="8">
        <v>470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20.95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20.95</v>
      </c>
      <c r="BL76" s="8">
        <f t="shared" si="53"/>
        <v>30.93</v>
      </c>
      <c r="BM76" s="8">
        <f t="shared" si="54"/>
        <v>24.98</v>
      </c>
      <c r="BN76" s="8">
        <f t="shared" si="55"/>
        <v>32</v>
      </c>
      <c r="BO76" s="8">
        <f t="shared" si="56"/>
        <v>20.95</v>
      </c>
      <c r="BP76" s="138">
        <f t="shared" si="57"/>
        <v>-1.0700000000000003</v>
      </c>
      <c r="BQ76" s="138">
        <f t="shared" si="58"/>
        <v>4.0300000000000011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920</v>
      </c>
      <c r="G77" s="16">
        <f>'[3]14'!G79</f>
        <v>0</v>
      </c>
      <c r="H77" s="17">
        <f t="shared" si="59"/>
        <v>1240</v>
      </c>
      <c r="I77" s="15">
        <f>'[3]14'!J79</f>
        <v>320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150</v>
      </c>
      <c r="N77" s="16">
        <f>'[3]14'!O79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1.35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1.35</v>
      </c>
      <c r="AL77" s="8">
        <f t="shared" si="35"/>
        <v>286.64999999999998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436.65</v>
      </c>
      <c r="AT77" s="8">
        <v>30.93</v>
      </c>
      <c r="AU77" s="8">
        <v>24.98</v>
      </c>
      <c r="AV77" s="8">
        <v>560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1.35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1.35</v>
      </c>
      <c r="BL77" s="8">
        <f t="shared" si="53"/>
        <v>30.93</v>
      </c>
      <c r="BM77" s="8">
        <f t="shared" si="54"/>
        <v>24.98</v>
      </c>
      <c r="BN77" s="8">
        <f t="shared" si="55"/>
        <v>32</v>
      </c>
      <c r="BO77" s="8">
        <f t="shared" si="56"/>
        <v>1.35</v>
      </c>
      <c r="BP77" s="138">
        <f t="shared" si="57"/>
        <v>-1.0700000000000003</v>
      </c>
      <c r="BQ77" s="138">
        <f t="shared" si="58"/>
        <v>23.63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920</v>
      </c>
      <c r="G78" s="16">
        <f>'[3]14'!G80</f>
        <v>0</v>
      </c>
      <c r="H78" s="17">
        <f t="shared" si="59"/>
        <v>1240</v>
      </c>
      <c r="I78" s="15">
        <f>'[3]14'!J80</f>
        <v>320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150</v>
      </c>
      <c r="N78" s="16">
        <f>'[3]14'!O80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1.35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1.35</v>
      </c>
      <c r="AL78" s="8">
        <f t="shared" si="35"/>
        <v>286.64999999999998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436.65</v>
      </c>
      <c r="AT78" s="8">
        <v>30.93</v>
      </c>
      <c r="AU78" s="8">
        <v>24.98</v>
      </c>
      <c r="AV78" s="8">
        <v>470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1.35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1.35</v>
      </c>
      <c r="BL78" s="8">
        <f t="shared" si="53"/>
        <v>30.93</v>
      </c>
      <c r="BM78" s="8">
        <f t="shared" si="54"/>
        <v>24.98</v>
      </c>
      <c r="BN78" s="8">
        <f t="shared" si="55"/>
        <v>32</v>
      </c>
      <c r="BO78" s="8">
        <f t="shared" si="56"/>
        <v>1.35</v>
      </c>
      <c r="BP78" s="138">
        <f t="shared" si="57"/>
        <v>-1.0700000000000003</v>
      </c>
      <c r="BQ78" s="138">
        <f t="shared" si="58"/>
        <v>23.63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920</v>
      </c>
      <c r="G79" s="16">
        <f>'[3]14'!G81</f>
        <v>0</v>
      </c>
      <c r="H79" s="17">
        <f t="shared" si="59"/>
        <v>1240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150</v>
      </c>
      <c r="N79" s="16">
        <f>'[3]14'!O81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438</v>
      </c>
      <c r="AT79" s="8">
        <v>30.93</v>
      </c>
      <c r="AU79" s="8">
        <v>16.39</v>
      </c>
      <c r="AV79" s="8">
        <v>470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0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0</v>
      </c>
      <c r="BL79" s="8">
        <f t="shared" si="53"/>
        <v>30.93</v>
      </c>
      <c r="BM79" s="8">
        <f t="shared" si="54"/>
        <v>16.39</v>
      </c>
      <c r="BN79" s="8">
        <f t="shared" si="55"/>
        <v>32</v>
      </c>
      <c r="BO79" s="8">
        <f t="shared" si="56"/>
        <v>0</v>
      </c>
      <c r="BP79" s="138">
        <f t="shared" si="57"/>
        <v>-1.0700000000000003</v>
      </c>
      <c r="BQ79" s="138">
        <f t="shared" si="58"/>
        <v>16.39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920</v>
      </c>
      <c r="G80" s="16">
        <f>'[3]14'!G82</f>
        <v>0</v>
      </c>
      <c r="H80" s="17">
        <f t="shared" si="59"/>
        <v>1240</v>
      </c>
      <c r="I80" s="15">
        <f>'[3]14'!J82</f>
        <v>320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150</v>
      </c>
      <c r="N80" s="16">
        <f>'[3]14'!O82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438</v>
      </c>
      <c r="AT80" s="8">
        <v>30.93</v>
      </c>
      <c r="AU80" s="8">
        <v>16.39</v>
      </c>
      <c r="AV80" s="8">
        <v>470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0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0</v>
      </c>
      <c r="BL80" s="8">
        <f t="shared" si="53"/>
        <v>30.93</v>
      </c>
      <c r="BM80" s="8">
        <f t="shared" si="54"/>
        <v>16.39</v>
      </c>
      <c r="BN80" s="8">
        <f t="shared" si="55"/>
        <v>32</v>
      </c>
      <c r="BO80" s="8">
        <f t="shared" si="56"/>
        <v>0</v>
      </c>
      <c r="BP80" s="138">
        <f t="shared" si="57"/>
        <v>-1.0700000000000003</v>
      </c>
      <c r="BQ80" s="138">
        <f t="shared" si="58"/>
        <v>16.39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920</v>
      </c>
      <c r="G81" s="16">
        <f>'[3]14'!G83</f>
        <v>0</v>
      </c>
      <c r="H81" s="17">
        <f t="shared" si="59"/>
        <v>1240</v>
      </c>
      <c r="I81" s="15">
        <f>'[3]14'!J83</f>
        <v>320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150</v>
      </c>
      <c r="N81" s="16">
        <f>'[3]14'!O83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438</v>
      </c>
      <c r="AT81" s="8">
        <v>30.93</v>
      </c>
      <c r="AU81" s="8">
        <v>16.39</v>
      </c>
      <c r="AV81" s="8">
        <v>470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0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0</v>
      </c>
      <c r="BL81" s="8">
        <f t="shared" si="53"/>
        <v>30.93</v>
      </c>
      <c r="BM81" s="8">
        <f t="shared" si="54"/>
        <v>16.39</v>
      </c>
      <c r="BN81" s="8">
        <f t="shared" si="55"/>
        <v>32</v>
      </c>
      <c r="BO81" s="8">
        <f t="shared" si="56"/>
        <v>0</v>
      </c>
      <c r="BP81" s="138">
        <f t="shared" si="57"/>
        <v>-1.0700000000000003</v>
      </c>
      <c r="BQ81" s="138">
        <f t="shared" si="58"/>
        <v>16.39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920</v>
      </c>
      <c r="G82" s="16">
        <f>'[3]14'!G84</f>
        <v>0</v>
      </c>
      <c r="H82" s="17">
        <f t="shared" si="59"/>
        <v>1240</v>
      </c>
      <c r="I82" s="15">
        <f>'[3]14'!J84</f>
        <v>320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150</v>
      </c>
      <c r="N82" s="16">
        <f>'[3]14'!O84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438</v>
      </c>
      <c r="AT82" s="8">
        <v>30.93</v>
      </c>
      <c r="AU82" s="8">
        <v>16.39</v>
      </c>
      <c r="AV82" s="8">
        <v>470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0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0</v>
      </c>
      <c r="BL82" s="8">
        <f t="shared" si="53"/>
        <v>30.93</v>
      </c>
      <c r="BM82" s="8">
        <f t="shared" si="54"/>
        <v>16.39</v>
      </c>
      <c r="BN82" s="8">
        <f t="shared" si="55"/>
        <v>32</v>
      </c>
      <c r="BO82" s="8">
        <f t="shared" si="56"/>
        <v>0</v>
      </c>
      <c r="BP82" s="138">
        <f t="shared" si="57"/>
        <v>-1.0700000000000003</v>
      </c>
      <c r="BQ82" s="138">
        <f t="shared" si="58"/>
        <v>16.39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920</v>
      </c>
      <c r="G83" s="16">
        <f>'[3]14'!G85</f>
        <v>0</v>
      </c>
      <c r="H83" s="17">
        <f t="shared" si="59"/>
        <v>1240</v>
      </c>
      <c r="I83" s="15">
        <f>'[3]14'!J85</f>
        <v>320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150</v>
      </c>
      <c r="N83" s="16">
        <f>'[3]14'!O85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438</v>
      </c>
      <c r="AT83" s="8">
        <v>30.93</v>
      </c>
      <c r="AU83" s="8">
        <v>16.39</v>
      </c>
      <c r="AV83" s="8">
        <v>470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0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0</v>
      </c>
      <c r="BL83" s="8">
        <f t="shared" si="53"/>
        <v>30.93</v>
      </c>
      <c r="BM83" s="8">
        <f t="shared" si="54"/>
        <v>16.39</v>
      </c>
      <c r="BN83" s="8">
        <f t="shared" si="55"/>
        <v>32</v>
      </c>
      <c r="BO83" s="8">
        <f t="shared" si="56"/>
        <v>0</v>
      </c>
      <c r="BP83" s="138">
        <f t="shared" si="57"/>
        <v>-1.0700000000000003</v>
      </c>
      <c r="BQ83" s="138">
        <f t="shared" si="58"/>
        <v>16.39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920</v>
      </c>
      <c r="G84" s="16">
        <f>'[3]14'!G86</f>
        <v>0</v>
      </c>
      <c r="H84" s="17">
        <f t="shared" si="59"/>
        <v>1240</v>
      </c>
      <c r="I84" s="15">
        <f>'[3]14'!J86</f>
        <v>320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150</v>
      </c>
      <c r="N84" s="16">
        <f>'[3]14'!O86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438</v>
      </c>
      <c r="AT84" s="8">
        <v>30.93</v>
      </c>
      <c r="AU84" s="8">
        <v>16.39</v>
      </c>
      <c r="AV84" s="8">
        <v>470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0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0</v>
      </c>
      <c r="BL84" s="8">
        <f t="shared" si="53"/>
        <v>30.93</v>
      </c>
      <c r="BM84" s="8">
        <f t="shared" si="54"/>
        <v>16.39</v>
      </c>
      <c r="BN84" s="8">
        <f t="shared" si="55"/>
        <v>32</v>
      </c>
      <c r="BO84" s="8">
        <f t="shared" si="56"/>
        <v>0</v>
      </c>
      <c r="BP84" s="138">
        <f t="shared" si="57"/>
        <v>-1.0700000000000003</v>
      </c>
      <c r="BQ84" s="138">
        <f t="shared" si="58"/>
        <v>16.39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920</v>
      </c>
      <c r="G85" s="16">
        <f>'[3]14'!G87</f>
        <v>0</v>
      </c>
      <c r="H85" s="17">
        <f t="shared" si="59"/>
        <v>1240</v>
      </c>
      <c r="I85" s="15">
        <f>'[3]14'!J87</f>
        <v>320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150</v>
      </c>
      <c r="N85" s="16">
        <f>'[3]14'!O87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438</v>
      </c>
      <c r="AT85" s="8">
        <v>30.93</v>
      </c>
      <c r="AU85" s="8">
        <v>0</v>
      </c>
      <c r="AV85" s="8">
        <v>470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0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0</v>
      </c>
      <c r="BL85" s="8">
        <f t="shared" si="53"/>
        <v>30.93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8">
        <f t="shared" si="57"/>
        <v>-1.0700000000000003</v>
      </c>
      <c r="BQ85" s="138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920</v>
      </c>
      <c r="G86" s="16">
        <f>'[3]14'!G88</f>
        <v>0</v>
      </c>
      <c r="H86" s="17">
        <f t="shared" si="59"/>
        <v>1240</v>
      </c>
      <c r="I86" s="15">
        <f>'[3]14'!J88</f>
        <v>320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150</v>
      </c>
      <c r="N86" s="16">
        <f>'[3]14'!O88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438</v>
      </c>
      <c r="AT86" s="8">
        <v>30.93</v>
      </c>
      <c r="AU86" s="8">
        <v>0</v>
      </c>
      <c r="AV86" s="8">
        <v>470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0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0</v>
      </c>
      <c r="BL86" s="8">
        <f t="shared" si="53"/>
        <v>30.93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8">
        <f t="shared" si="57"/>
        <v>-1.0700000000000003</v>
      </c>
      <c r="BQ86" s="138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920</v>
      </c>
      <c r="G87" s="16">
        <f>'[3]14'!G89</f>
        <v>0</v>
      </c>
      <c r="H87" s="17">
        <f t="shared" si="59"/>
        <v>1240</v>
      </c>
      <c r="I87" s="15">
        <f>'[3]14'!J89</f>
        <v>320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350.11799999999999</v>
      </c>
      <c r="N87" s="16">
        <f>'[3]14'!O89</f>
        <v>0</v>
      </c>
      <c r="O87" s="17">
        <f t="shared" si="60"/>
        <v>670.11799999999994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350.11799999999999</v>
      </c>
      <c r="V87" s="16">
        <f t="shared" si="32"/>
        <v>0</v>
      </c>
      <c r="W87" s="17">
        <f t="shared" si="61"/>
        <v>670.11799999999994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350.11799999999999</v>
      </c>
      <c r="AQ87" s="8">
        <f t="shared" si="34"/>
        <v>0</v>
      </c>
      <c r="AR87" s="8">
        <f t="shared" si="50"/>
        <v>638.11799999999994</v>
      </c>
      <c r="AT87" s="8">
        <v>30.93</v>
      </c>
      <c r="AU87" s="8">
        <v>0</v>
      </c>
      <c r="AV87" s="8">
        <v>269.88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0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0</v>
      </c>
      <c r="BL87" s="8">
        <f t="shared" si="53"/>
        <v>30.93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38">
        <f t="shared" si="57"/>
        <v>-1.0700000000000003</v>
      </c>
      <c r="BQ87" s="138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920</v>
      </c>
      <c r="G88" s="16">
        <f>'[3]14'!G90</f>
        <v>0</v>
      </c>
      <c r="H88" s="17">
        <f t="shared" si="59"/>
        <v>1240</v>
      </c>
      <c r="I88" s="15">
        <f>'[3]14'!J90</f>
        <v>320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424.11799999999999</v>
      </c>
      <c r="N88" s="16">
        <f>'[3]14'!O90</f>
        <v>0</v>
      </c>
      <c r="O88" s="17">
        <f t="shared" si="60"/>
        <v>744.11799999999994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424.11799999999999</v>
      </c>
      <c r="V88" s="16">
        <f t="shared" si="32"/>
        <v>0</v>
      </c>
      <c r="W88" s="17">
        <f t="shared" si="61"/>
        <v>744.11799999999994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424.11799999999999</v>
      </c>
      <c r="AQ88" s="8">
        <f t="shared" si="34"/>
        <v>0</v>
      </c>
      <c r="AR88" s="8">
        <f t="shared" si="50"/>
        <v>712.11799999999994</v>
      </c>
      <c r="AT88" s="8">
        <v>30.93</v>
      </c>
      <c r="AU88" s="8">
        <v>0</v>
      </c>
      <c r="AV88" s="8">
        <v>196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0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0</v>
      </c>
      <c r="BL88" s="8">
        <f t="shared" si="53"/>
        <v>30.93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38">
        <f t="shared" si="57"/>
        <v>-1.0700000000000003</v>
      </c>
      <c r="BQ88" s="138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920</v>
      </c>
      <c r="G89" s="16">
        <f>'[3]14'!G91</f>
        <v>0</v>
      </c>
      <c r="H89" s="17">
        <f t="shared" si="59"/>
        <v>1240</v>
      </c>
      <c r="I89" s="15">
        <f>'[3]14'!J91</f>
        <v>320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524.11800000000005</v>
      </c>
      <c r="N89" s="16">
        <f>'[3]14'!O91</f>
        <v>0</v>
      </c>
      <c r="O89" s="17">
        <f t="shared" si="60"/>
        <v>844.11800000000005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524.11800000000005</v>
      </c>
      <c r="V89" s="16">
        <f t="shared" si="32"/>
        <v>0</v>
      </c>
      <c r="W89" s="17">
        <f t="shared" si="61"/>
        <v>844.11800000000005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524.11800000000005</v>
      </c>
      <c r="AQ89" s="8">
        <f t="shared" si="34"/>
        <v>0</v>
      </c>
      <c r="AR89" s="8">
        <f t="shared" si="50"/>
        <v>780.11800000000005</v>
      </c>
      <c r="AT89" s="8">
        <v>30.93</v>
      </c>
      <c r="AU89" s="8">
        <v>30.93</v>
      </c>
      <c r="AV89" s="8">
        <v>96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8">
        <f t="shared" si="57"/>
        <v>-1.0700000000000003</v>
      </c>
      <c r="BQ89" s="138">
        <f t="shared" si="58"/>
        <v>-1.0700000000000003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920</v>
      </c>
      <c r="G90" s="16">
        <f>'[3]14'!G92</f>
        <v>0</v>
      </c>
      <c r="H90" s="17">
        <f t="shared" si="59"/>
        <v>1240</v>
      </c>
      <c r="I90" s="15">
        <f>'[3]14'!J92</f>
        <v>320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570.49599999999998</v>
      </c>
      <c r="N90" s="16">
        <f>'[3]14'!O92</f>
        <v>0</v>
      </c>
      <c r="O90" s="17">
        <f t="shared" si="60"/>
        <v>890.49599999999998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570.49599999999998</v>
      </c>
      <c r="V90" s="16">
        <f t="shared" si="32"/>
        <v>0</v>
      </c>
      <c r="W90" s="17">
        <f t="shared" si="61"/>
        <v>890.49599999999998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570.49599999999998</v>
      </c>
      <c r="AQ90" s="8">
        <f t="shared" si="34"/>
        <v>0</v>
      </c>
      <c r="AR90" s="8">
        <f t="shared" si="50"/>
        <v>826.49599999999998</v>
      </c>
      <c r="AT90" s="8">
        <v>30.93</v>
      </c>
      <c r="AU90" s="8">
        <v>30.93</v>
      </c>
      <c r="AV90" s="8">
        <v>50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8">
        <f t="shared" si="57"/>
        <v>-1.0700000000000003</v>
      </c>
      <c r="BQ90" s="138">
        <f t="shared" si="58"/>
        <v>-1.0700000000000003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920</v>
      </c>
      <c r="G91" s="16">
        <f>'[3]14'!G93</f>
        <v>0</v>
      </c>
      <c r="H91" s="17">
        <f t="shared" si="59"/>
        <v>1240</v>
      </c>
      <c r="I91" s="15">
        <f>'[3]14'!J93</f>
        <v>320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501.49599999999998</v>
      </c>
      <c r="N91" s="16">
        <f>'[3]14'!O93</f>
        <v>0</v>
      </c>
      <c r="O91" s="17">
        <f t="shared" si="60"/>
        <v>821.49599999999998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501.49599999999998</v>
      </c>
      <c r="V91" s="16">
        <f t="shared" si="32"/>
        <v>0</v>
      </c>
      <c r="W91" s="17">
        <f t="shared" si="61"/>
        <v>821.49599999999998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501.49599999999998</v>
      </c>
      <c r="AQ91" s="8">
        <f t="shared" si="34"/>
        <v>0</v>
      </c>
      <c r="AR91" s="8">
        <f t="shared" si="50"/>
        <v>757.49599999999998</v>
      </c>
      <c r="AT91" s="8">
        <v>30.93</v>
      </c>
      <c r="AU91" s="8">
        <v>30.93</v>
      </c>
      <c r="AV91" s="8">
        <v>119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8">
        <f t="shared" si="57"/>
        <v>-1.0700000000000003</v>
      </c>
      <c r="BQ91" s="138">
        <f t="shared" si="58"/>
        <v>-1.0700000000000003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920</v>
      </c>
      <c r="G92" s="16">
        <f>'[3]14'!G94</f>
        <v>0</v>
      </c>
      <c r="H92" s="17">
        <f t="shared" si="59"/>
        <v>1240</v>
      </c>
      <c r="I92" s="15">
        <f>'[3]14'!J94</f>
        <v>320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536.49599999999998</v>
      </c>
      <c r="N92" s="16">
        <f>'[3]14'!O94</f>
        <v>0</v>
      </c>
      <c r="O92" s="17">
        <f t="shared" si="60"/>
        <v>856.49599999999998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536.49599999999998</v>
      </c>
      <c r="V92" s="16">
        <f t="shared" si="32"/>
        <v>0</v>
      </c>
      <c r="W92" s="17">
        <f t="shared" si="61"/>
        <v>856.49599999999998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536.49599999999998</v>
      </c>
      <c r="AQ92" s="8">
        <f t="shared" si="34"/>
        <v>0</v>
      </c>
      <c r="AR92" s="8">
        <f t="shared" si="50"/>
        <v>792.49599999999998</v>
      </c>
      <c r="AT92" s="8">
        <v>30.93</v>
      </c>
      <c r="AU92" s="8">
        <v>30.93</v>
      </c>
      <c r="AV92" s="8">
        <v>174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8">
        <f t="shared" si="57"/>
        <v>-1.0700000000000003</v>
      </c>
      <c r="BQ92" s="138">
        <f t="shared" si="58"/>
        <v>-1.0700000000000003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920</v>
      </c>
      <c r="G93" s="16">
        <f>'[3]14'!G95</f>
        <v>0</v>
      </c>
      <c r="H93" s="17">
        <f t="shared" si="59"/>
        <v>1240</v>
      </c>
      <c r="I93" s="15">
        <f>'[3]14'!J95</f>
        <v>320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576.49599999999998</v>
      </c>
      <c r="N93" s="16">
        <f>'[3]14'!O95</f>
        <v>0</v>
      </c>
      <c r="O93" s="17">
        <f t="shared" si="60"/>
        <v>896.49599999999998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576.49599999999998</v>
      </c>
      <c r="V93" s="16">
        <f t="shared" si="32"/>
        <v>0</v>
      </c>
      <c r="W93" s="17">
        <f t="shared" si="61"/>
        <v>896.49599999999998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576.49599999999998</v>
      </c>
      <c r="AQ93" s="8">
        <f t="shared" si="34"/>
        <v>0</v>
      </c>
      <c r="AR93" s="8">
        <f t="shared" si="50"/>
        <v>832.49599999999998</v>
      </c>
      <c r="AT93" s="8">
        <v>30.93</v>
      </c>
      <c r="AU93" s="8">
        <v>30.93</v>
      </c>
      <c r="AV93" s="8">
        <v>44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8">
        <f t="shared" si="57"/>
        <v>-1.0700000000000003</v>
      </c>
      <c r="BQ93" s="138">
        <f t="shared" si="58"/>
        <v>-1.0700000000000003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920</v>
      </c>
      <c r="G94" s="16">
        <f>'[3]14'!G96</f>
        <v>0</v>
      </c>
      <c r="H94" s="17">
        <f t="shared" si="59"/>
        <v>1240</v>
      </c>
      <c r="I94" s="15">
        <f>'[3]14'!J96</f>
        <v>320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646.49599999999998</v>
      </c>
      <c r="N94" s="16">
        <f>'[3]14'!O96</f>
        <v>0</v>
      </c>
      <c r="O94" s="17">
        <f t="shared" si="60"/>
        <v>966.49599999999998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646.49599999999998</v>
      </c>
      <c r="V94" s="16">
        <f t="shared" si="32"/>
        <v>0</v>
      </c>
      <c r="W94" s="17">
        <f t="shared" si="61"/>
        <v>966.49599999999998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646.49599999999998</v>
      </c>
      <c r="AQ94" s="8">
        <f t="shared" si="34"/>
        <v>0</v>
      </c>
      <c r="AR94" s="8">
        <f t="shared" si="50"/>
        <v>902.49599999999998</v>
      </c>
      <c r="AT94" s="8">
        <v>30.93</v>
      </c>
      <c r="AU94" s="8">
        <v>30.93</v>
      </c>
      <c r="AV94" s="8">
        <v>0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8">
        <f t="shared" si="57"/>
        <v>-1.0700000000000003</v>
      </c>
      <c r="BQ94" s="138">
        <f t="shared" si="58"/>
        <v>-1.0700000000000003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920</v>
      </c>
      <c r="G95" s="16">
        <f>'[3]14'!G97</f>
        <v>0</v>
      </c>
      <c r="H95" s="17">
        <f t="shared" si="59"/>
        <v>1240</v>
      </c>
      <c r="I95" s="15">
        <f>'[3]14'!J97</f>
        <v>320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606.49599999999998</v>
      </c>
      <c r="N95" s="16">
        <f>'[3]14'!O97</f>
        <v>0</v>
      </c>
      <c r="O95" s="17">
        <f t="shared" si="60"/>
        <v>926.49599999999998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606.49599999999998</v>
      </c>
      <c r="V95" s="16">
        <f t="shared" si="32"/>
        <v>0</v>
      </c>
      <c r="W95" s="17">
        <f t="shared" si="61"/>
        <v>926.49599999999998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606.49599999999998</v>
      </c>
      <c r="AQ95" s="8">
        <f t="shared" si="34"/>
        <v>0</v>
      </c>
      <c r="AR95" s="8">
        <f t="shared" si="50"/>
        <v>862.49599999999998</v>
      </c>
      <c r="AT95" s="8">
        <v>30.93</v>
      </c>
      <c r="AU95" s="8">
        <v>30.93</v>
      </c>
      <c r="AV95" s="8">
        <v>14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8">
        <f t="shared" si="57"/>
        <v>-1.0700000000000003</v>
      </c>
      <c r="BQ95" s="138">
        <f t="shared" si="58"/>
        <v>-1.0700000000000003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920</v>
      </c>
      <c r="G96" s="16">
        <f>'[3]14'!G98</f>
        <v>0</v>
      </c>
      <c r="H96" s="17">
        <f t="shared" si="59"/>
        <v>1240</v>
      </c>
      <c r="I96" s="15">
        <f>'[3]14'!J98</f>
        <v>320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606.49599999999998</v>
      </c>
      <c r="N96" s="16">
        <f>'[3]14'!O98</f>
        <v>0</v>
      </c>
      <c r="O96" s="17">
        <f t="shared" si="60"/>
        <v>926.49599999999998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606.49599999999998</v>
      </c>
      <c r="V96" s="16">
        <f t="shared" si="32"/>
        <v>0</v>
      </c>
      <c r="W96" s="17">
        <f t="shared" si="61"/>
        <v>926.49599999999998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606.49599999999998</v>
      </c>
      <c r="AQ96" s="8">
        <f t="shared" si="34"/>
        <v>0</v>
      </c>
      <c r="AR96" s="8">
        <f t="shared" si="50"/>
        <v>862.49599999999998</v>
      </c>
      <c r="AT96" s="8">
        <v>30.93</v>
      </c>
      <c r="AU96" s="8">
        <v>30.93</v>
      </c>
      <c r="AV96" s="8">
        <v>14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8">
        <f t="shared" si="57"/>
        <v>-1.0700000000000003</v>
      </c>
      <c r="BQ96" s="138">
        <f t="shared" si="58"/>
        <v>-1.0700000000000003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920</v>
      </c>
      <c r="G97" s="16">
        <f>'[3]14'!G99</f>
        <v>0</v>
      </c>
      <c r="H97" s="17">
        <f t="shared" si="59"/>
        <v>1240</v>
      </c>
      <c r="I97" s="15">
        <f>'[3]14'!J99</f>
        <v>320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626.49599999999998</v>
      </c>
      <c r="N97" s="16">
        <f>'[3]14'!O99</f>
        <v>0</v>
      </c>
      <c r="O97" s="17">
        <f t="shared" si="60"/>
        <v>946.49599999999998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626.49599999999998</v>
      </c>
      <c r="V97" s="16">
        <f t="shared" si="32"/>
        <v>0</v>
      </c>
      <c r="W97" s="17">
        <f t="shared" si="61"/>
        <v>946.49599999999998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626.49599999999998</v>
      </c>
      <c r="AQ97" s="8">
        <f t="shared" si="34"/>
        <v>0</v>
      </c>
      <c r="AR97" s="8">
        <f t="shared" si="50"/>
        <v>882.49599999999998</v>
      </c>
      <c r="AT97" s="8">
        <v>30.93</v>
      </c>
      <c r="AU97" s="8">
        <v>30.93</v>
      </c>
      <c r="AV97" s="8">
        <v>0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8">
        <f t="shared" si="57"/>
        <v>-1.0700000000000003</v>
      </c>
      <c r="BQ97" s="138">
        <f t="shared" si="58"/>
        <v>-1.0700000000000003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920</v>
      </c>
      <c r="G98" s="16">
        <f>'[3]14'!G100</f>
        <v>0</v>
      </c>
      <c r="H98" s="17">
        <f t="shared" si="59"/>
        <v>1240</v>
      </c>
      <c r="I98" s="15">
        <f>'[3]14'!J100</f>
        <v>320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626.49599999999998</v>
      </c>
      <c r="N98" s="16">
        <f>'[3]14'!O100</f>
        <v>0</v>
      </c>
      <c r="O98" s="17">
        <f t="shared" si="60"/>
        <v>946.49599999999998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626.49599999999998</v>
      </c>
      <c r="V98" s="16">
        <f t="shared" si="32"/>
        <v>0</v>
      </c>
      <c r="W98" s="17">
        <f t="shared" si="61"/>
        <v>946.49599999999998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626.49599999999998</v>
      </c>
      <c r="AQ98" s="8">
        <f t="shared" si="34"/>
        <v>0</v>
      </c>
      <c r="AR98" s="8">
        <f t="shared" si="50"/>
        <v>882.49599999999998</v>
      </c>
      <c r="AT98" s="8">
        <v>30.93</v>
      </c>
      <c r="AU98" s="8">
        <v>30.93</v>
      </c>
      <c r="AV98" s="8">
        <v>0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8">
        <f t="shared" si="57"/>
        <v>-1.0700000000000003</v>
      </c>
      <c r="BQ98" s="138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4.7989544999999989</v>
      </c>
      <c r="N99" s="15">
        <f t="shared" si="62"/>
        <v>0</v>
      </c>
      <c r="O99" s="15">
        <f t="shared" si="62"/>
        <v>12.4789545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4.7989544999999989</v>
      </c>
      <c r="V99" s="15">
        <f t="shared" si="62"/>
        <v>0</v>
      </c>
      <c r="W99" s="15">
        <f t="shared" si="62"/>
        <v>12.4789545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0.54637499999999939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0.54637499999999939</v>
      </c>
      <c r="AL99" s="15">
        <f t="shared" si="62"/>
        <v>6.3656249999999988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4.7989544999999989</v>
      </c>
      <c r="AQ99" s="15">
        <f t="shared" si="62"/>
        <v>0</v>
      </c>
      <c r="AR99" s="15">
        <f t="shared" si="62"/>
        <v>11.1645795</v>
      </c>
      <c r="AS99" s="15">
        <f t="shared" si="62"/>
        <v>0</v>
      </c>
      <c r="AT99" s="15">
        <f t="shared" si="62"/>
        <v>0.74231999999999909</v>
      </c>
      <c r="AU99" s="15">
        <f t="shared" si="62"/>
        <v>0.57604000000000011</v>
      </c>
      <c r="AV99" s="15">
        <f t="shared" si="62"/>
        <v>9.17422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0.54637499999999939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0.54637499999999939</v>
      </c>
      <c r="BK99" s="15"/>
      <c r="BL99" s="15">
        <f t="shared" si="63"/>
        <v>0.74231999999999909</v>
      </c>
      <c r="BM99" s="15">
        <f t="shared" si="63"/>
        <v>0.57604000000000011</v>
      </c>
      <c r="BN99" s="15">
        <f t="shared" si="63"/>
        <v>0.76800000000000002</v>
      </c>
      <c r="BO99" s="15">
        <f t="shared" si="63"/>
        <v>0.54637499999999939</v>
      </c>
      <c r="BP99" s="15">
        <f t="shared" si="63"/>
        <v>-2.5679999999999942E-2</v>
      </c>
      <c r="BQ99" s="15">
        <f t="shared" si="63"/>
        <v>2.9665000000000021E-2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2" t="s">
        <v>153</v>
      </c>
      <c r="C1" s="212"/>
      <c r="D1" s="212" t="s">
        <v>278</v>
      </c>
      <c r="E1" s="212"/>
      <c r="H1" s="112"/>
      <c r="I1" s="212" t="s">
        <v>318</v>
      </c>
      <c r="J1" s="212"/>
      <c r="K1" s="212"/>
      <c r="L1" s="212"/>
      <c r="M1" s="212"/>
      <c r="N1" s="212"/>
      <c r="O1" s="113"/>
      <c r="P1" s="212" t="s">
        <v>319</v>
      </c>
      <c r="Q1" s="212"/>
      <c r="R1" s="212"/>
      <c r="S1" s="212"/>
      <c r="T1" s="212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42.18</v>
      </c>
      <c r="J3">
        <f>BYPL_EOD!AE3+BYPL_EOD!AF3</f>
        <v>24</v>
      </c>
      <c r="K3">
        <f>MES_EOD!AE3+MES_EOD!AF3</f>
        <v>9.0399999999999991</v>
      </c>
      <c r="L3">
        <f>NDMC_EOD!AE3+NDMC_EOD!AF3</f>
        <v>44.78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42.18</v>
      </c>
      <c r="Q3">
        <v>24</v>
      </c>
      <c r="R3">
        <v>9.0399999999999991</v>
      </c>
      <c r="S3">
        <v>44.78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42.18</v>
      </c>
      <c r="J4">
        <f>BYPL_EOD!AE4+BYPL_EOD!AF4</f>
        <v>24</v>
      </c>
      <c r="K4">
        <f>MES_EOD!AE4+MES_EOD!AF4</f>
        <v>9.0399999999999991</v>
      </c>
      <c r="L4">
        <f>NDMC_EOD!AE4+NDMC_EOD!AF4</f>
        <v>44.78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42.18</v>
      </c>
      <c r="Q4">
        <v>24</v>
      </c>
      <c r="R4">
        <v>9.0399999999999991</v>
      </c>
      <c r="S4">
        <v>44.78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42.18</v>
      </c>
      <c r="J5">
        <f>BYPL_EOD!AE5+BYPL_EOD!AF5</f>
        <v>24</v>
      </c>
      <c r="K5">
        <f>MES_EOD!AE5+MES_EOD!AF5</f>
        <v>9.0399999999999991</v>
      </c>
      <c r="L5">
        <f>NDMC_EOD!AE5+NDMC_EOD!AF5</f>
        <v>44.78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42.18</v>
      </c>
      <c r="Q5">
        <v>24</v>
      </c>
      <c r="R5">
        <v>9.0399999999999991</v>
      </c>
      <c r="S5">
        <v>44.78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153</v>
      </c>
      <c r="E6">
        <f>PPCL!N6</f>
        <v>0</v>
      </c>
      <c r="F6">
        <f t="shared" si="4"/>
        <v>270</v>
      </c>
      <c r="G6">
        <f t="shared" si="5"/>
        <v>153</v>
      </c>
      <c r="H6" s="112"/>
      <c r="I6">
        <f>BRPL_EOD!AE6+BRPL_EOD!AF6</f>
        <v>43.25</v>
      </c>
      <c r="J6">
        <f>BYPL_EOD!AE6+BYPL_EOD!AF6</f>
        <v>24.57</v>
      </c>
      <c r="K6">
        <f>MES_EOD!AE6+MES_EOD!AF6</f>
        <v>9.27</v>
      </c>
      <c r="L6">
        <f>NDMC_EOD!AE6+NDMC_EOD!AF6</f>
        <v>45.91</v>
      </c>
      <c r="M6">
        <f>TPDDL_EOD!AE6+TPDDL_EOD!AF6</f>
        <v>30</v>
      </c>
      <c r="N6">
        <f t="shared" si="0"/>
        <v>153</v>
      </c>
      <c r="O6" s="112">
        <f t="shared" si="1"/>
        <v>0</v>
      </c>
      <c r="P6">
        <v>43.25</v>
      </c>
      <c r="Q6">
        <v>24.57</v>
      </c>
      <c r="R6">
        <v>9.27</v>
      </c>
      <c r="S6">
        <v>45.91</v>
      </c>
      <c r="T6">
        <v>30</v>
      </c>
      <c r="U6" s="114">
        <f t="shared" si="2"/>
        <v>153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153</v>
      </c>
      <c r="E7">
        <f>PPCL!N7</f>
        <v>0</v>
      </c>
      <c r="F7">
        <f t="shared" si="4"/>
        <v>270</v>
      </c>
      <c r="G7">
        <f t="shared" si="5"/>
        <v>153</v>
      </c>
      <c r="H7" s="112"/>
      <c r="I7">
        <f>BRPL_EOD!AE7+BRPL_EOD!AF7</f>
        <v>43.25</v>
      </c>
      <c r="J7">
        <f>BYPL_EOD!AE7+BYPL_EOD!AF7</f>
        <v>24.57</v>
      </c>
      <c r="K7">
        <f>MES_EOD!AE7+MES_EOD!AF7</f>
        <v>9.27</v>
      </c>
      <c r="L7">
        <f>NDMC_EOD!AE7+NDMC_EOD!AF7</f>
        <v>45.91</v>
      </c>
      <c r="M7">
        <f>TPDDL_EOD!AE7+TPDDL_EOD!AF7</f>
        <v>30</v>
      </c>
      <c r="N7">
        <f t="shared" si="0"/>
        <v>153</v>
      </c>
      <c r="O7" s="112">
        <f t="shared" si="1"/>
        <v>0</v>
      </c>
      <c r="P7">
        <v>43.25</v>
      </c>
      <c r="Q7">
        <v>24.57</v>
      </c>
      <c r="R7">
        <v>9.27</v>
      </c>
      <c r="S7">
        <v>45.91</v>
      </c>
      <c r="T7">
        <v>30</v>
      </c>
      <c r="U7" s="114">
        <f t="shared" si="2"/>
        <v>153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153</v>
      </c>
      <c r="E8">
        <f>PPCL!N8</f>
        <v>0</v>
      </c>
      <c r="F8">
        <f t="shared" si="4"/>
        <v>270</v>
      </c>
      <c r="G8">
        <f t="shared" si="5"/>
        <v>153</v>
      </c>
      <c r="H8" s="112"/>
      <c r="I8">
        <f>BRPL_EOD!AE8+BRPL_EOD!AF8</f>
        <v>43.25</v>
      </c>
      <c r="J8">
        <f>BYPL_EOD!AE8+BYPL_EOD!AF8</f>
        <v>24.57</v>
      </c>
      <c r="K8">
        <f>MES_EOD!AE8+MES_EOD!AF8</f>
        <v>9.27</v>
      </c>
      <c r="L8">
        <f>NDMC_EOD!AE8+NDMC_EOD!AF8</f>
        <v>45.91</v>
      </c>
      <c r="M8">
        <f>TPDDL_EOD!AE8+TPDDL_EOD!AF8</f>
        <v>30</v>
      </c>
      <c r="N8">
        <f t="shared" si="0"/>
        <v>153</v>
      </c>
      <c r="O8" s="112">
        <f t="shared" si="1"/>
        <v>0</v>
      </c>
      <c r="P8">
        <v>43.25</v>
      </c>
      <c r="Q8">
        <v>24.57</v>
      </c>
      <c r="R8">
        <v>9.27</v>
      </c>
      <c r="S8">
        <v>45.91</v>
      </c>
      <c r="T8">
        <v>30</v>
      </c>
      <c r="U8" s="114">
        <f t="shared" si="2"/>
        <v>153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153</v>
      </c>
      <c r="E9">
        <f>PPCL!N9</f>
        <v>0</v>
      </c>
      <c r="F9">
        <f t="shared" si="4"/>
        <v>270</v>
      </c>
      <c r="G9">
        <f t="shared" si="5"/>
        <v>153</v>
      </c>
      <c r="H9" s="112"/>
      <c r="I9">
        <f>BRPL_EOD!AE9+BRPL_EOD!AF9</f>
        <v>43.25</v>
      </c>
      <c r="J9">
        <f>BYPL_EOD!AE9+BYPL_EOD!AF9</f>
        <v>24.57</v>
      </c>
      <c r="K9">
        <f>MES_EOD!AE9+MES_EOD!AF9</f>
        <v>9.27</v>
      </c>
      <c r="L9">
        <f>NDMC_EOD!AE9+NDMC_EOD!AF9</f>
        <v>45.91</v>
      </c>
      <c r="M9">
        <f>TPDDL_EOD!AE9+TPDDL_EOD!AF9</f>
        <v>30</v>
      </c>
      <c r="N9">
        <f t="shared" si="0"/>
        <v>153</v>
      </c>
      <c r="O9" s="112">
        <f t="shared" si="1"/>
        <v>0</v>
      </c>
      <c r="P9">
        <v>43.25</v>
      </c>
      <c r="Q9">
        <v>24.57</v>
      </c>
      <c r="R9">
        <v>9.27</v>
      </c>
      <c r="S9">
        <v>45.91</v>
      </c>
      <c r="T9">
        <v>30</v>
      </c>
      <c r="U9" s="114">
        <f t="shared" si="2"/>
        <v>153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270</v>
      </c>
      <c r="G10">
        <f t="shared" si="5"/>
        <v>152</v>
      </c>
      <c r="H10" s="112"/>
      <c r="I10">
        <f>BRPL_EOD!AE10+BRPL_EOD!AF10</f>
        <v>42.9</v>
      </c>
      <c r="J10">
        <f>BYPL_EOD!AE10+BYPL_EOD!AF10</f>
        <v>24.37</v>
      </c>
      <c r="K10">
        <f>MES_EOD!AE10+MES_EOD!AF10</f>
        <v>9.19</v>
      </c>
      <c r="L10">
        <f>NDMC_EOD!AE10+NDMC_EOD!AF10</f>
        <v>45.54</v>
      </c>
      <c r="M10">
        <f>TPDDL_EOD!AE10+TPDDL_EOD!AF10</f>
        <v>30</v>
      </c>
      <c r="N10">
        <f t="shared" si="0"/>
        <v>152</v>
      </c>
      <c r="O10" s="112">
        <f t="shared" si="1"/>
        <v>0</v>
      </c>
      <c r="P10">
        <v>42.9</v>
      </c>
      <c r="Q10">
        <v>24.37</v>
      </c>
      <c r="R10">
        <v>9.19</v>
      </c>
      <c r="S10">
        <v>45.54</v>
      </c>
      <c r="T10">
        <v>30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270</v>
      </c>
      <c r="G11">
        <f t="shared" si="5"/>
        <v>152</v>
      </c>
      <c r="H11" s="112"/>
      <c r="I11">
        <f>BRPL_EOD!AE11+BRPL_EOD!AF11</f>
        <v>42.9</v>
      </c>
      <c r="J11">
        <f>BYPL_EOD!AE11+BYPL_EOD!AF11</f>
        <v>24.37</v>
      </c>
      <c r="K11">
        <f>MES_EOD!AE11+MES_EOD!AF11</f>
        <v>9.19</v>
      </c>
      <c r="L11">
        <f>NDMC_EOD!AE11+NDMC_EOD!AF11</f>
        <v>45.54</v>
      </c>
      <c r="M11">
        <f>TPDDL_EOD!AE11+TPDDL_EOD!AF11</f>
        <v>30</v>
      </c>
      <c r="N11">
        <f t="shared" si="0"/>
        <v>152</v>
      </c>
      <c r="O11" s="112">
        <f t="shared" si="1"/>
        <v>0</v>
      </c>
      <c r="P11">
        <v>42.9</v>
      </c>
      <c r="Q11">
        <v>24.37</v>
      </c>
      <c r="R11">
        <v>9.19</v>
      </c>
      <c r="S11">
        <v>45.54</v>
      </c>
      <c r="T11">
        <v>30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270</v>
      </c>
      <c r="G12">
        <f t="shared" si="5"/>
        <v>152</v>
      </c>
      <c r="H12" s="112"/>
      <c r="I12">
        <f>BRPL_EOD!AE12+BRPL_EOD!AF12</f>
        <v>42.9</v>
      </c>
      <c r="J12">
        <f>BYPL_EOD!AE12+BYPL_EOD!AF12</f>
        <v>24.37</v>
      </c>
      <c r="K12">
        <f>MES_EOD!AE12+MES_EOD!AF12</f>
        <v>9.19</v>
      </c>
      <c r="L12">
        <f>NDMC_EOD!AE12+NDMC_EOD!AF12</f>
        <v>45.54</v>
      </c>
      <c r="M12">
        <f>TPDDL_EOD!AE12+TPDDL_EOD!AF12</f>
        <v>30</v>
      </c>
      <c r="N12">
        <f t="shared" si="0"/>
        <v>152</v>
      </c>
      <c r="O12" s="112">
        <f t="shared" si="1"/>
        <v>0</v>
      </c>
      <c r="P12">
        <v>42.9</v>
      </c>
      <c r="Q12">
        <v>24.37</v>
      </c>
      <c r="R12">
        <v>9.19</v>
      </c>
      <c r="S12">
        <v>45.54</v>
      </c>
      <c r="T12">
        <v>30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270</v>
      </c>
      <c r="G13">
        <f t="shared" si="5"/>
        <v>152</v>
      </c>
      <c r="H13" s="112"/>
      <c r="I13">
        <f>BRPL_EOD!AE13+BRPL_EOD!AF13</f>
        <v>42.9</v>
      </c>
      <c r="J13">
        <f>BYPL_EOD!AE13+BYPL_EOD!AF13</f>
        <v>24.37</v>
      </c>
      <c r="K13">
        <f>MES_EOD!AE13+MES_EOD!AF13</f>
        <v>9.19</v>
      </c>
      <c r="L13">
        <f>NDMC_EOD!AE13+NDMC_EOD!AF13</f>
        <v>45.54</v>
      </c>
      <c r="M13">
        <f>TPDDL_EOD!AE13+TPDDL_EOD!AF13</f>
        <v>30</v>
      </c>
      <c r="N13">
        <f t="shared" si="0"/>
        <v>152</v>
      </c>
      <c r="O13" s="112">
        <f t="shared" si="1"/>
        <v>0</v>
      </c>
      <c r="P13">
        <v>42.9</v>
      </c>
      <c r="Q13">
        <v>24.37</v>
      </c>
      <c r="R13">
        <v>9.19</v>
      </c>
      <c r="S13">
        <v>45.54</v>
      </c>
      <c r="T13">
        <v>30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270</v>
      </c>
      <c r="G14">
        <f t="shared" si="5"/>
        <v>152</v>
      </c>
      <c r="H14" s="112"/>
      <c r="I14">
        <f>BRPL_EOD!AE14+BRPL_EOD!AF14</f>
        <v>42.9</v>
      </c>
      <c r="J14">
        <f>BYPL_EOD!AE14+BYPL_EOD!AF14</f>
        <v>24.37</v>
      </c>
      <c r="K14">
        <f>MES_EOD!AE14+MES_EOD!AF14</f>
        <v>9.19</v>
      </c>
      <c r="L14">
        <f>NDMC_EOD!AE14+NDMC_EOD!AF14</f>
        <v>45.54</v>
      </c>
      <c r="M14">
        <f>TPDDL_EOD!AE14+TPDDL_EOD!AF14</f>
        <v>30</v>
      </c>
      <c r="N14">
        <f t="shared" si="0"/>
        <v>152</v>
      </c>
      <c r="O14" s="112">
        <f t="shared" si="1"/>
        <v>0</v>
      </c>
      <c r="P14">
        <v>42.9</v>
      </c>
      <c r="Q14">
        <v>24.37</v>
      </c>
      <c r="R14">
        <v>9.19</v>
      </c>
      <c r="S14">
        <v>45.54</v>
      </c>
      <c r="T14">
        <v>30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270</v>
      </c>
      <c r="G15">
        <f t="shared" si="5"/>
        <v>152</v>
      </c>
      <c r="H15" s="112"/>
      <c r="I15">
        <f>BRPL_EOD!AE15+BRPL_EOD!AF15</f>
        <v>42.9</v>
      </c>
      <c r="J15">
        <f>BYPL_EOD!AE15+BYPL_EOD!AF15</f>
        <v>24.37</v>
      </c>
      <c r="K15">
        <f>MES_EOD!AE15+MES_EOD!AF15</f>
        <v>9.19</v>
      </c>
      <c r="L15">
        <f>NDMC_EOD!AE15+NDMC_EOD!AF15</f>
        <v>45.54</v>
      </c>
      <c r="M15">
        <f>TPDDL_EOD!AE15+TPDDL_EOD!AF15</f>
        <v>30</v>
      </c>
      <c r="N15">
        <f t="shared" si="0"/>
        <v>152</v>
      </c>
      <c r="O15" s="112">
        <f t="shared" si="1"/>
        <v>0</v>
      </c>
      <c r="P15">
        <v>42.9</v>
      </c>
      <c r="Q15">
        <v>24.37</v>
      </c>
      <c r="R15">
        <v>9.19</v>
      </c>
      <c r="S15">
        <v>45.54</v>
      </c>
      <c r="T15">
        <v>30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270</v>
      </c>
      <c r="G16">
        <f t="shared" si="5"/>
        <v>152</v>
      </c>
      <c r="H16" s="112"/>
      <c r="I16">
        <f>BRPL_EOD!AE16+BRPL_EOD!AF16</f>
        <v>42.9</v>
      </c>
      <c r="J16">
        <f>BYPL_EOD!AE16+BYPL_EOD!AF16</f>
        <v>24.37</v>
      </c>
      <c r="K16">
        <f>MES_EOD!AE16+MES_EOD!AF16</f>
        <v>9.19</v>
      </c>
      <c r="L16">
        <f>NDMC_EOD!AE16+NDMC_EOD!AF16</f>
        <v>45.54</v>
      </c>
      <c r="M16">
        <f>TPDDL_EOD!AE16+TPDDL_EOD!AF16</f>
        <v>30</v>
      </c>
      <c r="N16">
        <f t="shared" si="0"/>
        <v>152</v>
      </c>
      <c r="O16" s="112">
        <f t="shared" si="1"/>
        <v>0</v>
      </c>
      <c r="P16">
        <v>42.9</v>
      </c>
      <c r="Q16">
        <v>24.37</v>
      </c>
      <c r="R16">
        <v>9.19</v>
      </c>
      <c r="S16">
        <v>45.54</v>
      </c>
      <c r="T16">
        <v>30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270</v>
      </c>
      <c r="G17">
        <f t="shared" si="5"/>
        <v>152</v>
      </c>
      <c r="H17" s="112"/>
      <c r="I17">
        <f>BRPL_EOD!AE17+BRPL_EOD!AF17</f>
        <v>42.9</v>
      </c>
      <c r="J17">
        <f>BYPL_EOD!AE17+BYPL_EOD!AF17</f>
        <v>24.37</v>
      </c>
      <c r="K17">
        <f>MES_EOD!AE17+MES_EOD!AF17</f>
        <v>9.19</v>
      </c>
      <c r="L17">
        <f>NDMC_EOD!AE17+NDMC_EOD!AF17</f>
        <v>45.54</v>
      </c>
      <c r="M17">
        <f>TPDDL_EOD!AE17+TPDDL_EOD!AF17</f>
        <v>30</v>
      </c>
      <c r="N17">
        <f t="shared" si="0"/>
        <v>152</v>
      </c>
      <c r="O17" s="112">
        <f t="shared" si="1"/>
        <v>0</v>
      </c>
      <c r="P17">
        <v>42.9</v>
      </c>
      <c r="Q17">
        <v>24.37</v>
      </c>
      <c r="R17">
        <v>9.19</v>
      </c>
      <c r="S17">
        <v>45.54</v>
      </c>
      <c r="T17">
        <v>30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270</v>
      </c>
      <c r="G18">
        <f t="shared" si="5"/>
        <v>152</v>
      </c>
      <c r="H18" s="112"/>
      <c r="I18">
        <f>BRPL_EOD!AE18+BRPL_EOD!AF18</f>
        <v>42.9</v>
      </c>
      <c r="J18">
        <f>BYPL_EOD!AE18+BYPL_EOD!AF18</f>
        <v>24.37</v>
      </c>
      <c r="K18">
        <f>MES_EOD!AE18+MES_EOD!AF18</f>
        <v>9.19</v>
      </c>
      <c r="L18">
        <f>NDMC_EOD!AE18+NDMC_EOD!AF18</f>
        <v>45.54</v>
      </c>
      <c r="M18">
        <f>TPDDL_EOD!AE18+TPDDL_EOD!AF18</f>
        <v>30</v>
      </c>
      <c r="N18">
        <f t="shared" si="0"/>
        <v>152</v>
      </c>
      <c r="O18" s="112">
        <f t="shared" si="1"/>
        <v>0</v>
      </c>
      <c r="P18">
        <v>42.9</v>
      </c>
      <c r="Q18">
        <v>24.37</v>
      </c>
      <c r="R18">
        <v>9.19</v>
      </c>
      <c r="S18">
        <v>45.54</v>
      </c>
      <c r="T18">
        <v>30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270</v>
      </c>
      <c r="G19">
        <f t="shared" si="5"/>
        <v>152</v>
      </c>
      <c r="H19" s="112"/>
      <c r="I19">
        <f>BRPL_EOD!AE19+BRPL_EOD!AF19</f>
        <v>42.9</v>
      </c>
      <c r="J19">
        <f>BYPL_EOD!AE19+BYPL_EOD!AF19</f>
        <v>24.37</v>
      </c>
      <c r="K19">
        <f>MES_EOD!AE19+MES_EOD!AF19</f>
        <v>9.19</v>
      </c>
      <c r="L19">
        <f>NDMC_EOD!AE19+NDMC_EOD!AF19</f>
        <v>45.54</v>
      </c>
      <c r="M19">
        <f>TPDDL_EOD!AE19+TPDDL_EOD!AF19</f>
        <v>30</v>
      </c>
      <c r="N19">
        <f t="shared" si="0"/>
        <v>152</v>
      </c>
      <c r="O19" s="112">
        <f t="shared" si="1"/>
        <v>0</v>
      </c>
      <c r="P19">
        <v>42.9</v>
      </c>
      <c r="Q19">
        <v>24.37</v>
      </c>
      <c r="R19">
        <v>9.19</v>
      </c>
      <c r="S19">
        <v>45.54</v>
      </c>
      <c r="T19">
        <v>30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270</v>
      </c>
      <c r="G20">
        <f t="shared" si="5"/>
        <v>152</v>
      </c>
      <c r="H20" s="112"/>
      <c r="I20">
        <f>BRPL_EOD!AE20+BRPL_EOD!AF20</f>
        <v>42.9</v>
      </c>
      <c r="J20">
        <f>BYPL_EOD!AE20+BYPL_EOD!AF20</f>
        <v>24.37</v>
      </c>
      <c r="K20">
        <f>MES_EOD!AE20+MES_EOD!AF20</f>
        <v>9.19</v>
      </c>
      <c r="L20">
        <f>NDMC_EOD!AE20+NDMC_EOD!AF20</f>
        <v>45.54</v>
      </c>
      <c r="M20">
        <f>TPDDL_EOD!AE20+TPDDL_EOD!AF20</f>
        <v>30</v>
      </c>
      <c r="N20">
        <f t="shared" si="0"/>
        <v>152</v>
      </c>
      <c r="O20" s="112">
        <f t="shared" si="1"/>
        <v>0</v>
      </c>
      <c r="P20">
        <v>42.9</v>
      </c>
      <c r="Q20">
        <v>24.37</v>
      </c>
      <c r="R20">
        <v>9.19</v>
      </c>
      <c r="S20">
        <v>45.54</v>
      </c>
      <c r="T20">
        <v>30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270</v>
      </c>
      <c r="G21">
        <f t="shared" si="5"/>
        <v>152</v>
      </c>
      <c r="H21" s="112"/>
      <c r="I21">
        <f>BRPL_EOD!AE21+BRPL_EOD!AF21</f>
        <v>42.9</v>
      </c>
      <c r="J21">
        <f>BYPL_EOD!AE21+BYPL_EOD!AF21</f>
        <v>24.37</v>
      </c>
      <c r="K21">
        <f>MES_EOD!AE21+MES_EOD!AF21</f>
        <v>9.19</v>
      </c>
      <c r="L21">
        <f>NDMC_EOD!AE21+NDMC_EOD!AF21</f>
        <v>45.54</v>
      </c>
      <c r="M21">
        <f>TPDDL_EOD!AE21+TPDDL_EOD!AF21</f>
        <v>30</v>
      </c>
      <c r="N21">
        <f t="shared" si="0"/>
        <v>152</v>
      </c>
      <c r="O21" s="112">
        <f t="shared" si="1"/>
        <v>0</v>
      </c>
      <c r="P21">
        <v>42.9</v>
      </c>
      <c r="Q21">
        <v>24.37</v>
      </c>
      <c r="R21">
        <v>9.19</v>
      </c>
      <c r="S21">
        <v>45.54</v>
      </c>
      <c r="T21">
        <v>30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270</v>
      </c>
      <c r="G22">
        <f t="shared" si="5"/>
        <v>152</v>
      </c>
      <c r="H22" s="112"/>
      <c r="I22">
        <f>BRPL_EOD!AE22+BRPL_EOD!AF22</f>
        <v>42.9</v>
      </c>
      <c r="J22">
        <f>BYPL_EOD!AE22+BYPL_EOD!AF22</f>
        <v>24.37</v>
      </c>
      <c r="K22">
        <f>MES_EOD!AE22+MES_EOD!AF22</f>
        <v>9.19</v>
      </c>
      <c r="L22">
        <f>NDMC_EOD!AE22+NDMC_EOD!AF22</f>
        <v>45.54</v>
      </c>
      <c r="M22">
        <f>TPDDL_EOD!AE22+TPDDL_EOD!AF22</f>
        <v>30</v>
      </c>
      <c r="N22">
        <f t="shared" si="0"/>
        <v>152</v>
      </c>
      <c r="O22" s="112">
        <f t="shared" si="1"/>
        <v>0</v>
      </c>
      <c r="P22">
        <v>42.9</v>
      </c>
      <c r="Q22">
        <v>24.37</v>
      </c>
      <c r="R22">
        <v>9.19</v>
      </c>
      <c r="S22">
        <v>45.54</v>
      </c>
      <c r="T22">
        <v>30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270</v>
      </c>
      <c r="G23">
        <f t="shared" si="5"/>
        <v>152</v>
      </c>
      <c r="H23" s="112"/>
      <c r="I23">
        <f>BRPL_EOD!AE23+BRPL_EOD!AF23</f>
        <v>42.9</v>
      </c>
      <c r="J23">
        <f>BYPL_EOD!AE23+BYPL_EOD!AF23</f>
        <v>24.37</v>
      </c>
      <c r="K23">
        <f>MES_EOD!AE23+MES_EOD!AF23</f>
        <v>9.19</v>
      </c>
      <c r="L23">
        <f>NDMC_EOD!AE23+NDMC_EOD!AF23</f>
        <v>45.54</v>
      </c>
      <c r="M23">
        <f>TPDDL_EOD!AE23+TPDDL_EOD!AF23</f>
        <v>30</v>
      </c>
      <c r="N23">
        <f t="shared" si="0"/>
        <v>152</v>
      </c>
      <c r="O23" s="112">
        <f t="shared" si="1"/>
        <v>0</v>
      </c>
      <c r="P23">
        <v>42.9</v>
      </c>
      <c r="Q23">
        <v>24.37</v>
      </c>
      <c r="R23">
        <v>9.19</v>
      </c>
      <c r="S23">
        <v>45.54</v>
      </c>
      <c r="T23">
        <v>30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270</v>
      </c>
      <c r="G24">
        <f t="shared" si="5"/>
        <v>152</v>
      </c>
      <c r="H24" s="112"/>
      <c r="I24">
        <f>BRPL_EOD!AE24+BRPL_EOD!AF24</f>
        <v>42.9</v>
      </c>
      <c r="J24">
        <f>BYPL_EOD!AE24+BYPL_EOD!AF24</f>
        <v>24.37</v>
      </c>
      <c r="K24">
        <f>MES_EOD!AE24+MES_EOD!AF24</f>
        <v>9.19</v>
      </c>
      <c r="L24">
        <f>NDMC_EOD!AE24+NDMC_EOD!AF24</f>
        <v>45.54</v>
      </c>
      <c r="M24">
        <f>TPDDL_EOD!AE24+TPDDL_EOD!AF24</f>
        <v>30</v>
      </c>
      <c r="N24">
        <f t="shared" si="0"/>
        <v>152</v>
      </c>
      <c r="O24" s="112">
        <f t="shared" si="1"/>
        <v>0</v>
      </c>
      <c r="P24">
        <v>42.9</v>
      </c>
      <c r="Q24">
        <v>24.37</v>
      </c>
      <c r="R24">
        <v>9.19</v>
      </c>
      <c r="S24">
        <v>45.54</v>
      </c>
      <c r="T24">
        <v>30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270</v>
      </c>
      <c r="G25">
        <f t="shared" si="5"/>
        <v>152</v>
      </c>
      <c r="H25" s="112"/>
      <c r="I25">
        <f>BRPL_EOD!AE25+BRPL_EOD!AF25</f>
        <v>42.9</v>
      </c>
      <c r="J25">
        <f>BYPL_EOD!AE25+BYPL_EOD!AF25</f>
        <v>24.37</v>
      </c>
      <c r="K25">
        <f>MES_EOD!AE25+MES_EOD!AF25</f>
        <v>9.19</v>
      </c>
      <c r="L25">
        <f>NDMC_EOD!AE25+NDMC_EOD!AF25</f>
        <v>45.54</v>
      </c>
      <c r="M25">
        <f>TPDDL_EOD!AE25+TPDDL_EOD!AF25</f>
        <v>30</v>
      </c>
      <c r="N25">
        <f t="shared" si="0"/>
        <v>152</v>
      </c>
      <c r="O25" s="112">
        <f t="shared" si="1"/>
        <v>0</v>
      </c>
      <c r="P25">
        <v>42.9</v>
      </c>
      <c r="Q25">
        <v>24.37</v>
      </c>
      <c r="R25">
        <v>9.19</v>
      </c>
      <c r="S25">
        <v>45.54</v>
      </c>
      <c r="T25">
        <v>30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270</v>
      </c>
      <c r="G26">
        <f t="shared" si="5"/>
        <v>152</v>
      </c>
      <c r="H26" s="112"/>
      <c r="I26">
        <f>BRPL_EOD!AE26+BRPL_EOD!AF26</f>
        <v>42.9</v>
      </c>
      <c r="J26">
        <f>BYPL_EOD!AE26+BYPL_EOD!AF26</f>
        <v>24.37</v>
      </c>
      <c r="K26">
        <f>MES_EOD!AE26+MES_EOD!AF26</f>
        <v>9.19</v>
      </c>
      <c r="L26">
        <f>NDMC_EOD!AE26+NDMC_EOD!AF26</f>
        <v>45.54</v>
      </c>
      <c r="M26">
        <f>TPDDL_EOD!AE26+TPDDL_EOD!AF26</f>
        <v>30</v>
      </c>
      <c r="N26">
        <f t="shared" si="0"/>
        <v>152</v>
      </c>
      <c r="O26" s="112">
        <f t="shared" si="1"/>
        <v>0</v>
      </c>
      <c r="P26">
        <v>42.9</v>
      </c>
      <c r="Q26">
        <v>24.37</v>
      </c>
      <c r="R26">
        <v>9.19</v>
      </c>
      <c r="S26">
        <v>45.54</v>
      </c>
      <c r="T26">
        <v>30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270</v>
      </c>
      <c r="G27">
        <f t="shared" si="5"/>
        <v>152</v>
      </c>
      <c r="H27" s="112"/>
      <c r="I27">
        <f>BRPL_EOD!AE27+BRPL_EOD!AF27</f>
        <v>42.9</v>
      </c>
      <c r="J27">
        <f>BYPL_EOD!AE27+BYPL_EOD!AF27</f>
        <v>24.37</v>
      </c>
      <c r="K27">
        <f>MES_EOD!AE27+MES_EOD!AF27</f>
        <v>9.19</v>
      </c>
      <c r="L27">
        <f>NDMC_EOD!AE27+NDMC_EOD!AF27</f>
        <v>45.54</v>
      </c>
      <c r="M27">
        <f>TPDDL_EOD!AE27+TPDDL_EOD!AF27</f>
        <v>30</v>
      </c>
      <c r="N27">
        <f t="shared" si="0"/>
        <v>152</v>
      </c>
      <c r="O27" s="112">
        <f t="shared" si="1"/>
        <v>0</v>
      </c>
      <c r="P27">
        <v>42.9</v>
      </c>
      <c r="Q27">
        <v>24.37</v>
      </c>
      <c r="R27">
        <v>9.19</v>
      </c>
      <c r="S27">
        <v>45.54</v>
      </c>
      <c r="T27">
        <v>30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153</v>
      </c>
      <c r="E28">
        <f>PPCL!N28</f>
        <v>0</v>
      </c>
      <c r="F28">
        <f t="shared" si="4"/>
        <v>270</v>
      </c>
      <c r="G28">
        <f t="shared" si="5"/>
        <v>153</v>
      </c>
      <c r="H28" s="112"/>
      <c r="I28">
        <f>BRPL_EOD!AE28+BRPL_EOD!AF28</f>
        <v>43.25</v>
      </c>
      <c r="J28">
        <f>BYPL_EOD!AE28+BYPL_EOD!AF28</f>
        <v>24.57</v>
      </c>
      <c r="K28">
        <f>MES_EOD!AE28+MES_EOD!AF28</f>
        <v>9.27</v>
      </c>
      <c r="L28">
        <f>NDMC_EOD!AE28+NDMC_EOD!AF28</f>
        <v>45.91</v>
      </c>
      <c r="M28">
        <f>TPDDL_EOD!AE28+TPDDL_EOD!AF28</f>
        <v>30</v>
      </c>
      <c r="N28">
        <f t="shared" si="0"/>
        <v>153</v>
      </c>
      <c r="O28" s="112">
        <f t="shared" si="1"/>
        <v>0</v>
      </c>
      <c r="P28">
        <v>43.25</v>
      </c>
      <c r="Q28">
        <v>24.57</v>
      </c>
      <c r="R28">
        <v>9.27</v>
      </c>
      <c r="S28">
        <v>45.91</v>
      </c>
      <c r="T28">
        <v>30</v>
      </c>
      <c r="U28" s="114">
        <f t="shared" si="2"/>
        <v>153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153</v>
      </c>
      <c r="E29">
        <f>PPCL!N29</f>
        <v>0</v>
      </c>
      <c r="F29">
        <f t="shared" si="4"/>
        <v>270</v>
      </c>
      <c r="G29">
        <f t="shared" si="5"/>
        <v>153</v>
      </c>
      <c r="H29" s="112"/>
      <c r="I29">
        <f>BRPL_EOD!AE29+BRPL_EOD!AF29</f>
        <v>43.25</v>
      </c>
      <c r="J29">
        <f>BYPL_EOD!AE29+BYPL_EOD!AF29</f>
        <v>24.57</v>
      </c>
      <c r="K29">
        <f>MES_EOD!AE29+MES_EOD!AF29</f>
        <v>9.27</v>
      </c>
      <c r="L29">
        <f>NDMC_EOD!AE29+NDMC_EOD!AF29</f>
        <v>45.91</v>
      </c>
      <c r="M29">
        <f>TPDDL_EOD!AE29+TPDDL_EOD!AF29</f>
        <v>30</v>
      </c>
      <c r="N29">
        <f t="shared" si="0"/>
        <v>153</v>
      </c>
      <c r="O29" s="112">
        <f t="shared" si="1"/>
        <v>0</v>
      </c>
      <c r="P29">
        <v>43.25</v>
      </c>
      <c r="Q29">
        <v>24.57</v>
      </c>
      <c r="R29">
        <v>9.27</v>
      </c>
      <c r="S29">
        <v>45.91</v>
      </c>
      <c r="T29">
        <v>30</v>
      </c>
      <c r="U29" s="114">
        <f t="shared" si="2"/>
        <v>153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153</v>
      </c>
      <c r="E30">
        <f>PPCL!N30</f>
        <v>0</v>
      </c>
      <c r="F30">
        <f t="shared" si="4"/>
        <v>270</v>
      </c>
      <c r="G30">
        <f t="shared" si="5"/>
        <v>153</v>
      </c>
      <c r="H30" s="112"/>
      <c r="I30">
        <f>BRPL_EOD!AE30+BRPL_EOD!AF30</f>
        <v>43.25</v>
      </c>
      <c r="J30">
        <f>BYPL_EOD!AE30+BYPL_EOD!AF30</f>
        <v>24.57</v>
      </c>
      <c r="K30">
        <f>MES_EOD!AE30+MES_EOD!AF30</f>
        <v>9.27</v>
      </c>
      <c r="L30">
        <f>NDMC_EOD!AE30+NDMC_EOD!AF30</f>
        <v>45.91</v>
      </c>
      <c r="M30">
        <f>TPDDL_EOD!AE30+TPDDL_EOD!AF30</f>
        <v>30</v>
      </c>
      <c r="N30">
        <f t="shared" si="0"/>
        <v>153</v>
      </c>
      <c r="O30" s="112">
        <f t="shared" si="1"/>
        <v>0</v>
      </c>
      <c r="P30">
        <v>43.25</v>
      </c>
      <c r="Q30">
        <v>24.57</v>
      </c>
      <c r="R30">
        <v>9.27</v>
      </c>
      <c r="S30">
        <v>45.91</v>
      </c>
      <c r="T30">
        <v>30</v>
      </c>
      <c r="U30" s="114">
        <f t="shared" si="2"/>
        <v>153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153</v>
      </c>
      <c r="E31">
        <f>PPCL!N31</f>
        <v>0</v>
      </c>
      <c r="F31">
        <f t="shared" si="4"/>
        <v>270</v>
      </c>
      <c r="G31">
        <f t="shared" si="5"/>
        <v>153</v>
      </c>
      <c r="H31" s="112"/>
      <c r="I31">
        <f>BRPL_EOD!AE31+BRPL_EOD!AF31</f>
        <v>43.25</v>
      </c>
      <c r="J31">
        <f>BYPL_EOD!AE31+BYPL_EOD!AF31</f>
        <v>24.57</v>
      </c>
      <c r="K31">
        <f>MES_EOD!AE31+MES_EOD!AF31</f>
        <v>9.27</v>
      </c>
      <c r="L31">
        <f>NDMC_EOD!AE31+NDMC_EOD!AF31</f>
        <v>45.91</v>
      </c>
      <c r="M31">
        <f>TPDDL_EOD!AE31+TPDDL_EOD!AF31</f>
        <v>30</v>
      </c>
      <c r="N31">
        <f t="shared" si="0"/>
        <v>153</v>
      </c>
      <c r="O31" s="112">
        <f t="shared" si="1"/>
        <v>0</v>
      </c>
      <c r="P31">
        <v>43.25</v>
      </c>
      <c r="Q31">
        <v>24.57</v>
      </c>
      <c r="R31">
        <v>9.27</v>
      </c>
      <c r="S31">
        <v>45.91</v>
      </c>
      <c r="T31">
        <v>30</v>
      </c>
      <c r="U31" s="114">
        <f t="shared" si="2"/>
        <v>153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153</v>
      </c>
      <c r="E32">
        <f>PPCL!N32</f>
        <v>0</v>
      </c>
      <c r="F32">
        <f t="shared" si="4"/>
        <v>270</v>
      </c>
      <c r="G32">
        <f t="shared" si="5"/>
        <v>153</v>
      </c>
      <c r="H32" s="112"/>
      <c r="I32">
        <f>BRPL_EOD!AE32+BRPL_EOD!AF32</f>
        <v>43.25</v>
      </c>
      <c r="J32">
        <f>BYPL_EOD!AE32+BYPL_EOD!AF32</f>
        <v>24.57</v>
      </c>
      <c r="K32">
        <f>MES_EOD!AE32+MES_EOD!AF32</f>
        <v>9.27</v>
      </c>
      <c r="L32">
        <f>NDMC_EOD!AE32+NDMC_EOD!AF32</f>
        <v>45.91</v>
      </c>
      <c r="M32">
        <f>TPDDL_EOD!AE32+TPDDL_EOD!AF32</f>
        <v>30</v>
      </c>
      <c r="N32">
        <f t="shared" si="0"/>
        <v>153</v>
      </c>
      <c r="O32" s="112">
        <f t="shared" si="1"/>
        <v>0</v>
      </c>
      <c r="P32">
        <v>43.25</v>
      </c>
      <c r="Q32">
        <v>24.57</v>
      </c>
      <c r="R32">
        <v>9.27</v>
      </c>
      <c r="S32">
        <v>45.91</v>
      </c>
      <c r="T32">
        <v>30</v>
      </c>
      <c r="U32" s="114">
        <f t="shared" si="2"/>
        <v>153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153</v>
      </c>
      <c r="E33">
        <f>PPCL!N33</f>
        <v>0</v>
      </c>
      <c r="F33">
        <f t="shared" si="4"/>
        <v>270</v>
      </c>
      <c r="G33">
        <f t="shared" si="5"/>
        <v>153</v>
      </c>
      <c r="H33" s="112"/>
      <c r="I33">
        <f>BRPL_EOD!AE33+BRPL_EOD!AF33</f>
        <v>43.25</v>
      </c>
      <c r="J33">
        <f>BYPL_EOD!AE33+BYPL_EOD!AF33</f>
        <v>24.57</v>
      </c>
      <c r="K33">
        <f>MES_EOD!AE33+MES_EOD!AF33</f>
        <v>9.27</v>
      </c>
      <c r="L33">
        <f>NDMC_EOD!AE33+NDMC_EOD!AF33</f>
        <v>45.91</v>
      </c>
      <c r="M33">
        <f>TPDDL_EOD!AE33+TPDDL_EOD!AF33</f>
        <v>30</v>
      </c>
      <c r="N33">
        <f t="shared" si="0"/>
        <v>153</v>
      </c>
      <c r="O33" s="112">
        <f t="shared" si="1"/>
        <v>0</v>
      </c>
      <c r="P33">
        <v>43.25</v>
      </c>
      <c r="Q33">
        <v>24.57</v>
      </c>
      <c r="R33">
        <v>9.27</v>
      </c>
      <c r="S33">
        <v>45.91</v>
      </c>
      <c r="T33">
        <v>30</v>
      </c>
      <c r="U33" s="114">
        <f t="shared" si="2"/>
        <v>153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153</v>
      </c>
      <c r="E34">
        <f>PPCL!N34</f>
        <v>0</v>
      </c>
      <c r="F34">
        <f t="shared" si="4"/>
        <v>270</v>
      </c>
      <c r="G34">
        <f t="shared" si="5"/>
        <v>153</v>
      </c>
      <c r="H34" s="112"/>
      <c r="I34">
        <f>BRPL_EOD!AE34+BRPL_EOD!AF34</f>
        <v>43.25</v>
      </c>
      <c r="J34">
        <f>BYPL_EOD!AE34+BYPL_EOD!AF34</f>
        <v>24.57</v>
      </c>
      <c r="K34">
        <f>MES_EOD!AE34+MES_EOD!AF34</f>
        <v>9.27</v>
      </c>
      <c r="L34">
        <f>NDMC_EOD!AE34+NDMC_EOD!AF34</f>
        <v>45.91</v>
      </c>
      <c r="M34">
        <f>TPDDL_EOD!AE34+TPDDL_EOD!AF34</f>
        <v>30</v>
      </c>
      <c r="N34">
        <f t="shared" si="0"/>
        <v>153</v>
      </c>
      <c r="O34" s="112">
        <f t="shared" si="1"/>
        <v>0</v>
      </c>
      <c r="P34">
        <v>43.25</v>
      </c>
      <c r="Q34">
        <v>24.57</v>
      </c>
      <c r="R34">
        <v>9.27</v>
      </c>
      <c r="S34">
        <v>45.91</v>
      </c>
      <c r="T34">
        <v>30</v>
      </c>
      <c r="U34" s="114">
        <f t="shared" si="2"/>
        <v>153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153</v>
      </c>
      <c r="E35">
        <f>PPCL!N35</f>
        <v>0</v>
      </c>
      <c r="F35">
        <f t="shared" si="4"/>
        <v>270</v>
      </c>
      <c r="G35">
        <f t="shared" si="5"/>
        <v>153</v>
      </c>
      <c r="H35" s="112"/>
      <c r="I35">
        <f>BRPL_EOD!AE35+BRPL_EOD!AF35</f>
        <v>43.25</v>
      </c>
      <c r="J35">
        <f>BYPL_EOD!AE35+BYPL_EOD!AF35</f>
        <v>24.57</v>
      </c>
      <c r="K35">
        <f>MES_EOD!AE35+MES_EOD!AF35</f>
        <v>9.27</v>
      </c>
      <c r="L35">
        <f>NDMC_EOD!AE35+NDMC_EOD!AF35</f>
        <v>45.91</v>
      </c>
      <c r="M35">
        <f>TPDDL_EOD!AE35+TPDDL_EOD!AF35</f>
        <v>30</v>
      </c>
      <c r="N35">
        <f t="shared" si="0"/>
        <v>153</v>
      </c>
      <c r="O35" s="112">
        <f t="shared" si="1"/>
        <v>0</v>
      </c>
      <c r="P35">
        <v>43.25</v>
      </c>
      <c r="Q35">
        <v>24.57</v>
      </c>
      <c r="R35">
        <v>9.27</v>
      </c>
      <c r="S35">
        <v>45.91</v>
      </c>
      <c r="T35">
        <v>30</v>
      </c>
      <c r="U35" s="114">
        <f t="shared" si="2"/>
        <v>153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153</v>
      </c>
      <c r="E36">
        <f>PPCL!N36</f>
        <v>0</v>
      </c>
      <c r="F36">
        <f t="shared" si="4"/>
        <v>270</v>
      </c>
      <c r="G36">
        <f t="shared" si="5"/>
        <v>153</v>
      </c>
      <c r="H36" s="112"/>
      <c r="I36">
        <f>BRPL_EOD!AE36+BRPL_EOD!AF36</f>
        <v>43.25</v>
      </c>
      <c r="J36">
        <f>BYPL_EOD!AE36+BYPL_EOD!AF36</f>
        <v>24.57</v>
      </c>
      <c r="K36">
        <f>MES_EOD!AE36+MES_EOD!AF36</f>
        <v>9.27</v>
      </c>
      <c r="L36">
        <f>NDMC_EOD!AE36+NDMC_EOD!AF36</f>
        <v>45.91</v>
      </c>
      <c r="M36">
        <f>TPDDL_EOD!AE36+TPDDL_EOD!AF36</f>
        <v>30</v>
      </c>
      <c r="N36">
        <f t="shared" si="0"/>
        <v>153</v>
      </c>
      <c r="O36" s="112">
        <f t="shared" si="1"/>
        <v>0</v>
      </c>
      <c r="P36">
        <v>43.25</v>
      </c>
      <c r="Q36">
        <v>24.57</v>
      </c>
      <c r="R36">
        <v>9.27</v>
      </c>
      <c r="S36">
        <v>45.91</v>
      </c>
      <c r="T36">
        <v>30</v>
      </c>
      <c r="U36" s="114">
        <f t="shared" si="2"/>
        <v>153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153</v>
      </c>
      <c r="E37">
        <f>PPCL!N37</f>
        <v>0</v>
      </c>
      <c r="F37">
        <f t="shared" si="4"/>
        <v>270</v>
      </c>
      <c r="G37">
        <f t="shared" si="5"/>
        <v>153</v>
      </c>
      <c r="H37" s="112"/>
      <c r="I37">
        <f>BRPL_EOD!AE37+BRPL_EOD!AF37</f>
        <v>43.25</v>
      </c>
      <c r="J37">
        <f>BYPL_EOD!AE37+BYPL_EOD!AF37</f>
        <v>24.57</v>
      </c>
      <c r="K37">
        <f>MES_EOD!AE37+MES_EOD!AF37</f>
        <v>9.27</v>
      </c>
      <c r="L37">
        <f>NDMC_EOD!AE37+NDMC_EOD!AF37</f>
        <v>45.91</v>
      </c>
      <c r="M37">
        <f>TPDDL_EOD!AE37+TPDDL_EOD!AF37</f>
        <v>30</v>
      </c>
      <c r="N37">
        <f t="shared" si="0"/>
        <v>153</v>
      </c>
      <c r="O37" s="112">
        <f t="shared" si="1"/>
        <v>0</v>
      </c>
      <c r="P37">
        <v>43.25</v>
      </c>
      <c r="Q37">
        <v>24.57</v>
      </c>
      <c r="R37">
        <v>9.27</v>
      </c>
      <c r="S37">
        <v>45.91</v>
      </c>
      <c r="T37">
        <v>30</v>
      </c>
      <c r="U37" s="114">
        <f t="shared" si="2"/>
        <v>153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148</v>
      </c>
      <c r="E38">
        <f>PPCL!N38</f>
        <v>0</v>
      </c>
      <c r="F38">
        <f t="shared" si="4"/>
        <v>270</v>
      </c>
      <c r="G38">
        <f t="shared" si="5"/>
        <v>148</v>
      </c>
      <c r="H38" s="112"/>
      <c r="I38">
        <f>BRPL_EOD!AE38+BRPL_EOD!AF38</f>
        <v>41.23</v>
      </c>
      <c r="J38">
        <f>BYPL_EOD!AE38+BYPL_EOD!AF38</f>
        <v>24</v>
      </c>
      <c r="K38">
        <f>MES_EOD!AE38+MES_EOD!AF38</f>
        <v>9</v>
      </c>
      <c r="L38">
        <f>NDMC_EOD!AE38+NDMC_EOD!AF38</f>
        <v>43.77</v>
      </c>
      <c r="M38">
        <f>TPDDL_EOD!AE38+TPDDL_EOD!AF38</f>
        <v>30</v>
      </c>
      <c r="N38">
        <f t="shared" si="0"/>
        <v>148</v>
      </c>
      <c r="O38" s="112">
        <f t="shared" si="1"/>
        <v>0</v>
      </c>
      <c r="P38">
        <v>41.23</v>
      </c>
      <c r="Q38">
        <v>24</v>
      </c>
      <c r="R38">
        <v>9</v>
      </c>
      <c r="S38">
        <v>43.77</v>
      </c>
      <c r="T38">
        <v>30</v>
      </c>
      <c r="U38" s="114">
        <f t="shared" si="2"/>
        <v>148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270</v>
      </c>
      <c r="G39">
        <f t="shared" si="5"/>
        <v>148</v>
      </c>
      <c r="H39" s="112"/>
      <c r="I39">
        <f>BRPL_EOD!AE39+BRPL_EOD!AF39</f>
        <v>41.23</v>
      </c>
      <c r="J39">
        <f>BYPL_EOD!AE39+BYPL_EOD!AF39</f>
        <v>24</v>
      </c>
      <c r="K39">
        <f>MES_EOD!AE39+MES_EOD!AF39</f>
        <v>9</v>
      </c>
      <c r="L39">
        <f>NDMC_EOD!AE39+NDMC_EOD!AF39</f>
        <v>43.77</v>
      </c>
      <c r="M39">
        <f>TPDDL_EOD!AE39+TPDDL_EOD!AF39</f>
        <v>30</v>
      </c>
      <c r="N39">
        <f t="shared" si="0"/>
        <v>148</v>
      </c>
      <c r="O39" s="112">
        <f t="shared" si="1"/>
        <v>0</v>
      </c>
      <c r="P39">
        <v>41.23</v>
      </c>
      <c r="Q39">
        <v>24</v>
      </c>
      <c r="R39">
        <v>9</v>
      </c>
      <c r="S39">
        <v>43.77</v>
      </c>
      <c r="T39">
        <v>30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270</v>
      </c>
      <c r="G40">
        <f t="shared" si="5"/>
        <v>148</v>
      </c>
      <c r="H40" s="112"/>
      <c r="I40">
        <f>BRPL_EOD!AE40+BRPL_EOD!AF40</f>
        <v>41.23</v>
      </c>
      <c r="J40">
        <f>BYPL_EOD!AE40+BYPL_EOD!AF40</f>
        <v>24</v>
      </c>
      <c r="K40">
        <f>MES_EOD!AE40+MES_EOD!AF40</f>
        <v>9</v>
      </c>
      <c r="L40">
        <f>NDMC_EOD!AE40+NDMC_EOD!AF40</f>
        <v>43.77</v>
      </c>
      <c r="M40">
        <f>TPDDL_EOD!AE40+TPDDL_EOD!AF40</f>
        <v>30</v>
      </c>
      <c r="N40">
        <f t="shared" si="0"/>
        <v>148</v>
      </c>
      <c r="O40" s="112">
        <f t="shared" si="1"/>
        <v>0</v>
      </c>
      <c r="P40">
        <v>41.23</v>
      </c>
      <c r="Q40">
        <v>24</v>
      </c>
      <c r="R40">
        <v>9</v>
      </c>
      <c r="S40">
        <v>43.77</v>
      </c>
      <c r="T40">
        <v>30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270</v>
      </c>
      <c r="G41">
        <f t="shared" si="5"/>
        <v>148</v>
      </c>
      <c r="H41" s="112"/>
      <c r="I41">
        <f>BRPL_EOD!AE41+BRPL_EOD!AF41</f>
        <v>41.23</v>
      </c>
      <c r="J41">
        <f>BYPL_EOD!AE41+BYPL_EOD!AF41</f>
        <v>24</v>
      </c>
      <c r="K41">
        <f>MES_EOD!AE41+MES_EOD!AF41</f>
        <v>9</v>
      </c>
      <c r="L41">
        <f>NDMC_EOD!AE41+NDMC_EOD!AF41</f>
        <v>43.77</v>
      </c>
      <c r="M41">
        <f>TPDDL_EOD!AE41+TPDDL_EOD!AF41</f>
        <v>30</v>
      </c>
      <c r="N41">
        <f t="shared" si="0"/>
        <v>148</v>
      </c>
      <c r="O41" s="112">
        <f t="shared" si="1"/>
        <v>0</v>
      </c>
      <c r="P41">
        <v>41.23</v>
      </c>
      <c r="Q41">
        <v>24</v>
      </c>
      <c r="R41">
        <v>9</v>
      </c>
      <c r="S41">
        <v>43.77</v>
      </c>
      <c r="T41">
        <v>30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270</v>
      </c>
      <c r="G42">
        <f t="shared" si="5"/>
        <v>148</v>
      </c>
      <c r="H42" s="112"/>
      <c r="I42">
        <f>BRPL_EOD!AE42+BRPL_EOD!AF42</f>
        <v>41.23</v>
      </c>
      <c r="J42">
        <f>BYPL_EOD!AE42+BYPL_EOD!AF42</f>
        <v>24</v>
      </c>
      <c r="K42">
        <f>MES_EOD!AE42+MES_EOD!AF42</f>
        <v>9</v>
      </c>
      <c r="L42">
        <f>NDMC_EOD!AE42+NDMC_EOD!AF42</f>
        <v>43.77</v>
      </c>
      <c r="M42">
        <f>TPDDL_EOD!AE42+TPDDL_EOD!AF42</f>
        <v>30</v>
      </c>
      <c r="N42">
        <f t="shared" si="0"/>
        <v>148</v>
      </c>
      <c r="O42" s="112">
        <f t="shared" si="1"/>
        <v>0</v>
      </c>
      <c r="P42">
        <v>41.23</v>
      </c>
      <c r="Q42">
        <v>24</v>
      </c>
      <c r="R42">
        <v>9</v>
      </c>
      <c r="S42">
        <v>43.77</v>
      </c>
      <c r="T42">
        <v>30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270</v>
      </c>
      <c r="G43">
        <f t="shared" si="5"/>
        <v>148</v>
      </c>
      <c r="H43" s="112"/>
      <c r="I43">
        <f>BRPL_EOD!AE43+BRPL_EOD!AF43</f>
        <v>41.23</v>
      </c>
      <c r="J43">
        <f>BYPL_EOD!AE43+BYPL_EOD!AF43</f>
        <v>24</v>
      </c>
      <c r="K43">
        <f>MES_EOD!AE43+MES_EOD!AF43</f>
        <v>9</v>
      </c>
      <c r="L43">
        <f>NDMC_EOD!AE43+NDMC_EOD!AF43</f>
        <v>43.77</v>
      </c>
      <c r="M43">
        <f>TPDDL_EOD!AE43+TPDDL_EOD!AF43</f>
        <v>30</v>
      </c>
      <c r="N43">
        <f t="shared" si="0"/>
        <v>148</v>
      </c>
      <c r="O43" s="112">
        <f t="shared" si="1"/>
        <v>0</v>
      </c>
      <c r="P43">
        <v>41.23</v>
      </c>
      <c r="Q43">
        <v>24</v>
      </c>
      <c r="R43">
        <v>9</v>
      </c>
      <c r="S43">
        <v>43.77</v>
      </c>
      <c r="T43">
        <v>30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270</v>
      </c>
      <c r="G44">
        <f t="shared" si="5"/>
        <v>148</v>
      </c>
      <c r="H44" s="112"/>
      <c r="I44">
        <f>BRPL_EOD!AE44+BRPL_EOD!AF44</f>
        <v>41.23</v>
      </c>
      <c r="J44">
        <f>BYPL_EOD!AE44+BYPL_EOD!AF44</f>
        <v>24</v>
      </c>
      <c r="K44">
        <f>MES_EOD!AE44+MES_EOD!AF44</f>
        <v>9</v>
      </c>
      <c r="L44">
        <f>NDMC_EOD!AE44+NDMC_EOD!AF44</f>
        <v>43.77</v>
      </c>
      <c r="M44">
        <f>TPDDL_EOD!AE44+TPDDL_EOD!AF44</f>
        <v>30</v>
      </c>
      <c r="N44">
        <f t="shared" si="0"/>
        <v>148</v>
      </c>
      <c r="O44" s="112">
        <f t="shared" si="1"/>
        <v>0</v>
      </c>
      <c r="P44">
        <v>41.23</v>
      </c>
      <c r="Q44">
        <v>24</v>
      </c>
      <c r="R44">
        <v>9</v>
      </c>
      <c r="S44">
        <v>43.77</v>
      </c>
      <c r="T44">
        <v>30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270</v>
      </c>
      <c r="G45">
        <f t="shared" si="5"/>
        <v>148</v>
      </c>
      <c r="H45" s="112"/>
      <c r="I45">
        <f>BRPL_EOD!AE45+BRPL_EOD!AF45</f>
        <v>41.23</v>
      </c>
      <c r="J45">
        <f>BYPL_EOD!AE45+BYPL_EOD!AF45</f>
        <v>24</v>
      </c>
      <c r="K45">
        <f>MES_EOD!AE45+MES_EOD!AF45</f>
        <v>9</v>
      </c>
      <c r="L45">
        <f>NDMC_EOD!AE45+NDMC_EOD!AF45</f>
        <v>43.77</v>
      </c>
      <c r="M45">
        <f>TPDDL_EOD!AE45+TPDDL_EOD!AF45</f>
        <v>30</v>
      </c>
      <c r="N45">
        <f t="shared" si="0"/>
        <v>148</v>
      </c>
      <c r="O45" s="112">
        <f t="shared" si="1"/>
        <v>0</v>
      </c>
      <c r="P45">
        <v>41.23</v>
      </c>
      <c r="Q45">
        <v>24</v>
      </c>
      <c r="R45">
        <v>9</v>
      </c>
      <c r="S45">
        <v>43.77</v>
      </c>
      <c r="T45">
        <v>30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270</v>
      </c>
      <c r="G46">
        <f t="shared" si="5"/>
        <v>148</v>
      </c>
      <c r="H46" s="112"/>
      <c r="I46">
        <f>BRPL_EOD!AE46+BRPL_EOD!AF46</f>
        <v>41.23</v>
      </c>
      <c r="J46">
        <f>BYPL_EOD!AE46+BYPL_EOD!AF46</f>
        <v>24</v>
      </c>
      <c r="K46">
        <f>MES_EOD!AE46+MES_EOD!AF46</f>
        <v>9</v>
      </c>
      <c r="L46">
        <f>NDMC_EOD!AE46+NDMC_EOD!AF46</f>
        <v>43.77</v>
      </c>
      <c r="M46">
        <f>TPDDL_EOD!AE46+TPDDL_EOD!AF46</f>
        <v>30</v>
      </c>
      <c r="N46">
        <f t="shared" si="0"/>
        <v>148</v>
      </c>
      <c r="O46" s="112">
        <f t="shared" si="1"/>
        <v>0</v>
      </c>
      <c r="P46">
        <v>41.23</v>
      </c>
      <c r="Q46">
        <v>24</v>
      </c>
      <c r="R46">
        <v>9</v>
      </c>
      <c r="S46">
        <v>43.77</v>
      </c>
      <c r="T46">
        <v>30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270</v>
      </c>
      <c r="G47">
        <f t="shared" si="5"/>
        <v>148</v>
      </c>
      <c r="H47" s="112"/>
      <c r="I47">
        <f>BRPL_EOD!AE47+BRPL_EOD!AF47</f>
        <v>41.23</v>
      </c>
      <c r="J47">
        <f>BYPL_EOD!AE47+BYPL_EOD!AF47</f>
        <v>24</v>
      </c>
      <c r="K47">
        <f>MES_EOD!AE47+MES_EOD!AF47</f>
        <v>9</v>
      </c>
      <c r="L47">
        <f>NDMC_EOD!AE47+NDMC_EOD!AF47</f>
        <v>43.77</v>
      </c>
      <c r="M47">
        <f>TPDDL_EOD!AE47+TPDDL_EOD!AF47</f>
        <v>30</v>
      </c>
      <c r="N47">
        <f t="shared" si="0"/>
        <v>148</v>
      </c>
      <c r="O47" s="112">
        <f t="shared" si="1"/>
        <v>0</v>
      </c>
      <c r="P47">
        <v>41.23</v>
      </c>
      <c r="Q47">
        <v>24</v>
      </c>
      <c r="R47">
        <v>9</v>
      </c>
      <c r="S47">
        <v>43.77</v>
      </c>
      <c r="T47">
        <v>30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270</v>
      </c>
      <c r="G48">
        <f t="shared" si="5"/>
        <v>148</v>
      </c>
      <c r="H48" s="112"/>
      <c r="I48">
        <f>BRPL_EOD!AE48+BRPL_EOD!AF48</f>
        <v>41.23</v>
      </c>
      <c r="J48">
        <f>BYPL_EOD!AE48+BYPL_EOD!AF48</f>
        <v>24</v>
      </c>
      <c r="K48">
        <f>MES_EOD!AE48+MES_EOD!AF48</f>
        <v>9</v>
      </c>
      <c r="L48">
        <f>NDMC_EOD!AE48+NDMC_EOD!AF48</f>
        <v>43.77</v>
      </c>
      <c r="M48">
        <f>TPDDL_EOD!AE48+TPDDL_EOD!AF48</f>
        <v>30</v>
      </c>
      <c r="N48">
        <f t="shared" si="0"/>
        <v>148</v>
      </c>
      <c r="O48" s="112">
        <f t="shared" si="1"/>
        <v>0</v>
      </c>
      <c r="P48">
        <v>41.23</v>
      </c>
      <c r="Q48">
        <v>24</v>
      </c>
      <c r="R48">
        <v>9</v>
      </c>
      <c r="S48">
        <v>43.77</v>
      </c>
      <c r="T48">
        <v>30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270</v>
      </c>
      <c r="G49">
        <f t="shared" si="5"/>
        <v>148</v>
      </c>
      <c r="H49" s="112"/>
      <c r="I49">
        <f>BRPL_EOD!AE49+BRPL_EOD!AF49</f>
        <v>41.23</v>
      </c>
      <c r="J49">
        <f>BYPL_EOD!AE49+BYPL_EOD!AF49</f>
        <v>24</v>
      </c>
      <c r="K49">
        <f>MES_EOD!AE49+MES_EOD!AF49</f>
        <v>9</v>
      </c>
      <c r="L49">
        <f>NDMC_EOD!AE49+NDMC_EOD!AF49</f>
        <v>43.77</v>
      </c>
      <c r="M49">
        <f>TPDDL_EOD!AE49+TPDDL_EOD!AF49</f>
        <v>30</v>
      </c>
      <c r="N49">
        <f t="shared" si="0"/>
        <v>148</v>
      </c>
      <c r="O49" s="112">
        <f t="shared" si="1"/>
        <v>0</v>
      </c>
      <c r="P49">
        <v>41.23</v>
      </c>
      <c r="Q49">
        <v>24</v>
      </c>
      <c r="R49">
        <v>9</v>
      </c>
      <c r="S49">
        <v>43.77</v>
      </c>
      <c r="T49">
        <v>30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270</v>
      </c>
      <c r="G50">
        <f t="shared" si="5"/>
        <v>148</v>
      </c>
      <c r="H50" s="112"/>
      <c r="I50">
        <f>BRPL_EOD!AE50+BRPL_EOD!AF50</f>
        <v>41.23</v>
      </c>
      <c r="J50">
        <f>BYPL_EOD!AE50+BYPL_EOD!AF50</f>
        <v>24</v>
      </c>
      <c r="K50">
        <f>MES_EOD!AE50+MES_EOD!AF50</f>
        <v>9</v>
      </c>
      <c r="L50">
        <f>NDMC_EOD!AE50+NDMC_EOD!AF50</f>
        <v>43.77</v>
      </c>
      <c r="M50">
        <f>TPDDL_EOD!AE50+TPDDL_EOD!AF50</f>
        <v>30</v>
      </c>
      <c r="N50">
        <f t="shared" si="0"/>
        <v>148</v>
      </c>
      <c r="O50" s="112">
        <f t="shared" si="1"/>
        <v>0</v>
      </c>
      <c r="P50">
        <v>41.23</v>
      </c>
      <c r="Q50">
        <v>24</v>
      </c>
      <c r="R50">
        <v>9</v>
      </c>
      <c r="S50">
        <v>43.77</v>
      </c>
      <c r="T50">
        <v>30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270</v>
      </c>
      <c r="G51">
        <f t="shared" si="5"/>
        <v>148</v>
      </c>
      <c r="H51" s="112"/>
      <c r="I51">
        <f>BRPL_EOD!AE51+BRPL_EOD!AF51</f>
        <v>41.23</v>
      </c>
      <c r="J51">
        <f>BYPL_EOD!AE51+BYPL_EOD!AF51</f>
        <v>24</v>
      </c>
      <c r="K51">
        <f>MES_EOD!AE51+MES_EOD!AF51</f>
        <v>9</v>
      </c>
      <c r="L51">
        <f>NDMC_EOD!AE51+NDMC_EOD!AF51</f>
        <v>43.77</v>
      </c>
      <c r="M51">
        <f>TPDDL_EOD!AE51+TPDDL_EOD!AF51</f>
        <v>30</v>
      </c>
      <c r="N51">
        <f t="shared" si="0"/>
        <v>148</v>
      </c>
      <c r="O51" s="112">
        <f t="shared" si="1"/>
        <v>0</v>
      </c>
      <c r="P51">
        <v>41.23</v>
      </c>
      <c r="Q51">
        <v>24</v>
      </c>
      <c r="R51">
        <v>9</v>
      </c>
      <c r="S51">
        <v>43.77</v>
      </c>
      <c r="T51">
        <v>30</v>
      </c>
      <c r="U51" s="114">
        <f t="shared" si="2"/>
        <v>148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270</v>
      </c>
      <c r="G52">
        <f t="shared" si="5"/>
        <v>148</v>
      </c>
      <c r="H52" s="112"/>
      <c r="I52">
        <f>BRPL_EOD!AE52+BRPL_EOD!AF52</f>
        <v>41.23</v>
      </c>
      <c r="J52">
        <f>BYPL_EOD!AE52+BYPL_EOD!AF52</f>
        <v>24</v>
      </c>
      <c r="K52">
        <f>MES_EOD!AE52+MES_EOD!AF52</f>
        <v>9</v>
      </c>
      <c r="L52">
        <f>NDMC_EOD!AE52+NDMC_EOD!AF52</f>
        <v>43.77</v>
      </c>
      <c r="M52">
        <f>TPDDL_EOD!AE52+TPDDL_EOD!AF52</f>
        <v>30</v>
      </c>
      <c r="N52">
        <f t="shared" si="0"/>
        <v>148</v>
      </c>
      <c r="O52" s="112">
        <f t="shared" si="1"/>
        <v>0</v>
      </c>
      <c r="P52">
        <v>41.23</v>
      </c>
      <c r="Q52">
        <v>24</v>
      </c>
      <c r="R52">
        <v>9</v>
      </c>
      <c r="S52">
        <v>43.77</v>
      </c>
      <c r="T52">
        <v>30</v>
      </c>
      <c r="U52" s="114">
        <f t="shared" si="2"/>
        <v>148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270</v>
      </c>
      <c r="G53">
        <f t="shared" si="5"/>
        <v>148</v>
      </c>
      <c r="H53" s="112"/>
      <c r="I53">
        <f>BRPL_EOD!AE53+BRPL_EOD!AF53</f>
        <v>41.23</v>
      </c>
      <c r="J53">
        <f>BYPL_EOD!AE53+BYPL_EOD!AF53</f>
        <v>24</v>
      </c>
      <c r="K53">
        <f>MES_EOD!AE53+MES_EOD!AF53</f>
        <v>9</v>
      </c>
      <c r="L53">
        <f>NDMC_EOD!AE53+NDMC_EOD!AF53</f>
        <v>43.77</v>
      </c>
      <c r="M53">
        <f>TPDDL_EOD!AE53+TPDDL_EOD!AF53</f>
        <v>30</v>
      </c>
      <c r="N53">
        <f t="shared" si="0"/>
        <v>148</v>
      </c>
      <c r="O53" s="112">
        <f t="shared" si="1"/>
        <v>0</v>
      </c>
      <c r="P53">
        <v>41.23</v>
      </c>
      <c r="Q53">
        <v>24</v>
      </c>
      <c r="R53">
        <v>9</v>
      </c>
      <c r="S53">
        <v>43.77</v>
      </c>
      <c r="T53">
        <v>30</v>
      </c>
      <c r="U53" s="114">
        <f t="shared" si="2"/>
        <v>148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142</v>
      </c>
      <c r="E54">
        <f>PPCL!N54</f>
        <v>0</v>
      </c>
      <c r="F54">
        <f t="shared" si="4"/>
        <v>270</v>
      </c>
      <c r="G54">
        <f t="shared" si="5"/>
        <v>142</v>
      </c>
      <c r="H54" s="112"/>
      <c r="I54">
        <f>BRPL_EOD!AE54+BRPL_EOD!AF54</f>
        <v>40.43</v>
      </c>
      <c r="J54">
        <f>BYPL_EOD!AE54+BYPL_EOD!AF54</f>
        <v>23.67</v>
      </c>
      <c r="K54">
        <f>MES_EOD!AE54+MES_EOD!AF54</f>
        <v>8.8800000000000008</v>
      </c>
      <c r="L54">
        <f>NDMC_EOD!AE54+NDMC_EOD!AF54</f>
        <v>39.44</v>
      </c>
      <c r="M54">
        <f>TPDDL_EOD!AE54+TPDDL_EOD!AF54</f>
        <v>29.58</v>
      </c>
      <c r="N54">
        <f t="shared" si="0"/>
        <v>142</v>
      </c>
      <c r="O54" s="112">
        <f t="shared" si="1"/>
        <v>0</v>
      </c>
      <c r="P54">
        <v>40.43</v>
      </c>
      <c r="Q54">
        <v>23.67</v>
      </c>
      <c r="R54">
        <v>8.8800000000000008</v>
      </c>
      <c r="S54">
        <v>39.44</v>
      </c>
      <c r="T54">
        <v>29.58</v>
      </c>
      <c r="U54" s="114">
        <f t="shared" si="2"/>
        <v>142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142</v>
      </c>
      <c r="E55">
        <f>PPCL!N55</f>
        <v>0</v>
      </c>
      <c r="F55">
        <f t="shared" si="4"/>
        <v>270</v>
      </c>
      <c r="G55">
        <f t="shared" si="5"/>
        <v>142</v>
      </c>
      <c r="H55" s="112"/>
      <c r="I55">
        <f>BRPL_EOD!AE55+BRPL_EOD!AF55</f>
        <v>40.43</v>
      </c>
      <c r="J55">
        <f>BYPL_EOD!AE55+BYPL_EOD!AF55</f>
        <v>23.67</v>
      </c>
      <c r="K55">
        <f>MES_EOD!AE55+MES_EOD!AF55</f>
        <v>8.8800000000000008</v>
      </c>
      <c r="L55">
        <f>NDMC_EOD!AE55+NDMC_EOD!AF55</f>
        <v>39.44</v>
      </c>
      <c r="M55">
        <f>TPDDL_EOD!AE55+TPDDL_EOD!AF55</f>
        <v>29.58</v>
      </c>
      <c r="N55">
        <f t="shared" si="0"/>
        <v>142</v>
      </c>
      <c r="O55" s="112">
        <f t="shared" si="1"/>
        <v>0</v>
      </c>
      <c r="P55">
        <v>40.43</v>
      </c>
      <c r="Q55">
        <v>23.67</v>
      </c>
      <c r="R55">
        <v>8.8800000000000008</v>
      </c>
      <c r="S55">
        <v>39.44</v>
      </c>
      <c r="T55">
        <v>29.58</v>
      </c>
      <c r="U55" s="114">
        <f t="shared" si="2"/>
        <v>142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142</v>
      </c>
      <c r="E56">
        <f>PPCL!N56</f>
        <v>0</v>
      </c>
      <c r="F56">
        <f t="shared" si="4"/>
        <v>270</v>
      </c>
      <c r="G56">
        <f t="shared" si="5"/>
        <v>142</v>
      </c>
      <c r="H56" s="112"/>
      <c r="I56">
        <f>BRPL_EOD!AE56+BRPL_EOD!AF56</f>
        <v>40.43</v>
      </c>
      <c r="J56">
        <f>BYPL_EOD!AE56+BYPL_EOD!AF56</f>
        <v>23.67</v>
      </c>
      <c r="K56">
        <f>MES_EOD!AE56+MES_EOD!AF56</f>
        <v>8.8800000000000008</v>
      </c>
      <c r="L56">
        <f>NDMC_EOD!AE56+NDMC_EOD!AF56</f>
        <v>39.44</v>
      </c>
      <c r="M56">
        <f>TPDDL_EOD!AE56+TPDDL_EOD!AF56</f>
        <v>29.58</v>
      </c>
      <c r="N56">
        <f t="shared" si="0"/>
        <v>142</v>
      </c>
      <c r="O56" s="112">
        <f t="shared" si="1"/>
        <v>0</v>
      </c>
      <c r="P56">
        <v>40.43</v>
      </c>
      <c r="Q56">
        <v>23.67</v>
      </c>
      <c r="R56">
        <v>8.8800000000000008</v>
      </c>
      <c r="S56">
        <v>39.44</v>
      </c>
      <c r="T56">
        <v>29.58</v>
      </c>
      <c r="U56" s="114">
        <f t="shared" si="2"/>
        <v>142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142</v>
      </c>
      <c r="E57">
        <f>PPCL!N57</f>
        <v>0</v>
      </c>
      <c r="F57">
        <f t="shared" si="4"/>
        <v>270</v>
      </c>
      <c r="G57">
        <f t="shared" si="5"/>
        <v>142</v>
      </c>
      <c r="H57" s="112"/>
      <c r="I57">
        <f>BRPL_EOD!AE57+BRPL_EOD!AF57</f>
        <v>40.43</v>
      </c>
      <c r="J57">
        <f>BYPL_EOD!AE57+BYPL_EOD!AF57</f>
        <v>23.67</v>
      </c>
      <c r="K57">
        <f>MES_EOD!AE57+MES_EOD!AF57</f>
        <v>8.8800000000000008</v>
      </c>
      <c r="L57">
        <f>NDMC_EOD!AE57+NDMC_EOD!AF57</f>
        <v>39.44</v>
      </c>
      <c r="M57">
        <f>TPDDL_EOD!AE57+TPDDL_EOD!AF57</f>
        <v>29.58</v>
      </c>
      <c r="N57">
        <f t="shared" si="0"/>
        <v>142</v>
      </c>
      <c r="O57" s="112">
        <f t="shared" si="1"/>
        <v>0</v>
      </c>
      <c r="P57">
        <v>40.43</v>
      </c>
      <c r="Q57">
        <v>23.67</v>
      </c>
      <c r="R57">
        <v>8.8800000000000008</v>
      </c>
      <c r="S57">
        <v>39.44</v>
      </c>
      <c r="T57">
        <v>29.58</v>
      </c>
      <c r="U57" s="114">
        <f t="shared" si="2"/>
        <v>142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142</v>
      </c>
      <c r="E58">
        <f>PPCL!N58</f>
        <v>0</v>
      </c>
      <c r="F58">
        <f t="shared" si="4"/>
        <v>270</v>
      </c>
      <c r="G58">
        <f t="shared" si="5"/>
        <v>142</v>
      </c>
      <c r="H58" s="112"/>
      <c r="I58">
        <f>BRPL_EOD!AE58+BRPL_EOD!AF58</f>
        <v>40.43</v>
      </c>
      <c r="J58">
        <f>BYPL_EOD!AE58+BYPL_EOD!AF58</f>
        <v>23.67</v>
      </c>
      <c r="K58">
        <f>MES_EOD!AE58+MES_EOD!AF58</f>
        <v>8.8800000000000008</v>
      </c>
      <c r="L58">
        <f>NDMC_EOD!AE58+NDMC_EOD!AF58</f>
        <v>39.44</v>
      </c>
      <c r="M58">
        <f>TPDDL_EOD!AE58+TPDDL_EOD!AF58</f>
        <v>29.58</v>
      </c>
      <c r="N58">
        <f t="shared" si="0"/>
        <v>142</v>
      </c>
      <c r="O58" s="112">
        <f t="shared" si="1"/>
        <v>0</v>
      </c>
      <c r="P58">
        <v>40.43</v>
      </c>
      <c r="Q58">
        <v>23.67</v>
      </c>
      <c r="R58">
        <v>8.8800000000000008</v>
      </c>
      <c r="S58">
        <v>39.44</v>
      </c>
      <c r="T58">
        <v>29.58</v>
      </c>
      <c r="U58" s="114">
        <f t="shared" si="2"/>
        <v>142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142</v>
      </c>
      <c r="E59">
        <f>PPCL!N59</f>
        <v>0</v>
      </c>
      <c r="F59">
        <f t="shared" si="4"/>
        <v>270</v>
      </c>
      <c r="G59">
        <f t="shared" si="5"/>
        <v>142</v>
      </c>
      <c r="H59" s="112"/>
      <c r="I59">
        <f>BRPL_EOD!AE59+BRPL_EOD!AF59</f>
        <v>40.43</v>
      </c>
      <c r="J59">
        <f>BYPL_EOD!AE59+BYPL_EOD!AF59</f>
        <v>23.67</v>
      </c>
      <c r="K59">
        <f>MES_EOD!AE59+MES_EOD!AF59</f>
        <v>8.8800000000000008</v>
      </c>
      <c r="L59">
        <f>NDMC_EOD!AE59+NDMC_EOD!AF59</f>
        <v>39.44</v>
      </c>
      <c r="M59">
        <f>TPDDL_EOD!AE59+TPDDL_EOD!AF59</f>
        <v>29.58</v>
      </c>
      <c r="N59">
        <f t="shared" si="0"/>
        <v>142</v>
      </c>
      <c r="O59" s="112">
        <f t="shared" si="1"/>
        <v>0</v>
      </c>
      <c r="P59">
        <v>40.43</v>
      </c>
      <c r="Q59">
        <v>23.67</v>
      </c>
      <c r="R59">
        <v>8.8800000000000008</v>
      </c>
      <c r="S59">
        <v>39.44</v>
      </c>
      <c r="T59">
        <v>29.58</v>
      </c>
      <c r="U59" s="114">
        <f t="shared" si="2"/>
        <v>142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142</v>
      </c>
      <c r="E60">
        <f>PPCL!N60</f>
        <v>0</v>
      </c>
      <c r="F60">
        <f t="shared" si="4"/>
        <v>270</v>
      </c>
      <c r="G60">
        <f t="shared" si="5"/>
        <v>142</v>
      </c>
      <c r="H60" s="112"/>
      <c r="I60">
        <f>BRPL_EOD!AE60+BRPL_EOD!AF60</f>
        <v>40.43</v>
      </c>
      <c r="J60">
        <f>BYPL_EOD!AE60+BYPL_EOD!AF60</f>
        <v>23.67</v>
      </c>
      <c r="K60">
        <f>MES_EOD!AE60+MES_EOD!AF60</f>
        <v>8.8800000000000008</v>
      </c>
      <c r="L60">
        <f>NDMC_EOD!AE60+NDMC_EOD!AF60</f>
        <v>39.44</v>
      </c>
      <c r="M60">
        <f>TPDDL_EOD!AE60+TPDDL_EOD!AF60</f>
        <v>29.58</v>
      </c>
      <c r="N60">
        <f t="shared" si="0"/>
        <v>142</v>
      </c>
      <c r="O60" s="112">
        <f t="shared" si="1"/>
        <v>0</v>
      </c>
      <c r="P60">
        <v>40.43</v>
      </c>
      <c r="Q60">
        <v>23.67</v>
      </c>
      <c r="R60">
        <v>8.8800000000000008</v>
      </c>
      <c r="S60">
        <v>39.44</v>
      </c>
      <c r="T60">
        <v>29.58</v>
      </c>
      <c r="U60" s="114">
        <f t="shared" si="2"/>
        <v>142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142</v>
      </c>
      <c r="E61">
        <f>PPCL!N61</f>
        <v>0</v>
      </c>
      <c r="F61">
        <f t="shared" si="4"/>
        <v>270</v>
      </c>
      <c r="G61">
        <f t="shared" si="5"/>
        <v>142</v>
      </c>
      <c r="H61" s="112"/>
      <c r="I61">
        <f>BRPL_EOD!AE61+BRPL_EOD!AF61</f>
        <v>40.43</v>
      </c>
      <c r="J61">
        <f>BYPL_EOD!AE61+BYPL_EOD!AF61</f>
        <v>23.67</v>
      </c>
      <c r="K61">
        <f>MES_EOD!AE61+MES_EOD!AF61</f>
        <v>8.8800000000000008</v>
      </c>
      <c r="L61">
        <f>NDMC_EOD!AE61+NDMC_EOD!AF61</f>
        <v>39.44</v>
      </c>
      <c r="M61">
        <f>TPDDL_EOD!AE61+TPDDL_EOD!AF61</f>
        <v>29.58</v>
      </c>
      <c r="N61">
        <f t="shared" si="0"/>
        <v>142</v>
      </c>
      <c r="O61" s="112">
        <f t="shared" si="1"/>
        <v>0</v>
      </c>
      <c r="P61">
        <v>40.43</v>
      </c>
      <c r="Q61">
        <v>23.67</v>
      </c>
      <c r="R61">
        <v>8.8800000000000008</v>
      </c>
      <c r="S61">
        <v>39.44</v>
      </c>
      <c r="T61">
        <v>29.58</v>
      </c>
      <c r="U61" s="114">
        <f t="shared" si="2"/>
        <v>142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142</v>
      </c>
      <c r="E62">
        <f>PPCL!N62</f>
        <v>0</v>
      </c>
      <c r="F62">
        <f t="shared" si="4"/>
        <v>270</v>
      </c>
      <c r="G62">
        <f t="shared" si="5"/>
        <v>142</v>
      </c>
      <c r="H62" s="112"/>
      <c r="I62">
        <f>BRPL_EOD!AE62+BRPL_EOD!AF62</f>
        <v>40.43</v>
      </c>
      <c r="J62">
        <f>BYPL_EOD!AE62+BYPL_EOD!AF62</f>
        <v>23.67</v>
      </c>
      <c r="K62">
        <f>MES_EOD!AE62+MES_EOD!AF62</f>
        <v>8.8800000000000008</v>
      </c>
      <c r="L62">
        <f>NDMC_EOD!AE62+NDMC_EOD!AF62</f>
        <v>39.44</v>
      </c>
      <c r="M62">
        <f>TPDDL_EOD!AE62+TPDDL_EOD!AF62</f>
        <v>29.58</v>
      </c>
      <c r="N62">
        <f t="shared" si="0"/>
        <v>142</v>
      </c>
      <c r="O62" s="112">
        <f t="shared" si="1"/>
        <v>0</v>
      </c>
      <c r="P62">
        <v>40.43</v>
      </c>
      <c r="Q62">
        <v>23.67</v>
      </c>
      <c r="R62">
        <v>8.8800000000000008</v>
      </c>
      <c r="S62">
        <v>39.44</v>
      </c>
      <c r="T62">
        <v>29.58</v>
      </c>
      <c r="U62" s="114">
        <f t="shared" si="2"/>
        <v>142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142</v>
      </c>
      <c r="E63">
        <f>PPCL!N63</f>
        <v>0</v>
      </c>
      <c r="F63">
        <f t="shared" si="4"/>
        <v>270</v>
      </c>
      <c r="G63">
        <f t="shared" si="5"/>
        <v>142</v>
      </c>
      <c r="H63" s="112"/>
      <c r="I63">
        <f>BRPL_EOD!AE63+BRPL_EOD!AF63</f>
        <v>40.43</v>
      </c>
      <c r="J63">
        <f>BYPL_EOD!AE63+BYPL_EOD!AF63</f>
        <v>23.67</v>
      </c>
      <c r="K63">
        <f>MES_EOD!AE63+MES_EOD!AF63</f>
        <v>8.8800000000000008</v>
      </c>
      <c r="L63">
        <f>NDMC_EOD!AE63+NDMC_EOD!AF63</f>
        <v>39.44</v>
      </c>
      <c r="M63">
        <f>TPDDL_EOD!AE63+TPDDL_EOD!AF63</f>
        <v>29.58</v>
      </c>
      <c r="N63">
        <f t="shared" si="0"/>
        <v>142</v>
      </c>
      <c r="O63" s="112">
        <f t="shared" si="1"/>
        <v>0</v>
      </c>
      <c r="P63">
        <v>40.43</v>
      </c>
      <c r="Q63">
        <v>23.67</v>
      </c>
      <c r="R63">
        <v>8.8800000000000008</v>
      </c>
      <c r="S63">
        <v>39.44</v>
      </c>
      <c r="T63">
        <v>29.58</v>
      </c>
      <c r="U63" s="114">
        <f t="shared" si="2"/>
        <v>142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270</v>
      </c>
      <c r="G64">
        <f t="shared" si="5"/>
        <v>140</v>
      </c>
      <c r="H64" s="112"/>
      <c r="I64">
        <f>BRPL_EOD!AE64+BRPL_EOD!AF64</f>
        <v>39.86</v>
      </c>
      <c r="J64">
        <f>BYPL_EOD!AE64+BYPL_EOD!AF64</f>
        <v>23.33</v>
      </c>
      <c r="K64">
        <f>MES_EOD!AE64+MES_EOD!AF64</f>
        <v>8.75</v>
      </c>
      <c r="L64">
        <f>NDMC_EOD!AE64+NDMC_EOD!AF64</f>
        <v>38.89</v>
      </c>
      <c r="M64">
        <f>TPDDL_EOD!AE64+TPDDL_EOD!AF64</f>
        <v>29.17</v>
      </c>
      <c r="N64">
        <f t="shared" si="0"/>
        <v>140</v>
      </c>
      <c r="O64" s="112">
        <f t="shared" si="1"/>
        <v>0</v>
      </c>
      <c r="P64">
        <v>39.86</v>
      </c>
      <c r="Q64">
        <v>23.33</v>
      </c>
      <c r="R64">
        <v>8.75</v>
      </c>
      <c r="S64">
        <v>38.89</v>
      </c>
      <c r="T64">
        <v>29.17</v>
      </c>
      <c r="U64" s="114">
        <f t="shared" si="2"/>
        <v>140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270</v>
      </c>
      <c r="G65">
        <f t="shared" si="5"/>
        <v>140</v>
      </c>
      <c r="H65" s="112"/>
      <c r="I65">
        <f>BRPL_EOD!AE65+BRPL_EOD!AF65</f>
        <v>39.86</v>
      </c>
      <c r="J65">
        <f>BYPL_EOD!AE65+BYPL_EOD!AF65</f>
        <v>23.33</v>
      </c>
      <c r="K65">
        <f>MES_EOD!AE65+MES_EOD!AF65</f>
        <v>8.75</v>
      </c>
      <c r="L65">
        <f>NDMC_EOD!AE65+NDMC_EOD!AF65</f>
        <v>38.89</v>
      </c>
      <c r="M65">
        <f>TPDDL_EOD!AE65+TPDDL_EOD!AF65</f>
        <v>29.17</v>
      </c>
      <c r="N65">
        <f t="shared" si="0"/>
        <v>140</v>
      </c>
      <c r="O65" s="112">
        <f t="shared" si="1"/>
        <v>0</v>
      </c>
      <c r="P65">
        <v>39.86</v>
      </c>
      <c r="Q65">
        <v>23.33</v>
      </c>
      <c r="R65">
        <v>8.75</v>
      </c>
      <c r="S65">
        <v>38.89</v>
      </c>
      <c r="T65">
        <v>29.17</v>
      </c>
      <c r="U65" s="114">
        <f t="shared" si="2"/>
        <v>140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270</v>
      </c>
      <c r="G66">
        <f t="shared" si="5"/>
        <v>140</v>
      </c>
      <c r="H66" s="112"/>
      <c r="I66">
        <f>BRPL_EOD!AE66+BRPL_EOD!AF66</f>
        <v>39.86</v>
      </c>
      <c r="J66">
        <f>BYPL_EOD!AE66+BYPL_EOD!AF66</f>
        <v>23.33</v>
      </c>
      <c r="K66">
        <f>MES_EOD!AE66+MES_EOD!AF66</f>
        <v>8.75</v>
      </c>
      <c r="L66">
        <f>NDMC_EOD!AE66+NDMC_EOD!AF66</f>
        <v>38.89</v>
      </c>
      <c r="M66">
        <f>TPDDL_EOD!AE66+TPDDL_EOD!AF66</f>
        <v>29.17</v>
      </c>
      <c r="N66">
        <f t="shared" si="0"/>
        <v>140</v>
      </c>
      <c r="O66" s="112">
        <f t="shared" si="1"/>
        <v>0</v>
      </c>
      <c r="P66">
        <v>39.86</v>
      </c>
      <c r="Q66">
        <v>23.33</v>
      </c>
      <c r="R66">
        <v>8.75</v>
      </c>
      <c r="S66">
        <v>38.89</v>
      </c>
      <c r="T66">
        <v>29.17</v>
      </c>
      <c r="U66" s="114">
        <f t="shared" si="2"/>
        <v>140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140</v>
      </c>
      <c r="E67">
        <f>PPCL!N67</f>
        <v>0</v>
      </c>
      <c r="F67">
        <f t="shared" si="4"/>
        <v>270</v>
      </c>
      <c r="G67">
        <f t="shared" si="5"/>
        <v>140</v>
      </c>
      <c r="H67" s="112"/>
      <c r="I67">
        <f>BRPL_EOD!AE67+BRPL_EOD!AF67</f>
        <v>39.86</v>
      </c>
      <c r="J67">
        <f>BYPL_EOD!AE67+BYPL_EOD!AF67</f>
        <v>23.33</v>
      </c>
      <c r="K67">
        <f>MES_EOD!AE67+MES_EOD!AF67</f>
        <v>8.75</v>
      </c>
      <c r="L67">
        <f>NDMC_EOD!AE67+NDMC_EOD!AF67</f>
        <v>38.89</v>
      </c>
      <c r="M67">
        <f>TPDDL_EOD!AE67+TPDDL_EOD!AF67</f>
        <v>29.17</v>
      </c>
      <c r="N67">
        <f t="shared" ref="N67:N98" si="6">SUM(I67:M67)</f>
        <v>140</v>
      </c>
      <c r="O67" s="112">
        <f t="shared" ref="O67:O98" si="7">G67-N67</f>
        <v>0</v>
      </c>
      <c r="P67">
        <v>39.86</v>
      </c>
      <c r="Q67">
        <v>23.33</v>
      </c>
      <c r="R67">
        <v>8.75</v>
      </c>
      <c r="S67">
        <v>38.89</v>
      </c>
      <c r="T67">
        <v>29.17</v>
      </c>
      <c r="U67" s="114">
        <f t="shared" ref="U67:U98" si="8">SUM(P67:T67)</f>
        <v>140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140</v>
      </c>
      <c r="E68">
        <f>PPCL!N68</f>
        <v>0</v>
      </c>
      <c r="F68">
        <f t="shared" ref="F68:F98" si="10">B68+C68</f>
        <v>270</v>
      </c>
      <c r="G68">
        <f t="shared" ref="G68:G98" si="11">D68+E68</f>
        <v>140</v>
      </c>
      <c r="H68" s="112"/>
      <c r="I68">
        <f>BRPL_EOD!AE68+BRPL_EOD!AF68</f>
        <v>39.86</v>
      </c>
      <c r="J68">
        <f>BYPL_EOD!AE68+BYPL_EOD!AF68</f>
        <v>23.33</v>
      </c>
      <c r="K68">
        <f>MES_EOD!AE68+MES_EOD!AF68</f>
        <v>8.75</v>
      </c>
      <c r="L68">
        <f>NDMC_EOD!AE68+NDMC_EOD!AF68</f>
        <v>38.89</v>
      </c>
      <c r="M68">
        <f>TPDDL_EOD!AE68+TPDDL_EOD!AF68</f>
        <v>29.17</v>
      </c>
      <c r="N68">
        <f t="shared" si="6"/>
        <v>140</v>
      </c>
      <c r="O68" s="112">
        <f t="shared" si="7"/>
        <v>0</v>
      </c>
      <c r="P68">
        <v>39.86</v>
      </c>
      <c r="Q68">
        <v>23.33</v>
      </c>
      <c r="R68">
        <v>8.75</v>
      </c>
      <c r="S68">
        <v>38.89</v>
      </c>
      <c r="T68">
        <v>29.17</v>
      </c>
      <c r="U68" s="114">
        <f t="shared" si="8"/>
        <v>140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140</v>
      </c>
      <c r="E69">
        <f>PPCL!N69</f>
        <v>0</v>
      </c>
      <c r="F69">
        <f t="shared" si="10"/>
        <v>270</v>
      </c>
      <c r="G69">
        <f t="shared" si="11"/>
        <v>140</v>
      </c>
      <c r="H69" s="112"/>
      <c r="I69">
        <f>BRPL_EOD!AE69+BRPL_EOD!AF69</f>
        <v>39.86</v>
      </c>
      <c r="J69">
        <f>BYPL_EOD!AE69+BYPL_EOD!AF69</f>
        <v>23.33</v>
      </c>
      <c r="K69">
        <f>MES_EOD!AE69+MES_EOD!AF69</f>
        <v>8.75</v>
      </c>
      <c r="L69">
        <f>NDMC_EOD!AE69+NDMC_EOD!AF69</f>
        <v>38.89</v>
      </c>
      <c r="M69">
        <f>TPDDL_EOD!AE69+TPDDL_EOD!AF69</f>
        <v>29.17</v>
      </c>
      <c r="N69">
        <f t="shared" si="6"/>
        <v>140</v>
      </c>
      <c r="O69" s="112">
        <f t="shared" si="7"/>
        <v>0</v>
      </c>
      <c r="P69">
        <v>39.86</v>
      </c>
      <c r="Q69">
        <v>23.33</v>
      </c>
      <c r="R69">
        <v>8.75</v>
      </c>
      <c r="S69">
        <v>38.89</v>
      </c>
      <c r="T69">
        <v>29.17</v>
      </c>
      <c r="U69" s="114">
        <f t="shared" si="8"/>
        <v>140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140</v>
      </c>
      <c r="E70">
        <f>PPCL!N70</f>
        <v>0</v>
      </c>
      <c r="F70">
        <f t="shared" si="10"/>
        <v>270</v>
      </c>
      <c r="G70">
        <f t="shared" si="11"/>
        <v>140</v>
      </c>
      <c r="H70" s="112"/>
      <c r="I70">
        <f>BRPL_EOD!AE70+BRPL_EOD!AF70</f>
        <v>39.86</v>
      </c>
      <c r="J70">
        <f>BYPL_EOD!AE70+BYPL_EOD!AF70</f>
        <v>23.33</v>
      </c>
      <c r="K70">
        <f>MES_EOD!AE70+MES_EOD!AF70</f>
        <v>8.75</v>
      </c>
      <c r="L70">
        <f>NDMC_EOD!AE70+NDMC_EOD!AF70</f>
        <v>38.89</v>
      </c>
      <c r="M70">
        <f>TPDDL_EOD!AE70+TPDDL_EOD!AF70</f>
        <v>29.17</v>
      </c>
      <c r="N70">
        <f t="shared" si="6"/>
        <v>140</v>
      </c>
      <c r="O70" s="112">
        <f t="shared" si="7"/>
        <v>0</v>
      </c>
      <c r="P70">
        <v>39.86</v>
      </c>
      <c r="Q70">
        <v>23.33</v>
      </c>
      <c r="R70">
        <v>8.75</v>
      </c>
      <c r="S70">
        <v>38.89</v>
      </c>
      <c r="T70">
        <v>29.17</v>
      </c>
      <c r="U70" s="114">
        <f t="shared" si="8"/>
        <v>140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140</v>
      </c>
      <c r="E71">
        <f>PPCL!N71</f>
        <v>0</v>
      </c>
      <c r="F71">
        <f t="shared" si="10"/>
        <v>270</v>
      </c>
      <c r="G71">
        <f t="shared" si="11"/>
        <v>140</v>
      </c>
      <c r="H71" s="112"/>
      <c r="I71">
        <f>BRPL_EOD!AE71+BRPL_EOD!AF71</f>
        <v>39.86</v>
      </c>
      <c r="J71">
        <f>BYPL_EOD!AE71+BYPL_EOD!AF71</f>
        <v>23.33</v>
      </c>
      <c r="K71">
        <f>MES_EOD!AE71+MES_EOD!AF71</f>
        <v>8.75</v>
      </c>
      <c r="L71">
        <f>NDMC_EOD!AE71+NDMC_EOD!AF71</f>
        <v>38.89</v>
      </c>
      <c r="M71">
        <f>TPDDL_EOD!AE71+TPDDL_EOD!AF71</f>
        <v>29.17</v>
      </c>
      <c r="N71">
        <f t="shared" si="6"/>
        <v>140</v>
      </c>
      <c r="O71" s="112">
        <f t="shared" si="7"/>
        <v>0</v>
      </c>
      <c r="P71">
        <v>39.86</v>
      </c>
      <c r="Q71">
        <v>23.33</v>
      </c>
      <c r="R71">
        <v>8.75</v>
      </c>
      <c r="S71">
        <v>38.89</v>
      </c>
      <c r="T71">
        <v>29.17</v>
      </c>
      <c r="U71" s="114">
        <f t="shared" si="8"/>
        <v>140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140</v>
      </c>
      <c r="E72">
        <f>PPCL!N72</f>
        <v>0</v>
      </c>
      <c r="F72">
        <f t="shared" si="10"/>
        <v>270</v>
      </c>
      <c r="G72">
        <f t="shared" si="11"/>
        <v>140</v>
      </c>
      <c r="H72" s="112"/>
      <c r="I72">
        <f>BRPL_EOD!AE72+BRPL_EOD!AF72</f>
        <v>39.86</v>
      </c>
      <c r="J72">
        <f>BYPL_EOD!AE72+BYPL_EOD!AF72</f>
        <v>23.33</v>
      </c>
      <c r="K72">
        <f>MES_EOD!AE72+MES_EOD!AF72</f>
        <v>8.75</v>
      </c>
      <c r="L72">
        <f>NDMC_EOD!AE72+NDMC_EOD!AF72</f>
        <v>38.89</v>
      </c>
      <c r="M72">
        <f>TPDDL_EOD!AE72+TPDDL_EOD!AF72</f>
        <v>29.17</v>
      </c>
      <c r="N72">
        <f t="shared" si="6"/>
        <v>140</v>
      </c>
      <c r="O72" s="112">
        <f t="shared" si="7"/>
        <v>0</v>
      </c>
      <c r="P72">
        <v>39.86</v>
      </c>
      <c r="Q72">
        <v>23.33</v>
      </c>
      <c r="R72">
        <v>8.75</v>
      </c>
      <c r="S72">
        <v>38.89</v>
      </c>
      <c r="T72">
        <v>29.17</v>
      </c>
      <c r="U72" s="114">
        <f t="shared" si="8"/>
        <v>140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140</v>
      </c>
      <c r="E73">
        <f>PPCL!N73</f>
        <v>0</v>
      </c>
      <c r="F73">
        <f t="shared" si="10"/>
        <v>270</v>
      </c>
      <c r="G73">
        <f t="shared" si="11"/>
        <v>140</v>
      </c>
      <c r="H73" s="112"/>
      <c r="I73">
        <f>BRPL_EOD!AE73+BRPL_EOD!AF73</f>
        <v>39.86</v>
      </c>
      <c r="J73">
        <f>BYPL_EOD!AE73+BYPL_EOD!AF73</f>
        <v>23.33</v>
      </c>
      <c r="K73">
        <f>MES_EOD!AE73+MES_EOD!AF73</f>
        <v>8.75</v>
      </c>
      <c r="L73">
        <f>NDMC_EOD!AE73+NDMC_EOD!AF73</f>
        <v>38.89</v>
      </c>
      <c r="M73">
        <f>TPDDL_EOD!AE73+TPDDL_EOD!AF73</f>
        <v>29.17</v>
      </c>
      <c r="N73">
        <f t="shared" si="6"/>
        <v>140</v>
      </c>
      <c r="O73" s="112">
        <f t="shared" si="7"/>
        <v>0</v>
      </c>
      <c r="P73">
        <v>39.86</v>
      </c>
      <c r="Q73">
        <v>23.33</v>
      </c>
      <c r="R73">
        <v>8.75</v>
      </c>
      <c r="S73">
        <v>38.89</v>
      </c>
      <c r="T73">
        <v>29.17</v>
      </c>
      <c r="U73" s="114">
        <f t="shared" si="8"/>
        <v>140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140</v>
      </c>
      <c r="E74">
        <f>PPCL!N74</f>
        <v>0</v>
      </c>
      <c r="F74">
        <f t="shared" si="10"/>
        <v>270</v>
      </c>
      <c r="G74">
        <f t="shared" si="11"/>
        <v>140</v>
      </c>
      <c r="H74" s="112"/>
      <c r="I74">
        <f>BRPL_EOD!AE74+BRPL_EOD!AF74</f>
        <v>39.86</v>
      </c>
      <c r="J74">
        <f>BYPL_EOD!AE74+BYPL_EOD!AF74</f>
        <v>23.33</v>
      </c>
      <c r="K74">
        <f>MES_EOD!AE74+MES_EOD!AF74</f>
        <v>8.75</v>
      </c>
      <c r="L74">
        <f>NDMC_EOD!AE74+NDMC_EOD!AF74</f>
        <v>38.89</v>
      </c>
      <c r="M74">
        <f>TPDDL_EOD!AE74+TPDDL_EOD!AF74</f>
        <v>29.17</v>
      </c>
      <c r="N74">
        <f t="shared" si="6"/>
        <v>140</v>
      </c>
      <c r="O74" s="112">
        <f t="shared" si="7"/>
        <v>0</v>
      </c>
      <c r="P74">
        <v>39.86</v>
      </c>
      <c r="Q74">
        <v>23.33</v>
      </c>
      <c r="R74">
        <v>8.75</v>
      </c>
      <c r="S74">
        <v>38.89</v>
      </c>
      <c r="T74">
        <v>29.17</v>
      </c>
      <c r="U74" s="114">
        <f t="shared" si="8"/>
        <v>140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140</v>
      </c>
      <c r="E75">
        <f>PPCL!N75</f>
        <v>0</v>
      </c>
      <c r="F75">
        <f t="shared" si="10"/>
        <v>270</v>
      </c>
      <c r="G75">
        <f t="shared" si="11"/>
        <v>140</v>
      </c>
      <c r="H75" s="112"/>
      <c r="I75">
        <f>BRPL_EOD!AE75+BRPL_EOD!AF75</f>
        <v>39.86</v>
      </c>
      <c r="J75">
        <f>BYPL_EOD!AE75+BYPL_EOD!AF75</f>
        <v>23.33</v>
      </c>
      <c r="K75">
        <f>MES_EOD!AE75+MES_EOD!AF75</f>
        <v>8.75</v>
      </c>
      <c r="L75">
        <f>NDMC_EOD!AE75+NDMC_EOD!AF75</f>
        <v>38.89</v>
      </c>
      <c r="M75">
        <f>TPDDL_EOD!AE75+TPDDL_EOD!AF75</f>
        <v>29.17</v>
      </c>
      <c r="N75">
        <f t="shared" si="6"/>
        <v>140</v>
      </c>
      <c r="O75" s="112">
        <f t="shared" si="7"/>
        <v>0</v>
      </c>
      <c r="P75">
        <v>39.86</v>
      </c>
      <c r="Q75">
        <v>23.33</v>
      </c>
      <c r="R75">
        <v>8.75</v>
      </c>
      <c r="S75">
        <v>38.89</v>
      </c>
      <c r="T75">
        <v>29.17</v>
      </c>
      <c r="U75" s="114">
        <f t="shared" si="8"/>
        <v>140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140</v>
      </c>
      <c r="E76">
        <f>PPCL!N76</f>
        <v>0</v>
      </c>
      <c r="F76">
        <f t="shared" si="10"/>
        <v>270</v>
      </c>
      <c r="G76">
        <f t="shared" si="11"/>
        <v>140</v>
      </c>
      <c r="H76" s="112"/>
      <c r="I76">
        <f>BRPL_EOD!AE76+BRPL_EOD!AF76</f>
        <v>39.86</v>
      </c>
      <c r="J76">
        <f>BYPL_EOD!AE76+BYPL_EOD!AF76</f>
        <v>23.33</v>
      </c>
      <c r="K76">
        <f>MES_EOD!AE76+MES_EOD!AF76</f>
        <v>8.75</v>
      </c>
      <c r="L76">
        <f>NDMC_EOD!AE76+NDMC_EOD!AF76</f>
        <v>38.89</v>
      </c>
      <c r="M76">
        <f>TPDDL_EOD!AE76+TPDDL_EOD!AF76</f>
        <v>29.17</v>
      </c>
      <c r="N76">
        <f t="shared" si="6"/>
        <v>140</v>
      </c>
      <c r="O76" s="112">
        <f t="shared" si="7"/>
        <v>0</v>
      </c>
      <c r="P76">
        <v>39.86</v>
      </c>
      <c r="Q76">
        <v>23.33</v>
      </c>
      <c r="R76">
        <v>8.75</v>
      </c>
      <c r="S76">
        <v>38.89</v>
      </c>
      <c r="T76">
        <v>29.17</v>
      </c>
      <c r="U76" s="114">
        <f t="shared" si="8"/>
        <v>140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140</v>
      </c>
      <c r="E77">
        <f>PPCL!N77</f>
        <v>0</v>
      </c>
      <c r="F77">
        <f t="shared" si="10"/>
        <v>270</v>
      </c>
      <c r="G77">
        <f t="shared" si="11"/>
        <v>140</v>
      </c>
      <c r="H77" s="112"/>
      <c r="I77">
        <f>BRPL_EOD!AE77+BRPL_EOD!AF77</f>
        <v>39.86</v>
      </c>
      <c r="J77">
        <f>BYPL_EOD!AE77+BYPL_EOD!AF77</f>
        <v>23.33</v>
      </c>
      <c r="K77">
        <f>MES_EOD!AE77+MES_EOD!AF77</f>
        <v>8.75</v>
      </c>
      <c r="L77">
        <f>NDMC_EOD!AE77+NDMC_EOD!AF77</f>
        <v>38.89</v>
      </c>
      <c r="M77">
        <f>TPDDL_EOD!AE77+TPDDL_EOD!AF77</f>
        <v>29.17</v>
      </c>
      <c r="N77">
        <f t="shared" si="6"/>
        <v>140</v>
      </c>
      <c r="O77" s="112">
        <f t="shared" si="7"/>
        <v>0</v>
      </c>
      <c r="P77">
        <v>39.86</v>
      </c>
      <c r="Q77">
        <v>23.33</v>
      </c>
      <c r="R77">
        <v>8.75</v>
      </c>
      <c r="S77">
        <v>38.89</v>
      </c>
      <c r="T77">
        <v>29.17</v>
      </c>
      <c r="U77" s="114">
        <f t="shared" si="8"/>
        <v>140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140</v>
      </c>
      <c r="E78">
        <f>PPCL!N78</f>
        <v>0</v>
      </c>
      <c r="F78">
        <f t="shared" si="10"/>
        <v>270</v>
      </c>
      <c r="G78">
        <f t="shared" si="11"/>
        <v>140</v>
      </c>
      <c r="H78" s="112"/>
      <c r="I78">
        <f>BRPL_EOD!AE78+BRPL_EOD!AF78</f>
        <v>39.86</v>
      </c>
      <c r="J78">
        <f>BYPL_EOD!AE78+BYPL_EOD!AF78</f>
        <v>23.33</v>
      </c>
      <c r="K78">
        <f>MES_EOD!AE78+MES_EOD!AF78</f>
        <v>8.75</v>
      </c>
      <c r="L78">
        <f>NDMC_EOD!AE78+NDMC_EOD!AF78</f>
        <v>38.89</v>
      </c>
      <c r="M78">
        <f>TPDDL_EOD!AE78+TPDDL_EOD!AF78</f>
        <v>29.17</v>
      </c>
      <c r="N78">
        <f t="shared" si="6"/>
        <v>140</v>
      </c>
      <c r="O78" s="112">
        <f t="shared" si="7"/>
        <v>0</v>
      </c>
      <c r="P78">
        <v>39.86</v>
      </c>
      <c r="Q78">
        <v>23.33</v>
      </c>
      <c r="R78">
        <v>8.75</v>
      </c>
      <c r="S78">
        <v>38.89</v>
      </c>
      <c r="T78">
        <v>29.17</v>
      </c>
      <c r="U78" s="114">
        <f t="shared" si="8"/>
        <v>140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140</v>
      </c>
      <c r="E79">
        <f>PPCL!N79</f>
        <v>0</v>
      </c>
      <c r="F79">
        <f t="shared" si="10"/>
        <v>270</v>
      </c>
      <c r="G79">
        <f t="shared" si="11"/>
        <v>140</v>
      </c>
      <c r="H79" s="112"/>
      <c r="I79">
        <f>BRPL_EOD!AE79+BRPL_EOD!AF79</f>
        <v>39.86</v>
      </c>
      <c r="J79">
        <f>BYPL_EOD!AE79+BYPL_EOD!AF79</f>
        <v>23.33</v>
      </c>
      <c r="K79">
        <f>MES_EOD!AE79+MES_EOD!AF79</f>
        <v>8.75</v>
      </c>
      <c r="L79">
        <f>NDMC_EOD!AE79+NDMC_EOD!AF79</f>
        <v>38.89</v>
      </c>
      <c r="M79">
        <f>TPDDL_EOD!AE79+TPDDL_EOD!AF79</f>
        <v>29.17</v>
      </c>
      <c r="N79">
        <f t="shared" si="6"/>
        <v>140</v>
      </c>
      <c r="O79" s="112">
        <f t="shared" si="7"/>
        <v>0</v>
      </c>
      <c r="P79">
        <v>39.86</v>
      </c>
      <c r="Q79">
        <v>23.33</v>
      </c>
      <c r="R79">
        <v>8.75</v>
      </c>
      <c r="S79">
        <v>38.89</v>
      </c>
      <c r="T79">
        <v>29.17</v>
      </c>
      <c r="U79" s="114">
        <f t="shared" si="8"/>
        <v>140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144</v>
      </c>
      <c r="E80">
        <f>PPCL!N80</f>
        <v>0</v>
      </c>
      <c r="F80">
        <f t="shared" si="10"/>
        <v>270</v>
      </c>
      <c r="G80">
        <f t="shared" si="11"/>
        <v>144</v>
      </c>
      <c r="H80" s="112"/>
      <c r="I80">
        <f>BRPL_EOD!AE80+BRPL_EOD!AF80</f>
        <v>41</v>
      </c>
      <c r="J80">
        <f>BYPL_EOD!AE80+BYPL_EOD!AF80</f>
        <v>24</v>
      </c>
      <c r="K80">
        <f>MES_EOD!AE80+MES_EOD!AF80</f>
        <v>9</v>
      </c>
      <c r="L80">
        <f>NDMC_EOD!AE80+NDMC_EOD!AF80</f>
        <v>40</v>
      </c>
      <c r="M80">
        <f>TPDDL_EOD!AE80+TPDDL_EOD!AF80</f>
        <v>30</v>
      </c>
      <c r="N80">
        <f t="shared" si="6"/>
        <v>144</v>
      </c>
      <c r="O80" s="112">
        <f t="shared" si="7"/>
        <v>0</v>
      </c>
      <c r="P80">
        <v>41</v>
      </c>
      <c r="Q80">
        <v>24</v>
      </c>
      <c r="R80">
        <v>9</v>
      </c>
      <c r="S80">
        <v>40</v>
      </c>
      <c r="T80">
        <v>30</v>
      </c>
      <c r="U80" s="114">
        <f t="shared" si="8"/>
        <v>144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144</v>
      </c>
      <c r="E81">
        <f>PPCL!N81</f>
        <v>0</v>
      </c>
      <c r="F81">
        <f t="shared" si="10"/>
        <v>270</v>
      </c>
      <c r="G81">
        <f t="shared" si="11"/>
        <v>144</v>
      </c>
      <c r="H81" s="112"/>
      <c r="I81">
        <f>BRPL_EOD!AE81+BRPL_EOD!AF81</f>
        <v>41</v>
      </c>
      <c r="J81">
        <f>BYPL_EOD!AE81+BYPL_EOD!AF81</f>
        <v>24</v>
      </c>
      <c r="K81">
        <f>MES_EOD!AE81+MES_EOD!AF81</f>
        <v>9</v>
      </c>
      <c r="L81">
        <f>NDMC_EOD!AE81+NDMC_EOD!AF81</f>
        <v>40</v>
      </c>
      <c r="M81">
        <f>TPDDL_EOD!AE81+TPDDL_EOD!AF81</f>
        <v>30</v>
      </c>
      <c r="N81">
        <f t="shared" si="6"/>
        <v>144</v>
      </c>
      <c r="O81" s="112">
        <f t="shared" si="7"/>
        <v>0</v>
      </c>
      <c r="P81">
        <v>41</v>
      </c>
      <c r="Q81">
        <v>24</v>
      </c>
      <c r="R81">
        <v>9</v>
      </c>
      <c r="S81">
        <v>40</v>
      </c>
      <c r="T81">
        <v>30</v>
      </c>
      <c r="U81" s="114">
        <f t="shared" si="8"/>
        <v>144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144</v>
      </c>
      <c r="E82">
        <f>PPCL!N82</f>
        <v>0</v>
      </c>
      <c r="F82">
        <f t="shared" si="10"/>
        <v>270</v>
      </c>
      <c r="G82">
        <f t="shared" si="11"/>
        <v>144</v>
      </c>
      <c r="H82" s="112"/>
      <c r="I82">
        <f>BRPL_EOD!AE82+BRPL_EOD!AF82</f>
        <v>41</v>
      </c>
      <c r="J82">
        <f>BYPL_EOD!AE82+BYPL_EOD!AF82</f>
        <v>24</v>
      </c>
      <c r="K82">
        <f>MES_EOD!AE82+MES_EOD!AF82</f>
        <v>9</v>
      </c>
      <c r="L82">
        <f>NDMC_EOD!AE82+NDMC_EOD!AF82</f>
        <v>40</v>
      </c>
      <c r="M82">
        <f>TPDDL_EOD!AE82+TPDDL_EOD!AF82</f>
        <v>30</v>
      </c>
      <c r="N82">
        <f t="shared" si="6"/>
        <v>144</v>
      </c>
      <c r="O82" s="112">
        <f t="shared" si="7"/>
        <v>0</v>
      </c>
      <c r="P82">
        <v>41</v>
      </c>
      <c r="Q82">
        <v>24</v>
      </c>
      <c r="R82">
        <v>9</v>
      </c>
      <c r="S82">
        <v>40</v>
      </c>
      <c r="T82">
        <v>30</v>
      </c>
      <c r="U82" s="114">
        <f t="shared" si="8"/>
        <v>144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270</v>
      </c>
      <c r="G83">
        <f t="shared" si="11"/>
        <v>146</v>
      </c>
      <c r="H83" s="112"/>
      <c r="I83">
        <f>BRPL_EOD!AE83+BRPL_EOD!AF83</f>
        <v>41</v>
      </c>
      <c r="J83">
        <f>BYPL_EOD!AE83+BYPL_EOD!AF83</f>
        <v>24</v>
      </c>
      <c r="K83">
        <f>MES_EOD!AE83+MES_EOD!AF83</f>
        <v>9</v>
      </c>
      <c r="L83">
        <f>NDMC_EOD!AE83+NDMC_EOD!AF83</f>
        <v>42</v>
      </c>
      <c r="M83">
        <f>TPDDL_EOD!AE83+TPDDL_EOD!AF83</f>
        <v>30</v>
      </c>
      <c r="N83">
        <f t="shared" si="6"/>
        <v>146</v>
      </c>
      <c r="O83" s="112">
        <f t="shared" si="7"/>
        <v>0</v>
      </c>
      <c r="P83">
        <v>41</v>
      </c>
      <c r="Q83">
        <v>24</v>
      </c>
      <c r="R83">
        <v>9</v>
      </c>
      <c r="S83">
        <v>42</v>
      </c>
      <c r="T83">
        <v>30</v>
      </c>
      <c r="U83" s="114">
        <f t="shared" si="8"/>
        <v>146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270</v>
      </c>
      <c r="G84">
        <f t="shared" si="11"/>
        <v>146</v>
      </c>
      <c r="H84" s="112"/>
      <c r="I84">
        <f>BRPL_EOD!AE84+BRPL_EOD!AF84</f>
        <v>41</v>
      </c>
      <c r="J84">
        <f>BYPL_EOD!AE84+BYPL_EOD!AF84</f>
        <v>24</v>
      </c>
      <c r="K84">
        <f>MES_EOD!AE84+MES_EOD!AF84</f>
        <v>9</v>
      </c>
      <c r="L84">
        <f>NDMC_EOD!AE84+NDMC_EOD!AF84</f>
        <v>42</v>
      </c>
      <c r="M84">
        <f>TPDDL_EOD!AE84+TPDDL_EOD!AF84</f>
        <v>30</v>
      </c>
      <c r="N84">
        <f t="shared" si="6"/>
        <v>146</v>
      </c>
      <c r="O84" s="112">
        <f t="shared" si="7"/>
        <v>0</v>
      </c>
      <c r="P84">
        <v>41</v>
      </c>
      <c r="Q84">
        <v>24</v>
      </c>
      <c r="R84">
        <v>9</v>
      </c>
      <c r="S84">
        <v>42</v>
      </c>
      <c r="T84">
        <v>30</v>
      </c>
      <c r="U84" s="114">
        <f t="shared" si="8"/>
        <v>146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270</v>
      </c>
      <c r="G85">
        <f t="shared" si="11"/>
        <v>146</v>
      </c>
      <c r="H85" s="112"/>
      <c r="I85">
        <f>BRPL_EOD!AE85+BRPL_EOD!AF85</f>
        <v>41</v>
      </c>
      <c r="J85">
        <f>BYPL_EOD!AE85+BYPL_EOD!AF85</f>
        <v>24</v>
      </c>
      <c r="K85">
        <f>MES_EOD!AE85+MES_EOD!AF85</f>
        <v>9</v>
      </c>
      <c r="L85">
        <f>NDMC_EOD!AE85+NDMC_EOD!AF85</f>
        <v>42</v>
      </c>
      <c r="M85">
        <f>TPDDL_EOD!AE85+TPDDL_EOD!AF85</f>
        <v>30</v>
      </c>
      <c r="N85">
        <f t="shared" si="6"/>
        <v>146</v>
      </c>
      <c r="O85" s="112">
        <f t="shared" si="7"/>
        <v>0</v>
      </c>
      <c r="P85">
        <v>41</v>
      </c>
      <c r="Q85">
        <v>24</v>
      </c>
      <c r="R85">
        <v>9</v>
      </c>
      <c r="S85">
        <v>42</v>
      </c>
      <c r="T85">
        <v>30</v>
      </c>
      <c r="U85" s="114">
        <f t="shared" si="8"/>
        <v>146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146</v>
      </c>
      <c r="E86">
        <f>PPCL!N86</f>
        <v>0</v>
      </c>
      <c r="F86">
        <f t="shared" si="10"/>
        <v>270</v>
      </c>
      <c r="G86">
        <f t="shared" si="11"/>
        <v>146</v>
      </c>
      <c r="H86" s="112"/>
      <c r="I86">
        <f>BRPL_EOD!AE86+BRPL_EOD!AF86</f>
        <v>41</v>
      </c>
      <c r="J86">
        <f>BYPL_EOD!AE86+BYPL_EOD!AF86</f>
        <v>24</v>
      </c>
      <c r="K86">
        <f>MES_EOD!AE86+MES_EOD!AF86</f>
        <v>9</v>
      </c>
      <c r="L86">
        <f>NDMC_EOD!AE86+NDMC_EOD!AF86</f>
        <v>42</v>
      </c>
      <c r="M86">
        <f>TPDDL_EOD!AE86+TPDDL_EOD!AF86</f>
        <v>30</v>
      </c>
      <c r="N86">
        <f t="shared" si="6"/>
        <v>146</v>
      </c>
      <c r="O86" s="112">
        <f t="shared" si="7"/>
        <v>0</v>
      </c>
      <c r="P86">
        <v>41</v>
      </c>
      <c r="Q86">
        <v>24</v>
      </c>
      <c r="R86">
        <v>9</v>
      </c>
      <c r="S86">
        <v>42</v>
      </c>
      <c r="T86">
        <v>30</v>
      </c>
      <c r="U86" s="114">
        <f t="shared" si="8"/>
        <v>146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146</v>
      </c>
      <c r="E87">
        <f>PPCL!N87</f>
        <v>0</v>
      </c>
      <c r="F87">
        <f t="shared" si="10"/>
        <v>270</v>
      </c>
      <c r="G87">
        <f t="shared" si="11"/>
        <v>146</v>
      </c>
      <c r="H87" s="112"/>
      <c r="I87">
        <f>BRPL_EOD!AE87+BRPL_EOD!AF87</f>
        <v>41</v>
      </c>
      <c r="J87">
        <f>BYPL_EOD!AE87+BYPL_EOD!AF87</f>
        <v>24</v>
      </c>
      <c r="K87">
        <f>MES_EOD!AE87+MES_EOD!AF87</f>
        <v>9</v>
      </c>
      <c r="L87">
        <f>NDMC_EOD!AE87+NDMC_EOD!AF87</f>
        <v>42</v>
      </c>
      <c r="M87">
        <f>TPDDL_EOD!AE87+TPDDL_EOD!AF87</f>
        <v>30</v>
      </c>
      <c r="N87">
        <f t="shared" si="6"/>
        <v>146</v>
      </c>
      <c r="O87" s="112">
        <f t="shared" si="7"/>
        <v>0</v>
      </c>
      <c r="P87">
        <v>41</v>
      </c>
      <c r="Q87">
        <v>24</v>
      </c>
      <c r="R87">
        <v>9</v>
      </c>
      <c r="S87">
        <v>42</v>
      </c>
      <c r="T87">
        <v>30</v>
      </c>
      <c r="U87" s="114">
        <f t="shared" si="8"/>
        <v>146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146</v>
      </c>
      <c r="E88">
        <f>PPCL!N88</f>
        <v>0</v>
      </c>
      <c r="F88">
        <f t="shared" si="10"/>
        <v>270</v>
      </c>
      <c r="G88">
        <f t="shared" si="11"/>
        <v>146</v>
      </c>
      <c r="H88" s="112"/>
      <c r="I88">
        <f>BRPL_EOD!AE88+BRPL_EOD!AF88</f>
        <v>41</v>
      </c>
      <c r="J88">
        <f>BYPL_EOD!AE88+BYPL_EOD!AF88</f>
        <v>24</v>
      </c>
      <c r="K88">
        <f>MES_EOD!AE88+MES_EOD!AF88</f>
        <v>9</v>
      </c>
      <c r="L88">
        <f>NDMC_EOD!AE88+NDMC_EOD!AF88</f>
        <v>42</v>
      </c>
      <c r="M88">
        <f>TPDDL_EOD!AE88+TPDDL_EOD!AF88</f>
        <v>30</v>
      </c>
      <c r="N88">
        <f t="shared" si="6"/>
        <v>146</v>
      </c>
      <c r="O88" s="112">
        <f t="shared" si="7"/>
        <v>0</v>
      </c>
      <c r="P88">
        <v>41</v>
      </c>
      <c r="Q88">
        <v>24</v>
      </c>
      <c r="R88">
        <v>9</v>
      </c>
      <c r="S88">
        <v>42</v>
      </c>
      <c r="T88">
        <v>30</v>
      </c>
      <c r="U88" s="114">
        <f t="shared" si="8"/>
        <v>146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146</v>
      </c>
      <c r="E89">
        <f>PPCL!N89</f>
        <v>0</v>
      </c>
      <c r="F89">
        <f t="shared" si="10"/>
        <v>270</v>
      </c>
      <c r="G89">
        <f t="shared" si="11"/>
        <v>146</v>
      </c>
      <c r="H89" s="112"/>
      <c r="I89">
        <f>BRPL_EOD!AE89+BRPL_EOD!AF89</f>
        <v>41</v>
      </c>
      <c r="J89">
        <f>BYPL_EOD!AE89+BYPL_EOD!AF89</f>
        <v>24</v>
      </c>
      <c r="K89">
        <f>MES_EOD!AE89+MES_EOD!AF89</f>
        <v>9</v>
      </c>
      <c r="L89">
        <f>NDMC_EOD!AE89+NDMC_EOD!AF89</f>
        <v>42</v>
      </c>
      <c r="M89">
        <f>TPDDL_EOD!AE89+TPDDL_EOD!AF89</f>
        <v>30</v>
      </c>
      <c r="N89">
        <f t="shared" si="6"/>
        <v>146</v>
      </c>
      <c r="O89" s="112">
        <f t="shared" si="7"/>
        <v>0</v>
      </c>
      <c r="P89">
        <v>41</v>
      </c>
      <c r="Q89">
        <v>24</v>
      </c>
      <c r="R89">
        <v>9</v>
      </c>
      <c r="S89">
        <v>42</v>
      </c>
      <c r="T89">
        <v>30</v>
      </c>
      <c r="U89" s="114">
        <f t="shared" si="8"/>
        <v>146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146</v>
      </c>
      <c r="E90">
        <f>PPCL!N90</f>
        <v>0</v>
      </c>
      <c r="F90">
        <f t="shared" si="10"/>
        <v>270</v>
      </c>
      <c r="G90">
        <f t="shared" si="11"/>
        <v>146</v>
      </c>
      <c r="H90" s="112"/>
      <c r="I90">
        <f>BRPL_EOD!AE90+BRPL_EOD!AF90</f>
        <v>41</v>
      </c>
      <c r="J90">
        <f>BYPL_EOD!AE90+BYPL_EOD!AF90</f>
        <v>24</v>
      </c>
      <c r="K90">
        <f>MES_EOD!AE90+MES_EOD!AF90</f>
        <v>9</v>
      </c>
      <c r="L90">
        <f>NDMC_EOD!AE90+NDMC_EOD!AF90</f>
        <v>42</v>
      </c>
      <c r="M90">
        <f>TPDDL_EOD!AE90+TPDDL_EOD!AF90</f>
        <v>30</v>
      </c>
      <c r="N90">
        <f t="shared" si="6"/>
        <v>146</v>
      </c>
      <c r="O90" s="112">
        <f t="shared" si="7"/>
        <v>0</v>
      </c>
      <c r="P90">
        <v>41</v>
      </c>
      <c r="Q90">
        <v>24</v>
      </c>
      <c r="R90">
        <v>9</v>
      </c>
      <c r="S90">
        <v>42</v>
      </c>
      <c r="T90">
        <v>30</v>
      </c>
      <c r="U90" s="114">
        <f t="shared" si="8"/>
        <v>146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146</v>
      </c>
      <c r="E91">
        <f>PPCL!N91</f>
        <v>0</v>
      </c>
      <c r="F91">
        <f t="shared" si="10"/>
        <v>270</v>
      </c>
      <c r="G91">
        <f t="shared" si="11"/>
        <v>146</v>
      </c>
      <c r="H91" s="112"/>
      <c r="I91">
        <f>BRPL_EOD!AE91+BRPL_EOD!AF91</f>
        <v>41</v>
      </c>
      <c r="J91">
        <f>BYPL_EOD!AE91+BYPL_EOD!AF91</f>
        <v>24</v>
      </c>
      <c r="K91">
        <f>MES_EOD!AE91+MES_EOD!AF91</f>
        <v>9</v>
      </c>
      <c r="L91">
        <f>NDMC_EOD!AE91+NDMC_EOD!AF91</f>
        <v>42</v>
      </c>
      <c r="M91">
        <f>TPDDL_EOD!AE91+TPDDL_EOD!AF91</f>
        <v>30</v>
      </c>
      <c r="N91">
        <f t="shared" si="6"/>
        <v>146</v>
      </c>
      <c r="O91" s="112">
        <f t="shared" si="7"/>
        <v>0</v>
      </c>
      <c r="P91">
        <v>41</v>
      </c>
      <c r="Q91">
        <v>24</v>
      </c>
      <c r="R91">
        <v>9</v>
      </c>
      <c r="S91">
        <v>42</v>
      </c>
      <c r="T91">
        <v>30</v>
      </c>
      <c r="U91" s="114">
        <f t="shared" si="8"/>
        <v>146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146</v>
      </c>
      <c r="E92">
        <f>PPCL!N92</f>
        <v>0</v>
      </c>
      <c r="F92">
        <f t="shared" si="10"/>
        <v>270</v>
      </c>
      <c r="G92">
        <f t="shared" si="11"/>
        <v>146</v>
      </c>
      <c r="H92" s="112"/>
      <c r="I92">
        <f>BRPL_EOD!AE92+BRPL_EOD!AF92</f>
        <v>41</v>
      </c>
      <c r="J92">
        <f>BYPL_EOD!AE92+BYPL_EOD!AF92</f>
        <v>24</v>
      </c>
      <c r="K92">
        <f>MES_EOD!AE92+MES_EOD!AF92</f>
        <v>9</v>
      </c>
      <c r="L92">
        <f>NDMC_EOD!AE92+NDMC_EOD!AF92</f>
        <v>42</v>
      </c>
      <c r="M92">
        <f>TPDDL_EOD!AE92+TPDDL_EOD!AF92</f>
        <v>30</v>
      </c>
      <c r="N92">
        <f t="shared" si="6"/>
        <v>146</v>
      </c>
      <c r="O92" s="112">
        <f t="shared" si="7"/>
        <v>0</v>
      </c>
      <c r="P92">
        <v>41</v>
      </c>
      <c r="Q92">
        <v>24</v>
      </c>
      <c r="R92">
        <v>9</v>
      </c>
      <c r="S92">
        <v>42</v>
      </c>
      <c r="T92">
        <v>30</v>
      </c>
      <c r="U92" s="114">
        <f t="shared" si="8"/>
        <v>146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146</v>
      </c>
      <c r="E93">
        <f>PPCL!N93</f>
        <v>0</v>
      </c>
      <c r="F93">
        <f t="shared" si="10"/>
        <v>270</v>
      </c>
      <c r="G93">
        <f t="shared" si="11"/>
        <v>146</v>
      </c>
      <c r="H93" s="112"/>
      <c r="I93">
        <f>BRPL_EOD!AE93+BRPL_EOD!AF93</f>
        <v>41</v>
      </c>
      <c r="J93">
        <f>BYPL_EOD!AE93+BYPL_EOD!AF93</f>
        <v>24</v>
      </c>
      <c r="K93">
        <f>MES_EOD!AE93+MES_EOD!AF93</f>
        <v>9</v>
      </c>
      <c r="L93">
        <f>NDMC_EOD!AE93+NDMC_EOD!AF93</f>
        <v>42</v>
      </c>
      <c r="M93">
        <f>TPDDL_EOD!AE93+TPDDL_EOD!AF93</f>
        <v>30</v>
      </c>
      <c r="N93">
        <f t="shared" si="6"/>
        <v>146</v>
      </c>
      <c r="O93" s="112">
        <f t="shared" si="7"/>
        <v>0</v>
      </c>
      <c r="P93">
        <v>41</v>
      </c>
      <c r="Q93">
        <v>24</v>
      </c>
      <c r="R93">
        <v>9</v>
      </c>
      <c r="S93">
        <v>42</v>
      </c>
      <c r="T93">
        <v>30</v>
      </c>
      <c r="U93" s="114">
        <f t="shared" si="8"/>
        <v>146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146</v>
      </c>
      <c r="E94">
        <f>PPCL!N94</f>
        <v>0</v>
      </c>
      <c r="F94">
        <f t="shared" si="10"/>
        <v>270</v>
      </c>
      <c r="G94">
        <f t="shared" si="11"/>
        <v>146</v>
      </c>
      <c r="H94" s="112"/>
      <c r="I94">
        <f>BRPL_EOD!AE94+BRPL_EOD!AF94</f>
        <v>41</v>
      </c>
      <c r="J94">
        <f>BYPL_EOD!AE94+BYPL_EOD!AF94</f>
        <v>24</v>
      </c>
      <c r="K94">
        <f>MES_EOD!AE94+MES_EOD!AF94</f>
        <v>9</v>
      </c>
      <c r="L94">
        <f>NDMC_EOD!AE94+NDMC_EOD!AF94</f>
        <v>42</v>
      </c>
      <c r="M94">
        <f>TPDDL_EOD!AE94+TPDDL_EOD!AF94</f>
        <v>30</v>
      </c>
      <c r="N94">
        <f t="shared" si="6"/>
        <v>146</v>
      </c>
      <c r="O94" s="112">
        <f t="shared" si="7"/>
        <v>0</v>
      </c>
      <c r="P94">
        <v>41</v>
      </c>
      <c r="Q94">
        <v>24</v>
      </c>
      <c r="R94">
        <v>9</v>
      </c>
      <c r="S94">
        <v>42</v>
      </c>
      <c r="T94">
        <v>30</v>
      </c>
      <c r="U94" s="114">
        <f t="shared" si="8"/>
        <v>146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146</v>
      </c>
      <c r="E95">
        <f>PPCL!N95</f>
        <v>0</v>
      </c>
      <c r="F95">
        <f t="shared" si="10"/>
        <v>270</v>
      </c>
      <c r="G95">
        <f t="shared" si="11"/>
        <v>146</v>
      </c>
      <c r="H95" s="112"/>
      <c r="I95">
        <f>BRPL_EOD!AE95+BRPL_EOD!AF95</f>
        <v>41</v>
      </c>
      <c r="J95">
        <f>BYPL_EOD!AE95+BYPL_EOD!AF95</f>
        <v>24</v>
      </c>
      <c r="K95">
        <f>MES_EOD!AE95+MES_EOD!AF95</f>
        <v>9</v>
      </c>
      <c r="L95">
        <f>NDMC_EOD!AE95+NDMC_EOD!AF95</f>
        <v>42</v>
      </c>
      <c r="M95">
        <f>TPDDL_EOD!AE95+TPDDL_EOD!AF95</f>
        <v>30</v>
      </c>
      <c r="N95">
        <f t="shared" si="6"/>
        <v>146</v>
      </c>
      <c r="O95" s="112">
        <f t="shared" si="7"/>
        <v>0</v>
      </c>
      <c r="P95">
        <v>41</v>
      </c>
      <c r="Q95">
        <v>24</v>
      </c>
      <c r="R95">
        <v>9</v>
      </c>
      <c r="S95">
        <v>42</v>
      </c>
      <c r="T95">
        <v>30</v>
      </c>
      <c r="U95" s="114">
        <f t="shared" si="8"/>
        <v>146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146</v>
      </c>
      <c r="E96">
        <f>PPCL!N96</f>
        <v>0</v>
      </c>
      <c r="F96">
        <f t="shared" si="10"/>
        <v>270</v>
      </c>
      <c r="G96">
        <f t="shared" si="11"/>
        <v>146</v>
      </c>
      <c r="H96" s="112"/>
      <c r="I96">
        <f>BRPL_EOD!AE96+BRPL_EOD!AF96</f>
        <v>41</v>
      </c>
      <c r="J96">
        <f>BYPL_EOD!AE96+BYPL_EOD!AF96</f>
        <v>24</v>
      </c>
      <c r="K96">
        <f>MES_EOD!AE96+MES_EOD!AF96</f>
        <v>9</v>
      </c>
      <c r="L96">
        <f>NDMC_EOD!AE96+NDMC_EOD!AF96</f>
        <v>42</v>
      </c>
      <c r="M96">
        <f>TPDDL_EOD!AE96+TPDDL_EOD!AF96</f>
        <v>30</v>
      </c>
      <c r="N96">
        <f t="shared" si="6"/>
        <v>146</v>
      </c>
      <c r="O96" s="112">
        <f t="shared" si="7"/>
        <v>0</v>
      </c>
      <c r="P96">
        <v>41</v>
      </c>
      <c r="Q96">
        <v>24</v>
      </c>
      <c r="R96">
        <v>9</v>
      </c>
      <c r="S96">
        <v>42</v>
      </c>
      <c r="T96">
        <v>30</v>
      </c>
      <c r="U96" s="114">
        <f t="shared" si="8"/>
        <v>146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146</v>
      </c>
      <c r="E97">
        <f>PPCL!N97</f>
        <v>0</v>
      </c>
      <c r="F97">
        <f t="shared" si="10"/>
        <v>270</v>
      </c>
      <c r="G97">
        <f t="shared" si="11"/>
        <v>146</v>
      </c>
      <c r="H97" s="112"/>
      <c r="I97">
        <f>BRPL_EOD!AE97+BRPL_EOD!AF97</f>
        <v>41</v>
      </c>
      <c r="J97">
        <f>BYPL_EOD!AE97+BYPL_EOD!AF97</f>
        <v>24</v>
      </c>
      <c r="K97">
        <f>MES_EOD!AE97+MES_EOD!AF97</f>
        <v>9</v>
      </c>
      <c r="L97">
        <f>NDMC_EOD!AE97+NDMC_EOD!AF97</f>
        <v>42</v>
      </c>
      <c r="M97">
        <f>TPDDL_EOD!AE97+TPDDL_EOD!AF97</f>
        <v>30</v>
      </c>
      <c r="N97">
        <f t="shared" si="6"/>
        <v>146</v>
      </c>
      <c r="O97" s="112">
        <f t="shared" si="7"/>
        <v>0</v>
      </c>
      <c r="P97">
        <v>41</v>
      </c>
      <c r="Q97">
        <v>24</v>
      </c>
      <c r="R97">
        <v>9</v>
      </c>
      <c r="S97">
        <v>42</v>
      </c>
      <c r="T97">
        <v>30</v>
      </c>
      <c r="U97" s="114">
        <f t="shared" si="8"/>
        <v>146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146</v>
      </c>
      <c r="E98">
        <f>PPCL!N98</f>
        <v>0</v>
      </c>
      <c r="F98">
        <f t="shared" si="10"/>
        <v>270</v>
      </c>
      <c r="G98">
        <f t="shared" si="11"/>
        <v>146</v>
      </c>
      <c r="H98" s="112"/>
      <c r="I98">
        <f>BRPL_EOD!AE98+BRPL_EOD!AF98</f>
        <v>41</v>
      </c>
      <c r="J98">
        <f>BYPL_EOD!AE98+BYPL_EOD!AF98</f>
        <v>24</v>
      </c>
      <c r="K98">
        <f>MES_EOD!AE98+MES_EOD!AF98</f>
        <v>9</v>
      </c>
      <c r="L98">
        <f>NDMC_EOD!AE98+NDMC_EOD!AF98</f>
        <v>42</v>
      </c>
      <c r="M98">
        <f>TPDDL_EOD!AE98+TPDDL_EOD!AF98</f>
        <v>30</v>
      </c>
      <c r="N98">
        <f t="shared" si="6"/>
        <v>146</v>
      </c>
      <c r="O98" s="112">
        <f t="shared" si="7"/>
        <v>0</v>
      </c>
      <c r="P98">
        <v>41</v>
      </c>
      <c r="Q98">
        <v>24</v>
      </c>
      <c r="R98">
        <v>9</v>
      </c>
      <c r="S98">
        <v>42</v>
      </c>
      <c r="T98">
        <v>30</v>
      </c>
      <c r="U98" s="114">
        <f t="shared" si="8"/>
        <v>146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3.5310000000000001</v>
      </c>
      <c r="E99" s="114">
        <f t="shared" si="12"/>
        <v>0</v>
      </c>
      <c r="F99" s="114">
        <f t="shared" si="12"/>
        <v>6.48</v>
      </c>
      <c r="G99" s="114">
        <f t="shared" si="12"/>
        <v>3.5310000000000001</v>
      </c>
      <c r="H99" s="114"/>
      <c r="I99" s="114">
        <f t="shared" si="12"/>
        <v>0.99624500000000016</v>
      </c>
      <c r="J99" s="114">
        <f t="shared" si="12"/>
        <v>0.57615499999999997</v>
      </c>
      <c r="K99" s="114">
        <f t="shared" si="12"/>
        <v>0.21652999999999994</v>
      </c>
      <c r="L99" s="114">
        <f t="shared" si="12"/>
        <v>1.0264399999999996</v>
      </c>
      <c r="M99" s="114">
        <f t="shared" si="12"/>
        <v>0.7156300000000001</v>
      </c>
      <c r="N99" s="114">
        <f t="shared" si="12"/>
        <v>3.5310000000000001</v>
      </c>
      <c r="O99" s="114">
        <f t="shared" si="12"/>
        <v>0</v>
      </c>
      <c r="P99" s="114">
        <f t="shared" si="12"/>
        <v>0.99624500000000016</v>
      </c>
      <c r="Q99" s="114">
        <f t="shared" si="12"/>
        <v>0.57615499999999997</v>
      </c>
      <c r="R99" s="114">
        <f t="shared" si="12"/>
        <v>0.21652999999999994</v>
      </c>
      <c r="S99" s="114">
        <f t="shared" si="12"/>
        <v>1.0264399999999996</v>
      </c>
      <c r="T99" s="114">
        <f t="shared" si="12"/>
        <v>0.7156300000000001</v>
      </c>
      <c r="U99" s="114">
        <f t="shared" si="12"/>
        <v>3.5310000000000001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2" t="s">
        <v>153</v>
      </c>
      <c r="C1" s="212"/>
      <c r="D1" s="212" t="s">
        <v>278</v>
      </c>
      <c r="E1" s="212"/>
      <c r="H1" s="112"/>
      <c r="I1" s="212" t="s">
        <v>318</v>
      </c>
      <c r="J1" s="212"/>
      <c r="K1" s="212"/>
      <c r="L1" s="212"/>
      <c r="M1" s="212"/>
      <c r="N1" s="212"/>
      <c r="O1" s="113"/>
      <c r="P1" s="212" t="s">
        <v>319</v>
      </c>
      <c r="Q1" s="212"/>
      <c r="R1" s="212"/>
      <c r="S1" s="212"/>
      <c r="T1" s="212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2" t="s">
        <v>153</v>
      </c>
      <c r="C1" s="212"/>
      <c r="D1" s="212" t="s">
        <v>278</v>
      </c>
      <c r="E1" s="212"/>
      <c r="H1" s="112"/>
      <c r="I1" s="212" t="s">
        <v>318</v>
      </c>
      <c r="J1" s="212"/>
      <c r="K1" s="212"/>
      <c r="L1" s="212"/>
      <c r="M1" s="212"/>
      <c r="N1" s="212"/>
      <c r="O1" s="113"/>
      <c r="P1" s="212" t="s">
        <v>319</v>
      </c>
      <c r="Q1" s="212"/>
      <c r="R1" s="212"/>
      <c r="S1" s="212"/>
      <c r="T1" s="212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70</v>
      </c>
      <c r="C3">
        <f>GT!C3</f>
        <v>0</v>
      </c>
      <c r="D3">
        <f>GT!M3</f>
        <v>34.6</v>
      </c>
      <c r="E3">
        <f>GT!N3</f>
        <v>0</v>
      </c>
      <c r="F3">
        <f>B3+C3</f>
        <v>70</v>
      </c>
      <c r="G3">
        <f>D3+E3-X3</f>
        <v>34.6</v>
      </c>
      <c r="H3" s="112"/>
      <c r="I3">
        <f>BRPL_EOD!AA3+BRPL_EOD!AB3</f>
        <v>14.08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10.06</v>
      </c>
      <c r="N3">
        <f t="shared" ref="N3:N66" si="0">SUM(I3:M3)</f>
        <v>34.22</v>
      </c>
      <c r="O3" s="112">
        <f t="shared" ref="O3:O66" si="1">G3-N3</f>
        <v>0.38000000000000256</v>
      </c>
      <c r="P3">
        <v>14.236353009935712</v>
      </c>
      <c r="Q3">
        <v>8.0888369374634728</v>
      </c>
      <c r="R3">
        <v>0</v>
      </c>
      <c r="S3">
        <v>2.1030976037405029</v>
      </c>
      <c r="T3">
        <v>10.171712448860317</v>
      </c>
      <c r="U3" s="114">
        <f t="shared" ref="U3:U66" si="2">SUM(P3:T3)</f>
        <v>34.600000000000009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70</v>
      </c>
      <c r="G4">
        <f t="shared" ref="G4:G67" si="5">D4+E4-X4</f>
        <v>34.6</v>
      </c>
      <c r="H4" s="112"/>
      <c r="I4">
        <f>BRPL_EOD!AA4+BRPL_EOD!AB4</f>
        <v>14.08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10.06</v>
      </c>
      <c r="N4">
        <f t="shared" si="0"/>
        <v>34.22</v>
      </c>
      <c r="O4" s="112">
        <f t="shared" si="1"/>
        <v>0.38000000000000256</v>
      </c>
      <c r="P4">
        <v>14.236353009935712</v>
      </c>
      <c r="Q4">
        <v>8.0888369374634728</v>
      </c>
      <c r="R4">
        <v>0</v>
      </c>
      <c r="S4">
        <v>2.1030976037405029</v>
      </c>
      <c r="T4">
        <v>10.171712448860317</v>
      </c>
      <c r="U4" s="114">
        <f t="shared" si="2"/>
        <v>34.600000000000009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70</v>
      </c>
      <c r="C5">
        <f>GT!C5</f>
        <v>0</v>
      </c>
      <c r="D5">
        <f>GT!M5</f>
        <v>34.6</v>
      </c>
      <c r="E5">
        <f>GT!N5</f>
        <v>0</v>
      </c>
      <c r="F5">
        <f t="shared" si="4"/>
        <v>70</v>
      </c>
      <c r="G5">
        <f t="shared" si="5"/>
        <v>34.6</v>
      </c>
      <c r="H5" s="112"/>
      <c r="I5">
        <f>BRPL_EOD!AA5+BRPL_EOD!AB5</f>
        <v>14.08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10.06</v>
      </c>
      <c r="N5">
        <f t="shared" si="0"/>
        <v>34.22</v>
      </c>
      <c r="O5" s="112">
        <f t="shared" si="1"/>
        <v>0.38000000000000256</v>
      </c>
      <c r="P5">
        <v>14.236353009935712</v>
      </c>
      <c r="Q5">
        <v>8.0888369374634728</v>
      </c>
      <c r="R5">
        <v>0</v>
      </c>
      <c r="S5">
        <v>2.1030976037405029</v>
      </c>
      <c r="T5">
        <v>10.171712448860317</v>
      </c>
      <c r="U5" s="114">
        <f t="shared" si="2"/>
        <v>34.600000000000009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70</v>
      </c>
      <c r="C6">
        <f>GT!C6</f>
        <v>0</v>
      </c>
      <c r="D6">
        <f>GT!M6</f>
        <v>34.6</v>
      </c>
      <c r="E6">
        <f>GT!N6</f>
        <v>0</v>
      </c>
      <c r="F6">
        <f t="shared" si="4"/>
        <v>70</v>
      </c>
      <c r="G6">
        <f t="shared" si="5"/>
        <v>34.6</v>
      </c>
      <c r="H6" s="112"/>
      <c r="I6">
        <f>BRPL_EOD!AA6+BRPL_EOD!AB6</f>
        <v>14.08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10.06</v>
      </c>
      <c r="N6">
        <f t="shared" si="0"/>
        <v>34.22</v>
      </c>
      <c r="O6" s="112">
        <f t="shared" si="1"/>
        <v>0.38000000000000256</v>
      </c>
      <c r="P6">
        <v>14.236353009935712</v>
      </c>
      <c r="Q6">
        <v>8.0888369374634728</v>
      </c>
      <c r="R6">
        <v>0</v>
      </c>
      <c r="S6">
        <v>2.1030976037405029</v>
      </c>
      <c r="T6">
        <v>10.171712448860317</v>
      </c>
      <c r="U6" s="114">
        <f t="shared" si="2"/>
        <v>34.600000000000009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70</v>
      </c>
      <c r="C7">
        <f>GT!C7</f>
        <v>0</v>
      </c>
      <c r="D7">
        <f>GT!M7</f>
        <v>34.6</v>
      </c>
      <c r="E7">
        <f>GT!N7</f>
        <v>0</v>
      </c>
      <c r="F7">
        <f t="shared" si="4"/>
        <v>70</v>
      </c>
      <c r="G7">
        <f t="shared" si="5"/>
        <v>34.6</v>
      </c>
      <c r="H7" s="112"/>
      <c r="I7">
        <f>BRPL_EOD!AA7+BRPL_EOD!AB7</f>
        <v>14.08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10.06</v>
      </c>
      <c r="N7">
        <f t="shared" si="0"/>
        <v>34.22</v>
      </c>
      <c r="O7" s="112">
        <f t="shared" si="1"/>
        <v>0.38000000000000256</v>
      </c>
      <c r="P7">
        <v>14.236353009935712</v>
      </c>
      <c r="Q7">
        <v>8.0888369374634728</v>
      </c>
      <c r="R7">
        <v>0</v>
      </c>
      <c r="S7">
        <v>2.1030976037405029</v>
      </c>
      <c r="T7">
        <v>10.171712448860317</v>
      </c>
      <c r="U7" s="114">
        <f t="shared" si="2"/>
        <v>34.600000000000009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70</v>
      </c>
      <c r="C8">
        <f>GT!C8</f>
        <v>0</v>
      </c>
      <c r="D8">
        <f>GT!M8</f>
        <v>34.6</v>
      </c>
      <c r="E8">
        <f>GT!N8</f>
        <v>0</v>
      </c>
      <c r="F8">
        <f t="shared" si="4"/>
        <v>70</v>
      </c>
      <c r="G8">
        <f t="shared" si="5"/>
        <v>34.6</v>
      </c>
      <c r="H8" s="112"/>
      <c r="I8">
        <f>BRPL_EOD!AA8+BRPL_EOD!AB8</f>
        <v>14.08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10.06</v>
      </c>
      <c r="N8">
        <f t="shared" si="0"/>
        <v>34.22</v>
      </c>
      <c r="O8" s="112">
        <f t="shared" si="1"/>
        <v>0.38000000000000256</v>
      </c>
      <c r="P8">
        <v>14.236353009935712</v>
      </c>
      <c r="Q8">
        <v>8.0888369374634728</v>
      </c>
      <c r="R8">
        <v>0</v>
      </c>
      <c r="S8">
        <v>2.1030976037405029</v>
      </c>
      <c r="T8">
        <v>10.171712448860317</v>
      </c>
      <c r="U8" s="114">
        <f t="shared" si="2"/>
        <v>34.600000000000009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70</v>
      </c>
      <c r="C9">
        <f>GT!C9</f>
        <v>0</v>
      </c>
      <c r="D9">
        <f>GT!M9</f>
        <v>34.6</v>
      </c>
      <c r="E9">
        <f>GT!N9</f>
        <v>0</v>
      </c>
      <c r="F9">
        <f t="shared" si="4"/>
        <v>70</v>
      </c>
      <c r="G9">
        <f t="shared" si="5"/>
        <v>34.6</v>
      </c>
      <c r="H9" s="112"/>
      <c r="I9">
        <f>BRPL_EOD!AA9+BRPL_EOD!AB9</f>
        <v>14.08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10.06</v>
      </c>
      <c r="N9">
        <f t="shared" si="0"/>
        <v>34.22</v>
      </c>
      <c r="O9" s="112">
        <f t="shared" si="1"/>
        <v>0.38000000000000256</v>
      </c>
      <c r="P9">
        <v>14.236353009935712</v>
      </c>
      <c r="Q9">
        <v>8.0888369374634728</v>
      </c>
      <c r="R9">
        <v>0</v>
      </c>
      <c r="S9">
        <v>2.1030976037405029</v>
      </c>
      <c r="T9">
        <v>10.171712448860317</v>
      </c>
      <c r="U9" s="114">
        <f t="shared" si="2"/>
        <v>34.600000000000009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70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70</v>
      </c>
      <c r="G10">
        <f t="shared" si="5"/>
        <v>34.6</v>
      </c>
      <c r="H10" s="112"/>
      <c r="I10">
        <f>BRPL_EOD!AA10+BRPL_EOD!AB10</f>
        <v>14.08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10.06</v>
      </c>
      <c r="N10">
        <f t="shared" si="0"/>
        <v>34.22</v>
      </c>
      <c r="O10" s="112">
        <f t="shared" si="1"/>
        <v>0.38000000000000256</v>
      </c>
      <c r="P10">
        <v>14.236353009935712</v>
      </c>
      <c r="Q10">
        <v>8.0888369374634728</v>
      </c>
      <c r="R10">
        <v>0</v>
      </c>
      <c r="S10">
        <v>2.1030976037405029</v>
      </c>
      <c r="T10">
        <v>10.171712448860317</v>
      </c>
      <c r="U10" s="114">
        <f t="shared" si="2"/>
        <v>34.600000000000009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70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70</v>
      </c>
      <c r="G11">
        <f t="shared" si="5"/>
        <v>34.6</v>
      </c>
      <c r="H11" s="112"/>
      <c r="I11">
        <f>BRPL_EOD!AA11+BRPL_EOD!AB11</f>
        <v>14.08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10.06</v>
      </c>
      <c r="N11">
        <f t="shared" si="0"/>
        <v>34.22</v>
      </c>
      <c r="O11" s="112">
        <f t="shared" si="1"/>
        <v>0.38000000000000256</v>
      </c>
      <c r="P11">
        <v>14.236353009935712</v>
      </c>
      <c r="Q11">
        <v>8.0888369374634728</v>
      </c>
      <c r="R11">
        <v>0</v>
      </c>
      <c r="S11">
        <v>2.1030976037405029</v>
      </c>
      <c r="T11">
        <v>10.171712448860317</v>
      </c>
      <c r="U11" s="114">
        <f t="shared" si="2"/>
        <v>34.600000000000009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70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70</v>
      </c>
      <c r="G12">
        <f t="shared" si="5"/>
        <v>34.6</v>
      </c>
      <c r="H12" s="112"/>
      <c r="I12">
        <f>BRPL_EOD!AA12+BRPL_EOD!AB12</f>
        <v>14.08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10.06</v>
      </c>
      <c r="N12">
        <f t="shared" si="0"/>
        <v>34.22</v>
      </c>
      <c r="O12" s="112">
        <f t="shared" si="1"/>
        <v>0.38000000000000256</v>
      </c>
      <c r="P12">
        <v>14.236353009935712</v>
      </c>
      <c r="Q12">
        <v>8.0888369374634728</v>
      </c>
      <c r="R12">
        <v>0</v>
      </c>
      <c r="S12">
        <v>2.1030976037405029</v>
      </c>
      <c r="T12">
        <v>10.171712448860317</v>
      </c>
      <c r="U12" s="114">
        <f t="shared" si="2"/>
        <v>34.600000000000009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70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70</v>
      </c>
      <c r="G13">
        <f t="shared" si="5"/>
        <v>34.6</v>
      </c>
      <c r="H13" s="112"/>
      <c r="I13">
        <f>BRPL_EOD!AA13+BRPL_EOD!AB13</f>
        <v>14.08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10.06</v>
      </c>
      <c r="N13">
        <f t="shared" si="0"/>
        <v>34.22</v>
      </c>
      <c r="O13" s="112">
        <f t="shared" si="1"/>
        <v>0.38000000000000256</v>
      </c>
      <c r="P13">
        <v>14.236353009935712</v>
      </c>
      <c r="Q13">
        <v>8.0888369374634728</v>
      </c>
      <c r="R13">
        <v>0</v>
      </c>
      <c r="S13">
        <v>2.1030976037405029</v>
      </c>
      <c r="T13">
        <v>10.171712448860317</v>
      </c>
      <c r="U13" s="114">
        <f t="shared" si="2"/>
        <v>34.600000000000009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70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70</v>
      </c>
      <c r="G14">
        <f t="shared" si="5"/>
        <v>34.6</v>
      </c>
      <c r="H14" s="112"/>
      <c r="I14">
        <f>BRPL_EOD!AA14+BRPL_EOD!AB14</f>
        <v>14.08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10.06</v>
      </c>
      <c r="N14">
        <f t="shared" si="0"/>
        <v>34.22</v>
      </c>
      <c r="O14" s="112">
        <f t="shared" si="1"/>
        <v>0.38000000000000256</v>
      </c>
      <c r="P14">
        <v>14.236353009935712</v>
      </c>
      <c r="Q14">
        <v>8.0888369374634728</v>
      </c>
      <c r="R14">
        <v>0</v>
      </c>
      <c r="S14">
        <v>2.1030976037405029</v>
      </c>
      <c r="T14">
        <v>10.171712448860317</v>
      </c>
      <c r="U14" s="114">
        <f t="shared" si="2"/>
        <v>34.600000000000009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70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70</v>
      </c>
      <c r="G15">
        <f t="shared" si="5"/>
        <v>34.6</v>
      </c>
      <c r="H15" s="112"/>
      <c r="I15">
        <f>BRPL_EOD!AA15+BRPL_EOD!AB15</f>
        <v>14.08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10.06</v>
      </c>
      <c r="N15">
        <f t="shared" si="0"/>
        <v>34.22</v>
      </c>
      <c r="O15" s="112">
        <f t="shared" si="1"/>
        <v>0.38000000000000256</v>
      </c>
      <c r="P15">
        <v>14.236353009935712</v>
      </c>
      <c r="Q15">
        <v>8.0888369374634728</v>
      </c>
      <c r="R15">
        <v>0</v>
      </c>
      <c r="S15">
        <v>2.1030976037405029</v>
      </c>
      <c r="T15">
        <v>10.171712448860317</v>
      </c>
      <c r="U15" s="114">
        <f t="shared" si="2"/>
        <v>34.600000000000009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70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70</v>
      </c>
      <c r="G16">
        <f t="shared" si="5"/>
        <v>34.6</v>
      </c>
      <c r="H16" s="112"/>
      <c r="I16">
        <f>BRPL_EOD!AA16+BRPL_EOD!AB16</f>
        <v>14.08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10.06</v>
      </c>
      <c r="N16">
        <f t="shared" si="0"/>
        <v>34.22</v>
      </c>
      <c r="O16" s="112">
        <f t="shared" si="1"/>
        <v>0.38000000000000256</v>
      </c>
      <c r="P16">
        <v>14.236353009935712</v>
      </c>
      <c r="Q16">
        <v>8.0888369374634728</v>
      </c>
      <c r="R16">
        <v>0</v>
      </c>
      <c r="S16">
        <v>2.1030976037405029</v>
      </c>
      <c r="T16">
        <v>10.171712448860317</v>
      </c>
      <c r="U16" s="114">
        <f t="shared" si="2"/>
        <v>34.600000000000009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70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70</v>
      </c>
      <c r="G17">
        <f t="shared" si="5"/>
        <v>34.6</v>
      </c>
      <c r="H17" s="112"/>
      <c r="I17">
        <f>BRPL_EOD!AA17+BRPL_EOD!AB17</f>
        <v>14.08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10.06</v>
      </c>
      <c r="N17">
        <f t="shared" si="0"/>
        <v>34.22</v>
      </c>
      <c r="O17" s="112">
        <f t="shared" si="1"/>
        <v>0.38000000000000256</v>
      </c>
      <c r="P17">
        <v>14.236353009935712</v>
      </c>
      <c r="Q17">
        <v>8.0888369374634728</v>
      </c>
      <c r="R17">
        <v>0</v>
      </c>
      <c r="S17">
        <v>2.1030976037405029</v>
      </c>
      <c r="T17">
        <v>10.171712448860317</v>
      </c>
      <c r="U17" s="114">
        <f t="shared" si="2"/>
        <v>34.600000000000009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70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70</v>
      </c>
      <c r="G18">
        <f t="shared" si="5"/>
        <v>34.6</v>
      </c>
      <c r="H18" s="112"/>
      <c r="I18">
        <f>BRPL_EOD!AA18+BRPL_EOD!AB18</f>
        <v>14.08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10.06</v>
      </c>
      <c r="N18">
        <f t="shared" si="0"/>
        <v>34.22</v>
      </c>
      <c r="O18" s="112">
        <f t="shared" si="1"/>
        <v>0.38000000000000256</v>
      </c>
      <c r="P18">
        <v>14.236353009935712</v>
      </c>
      <c r="Q18">
        <v>8.0888369374634728</v>
      </c>
      <c r="R18">
        <v>0</v>
      </c>
      <c r="S18">
        <v>2.1030976037405029</v>
      </c>
      <c r="T18">
        <v>10.171712448860317</v>
      </c>
      <c r="U18" s="114">
        <f t="shared" si="2"/>
        <v>34.600000000000009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70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70</v>
      </c>
      <c r="G19">
        <f t="shared" si="5"/>
        <v>34.6</v>
      </c>
      <c r="H19" s="112"/>
      <c r="I19">
        <f>BRPL_EOD!AA19+BRPL_EOD!AB19</f>
        <v>14.08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10.06</v>
      </c>
      <c r="N19">
        <f t="shared" si="0"/>
        <v>34.22</v>
      </c>
      <c r="O19" s="112">
        <f t="shared" si="1"/>
        <v>0.38000000000000256</v>
      </c>
      <c r="P19">
        <v>14.236353009935712</v>
      </c>
      <c r="Q19">
        <v>8.0888369374634728</v>
      </c>
      <c r="R19">
        <v>0</v>
      </c>
      <c r="S19">
        <v>2.1030976037405029</v>
      </c>
      <c r="T19">
        <v>10.171712448860317</v>
      </c>
      <c r="U19" s="114">
        <f t="shared" si="2"/>
        <v>34.600000000000009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70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70</v>
      </c>
      <c r="G20">
        <f t="shared" si="5"/>
        <v>34.6</v>
      </c>
      <c r="H20" s="112"/>
      <c r="I20">
        <f>BRPL_EOD!AA20+BRPL_EOD!AB20</f>
        <v>14.08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10.06</v>
      </c>
      <c r="N20">
        <f t="shared" si="0"/>
        <v>34.22</v>
      </c>
      <c r="O20" s="112">
        <f t="shared" si="1"/>
        <v>0.38000000000000256</v>
      </c>
      <c r="P20">
        <v>14.236353009935712</v>
      </c>
      <c r="Q20">
        <v>8.0888369374634728</v>
      </c>
      <c r="R20">
        <v>0</v>
      </c>
      <c r="S20">
        <v>2.1030976037405029</v>
      </c>
      <c r="T20">
        <v>10.171712448860317</v>
      </c>
      <c r="U20" s="114">
        <f t="shared" si="2"/>
        <v>34.600000000000009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70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70</v>
      </c>
      <c r="G21">
        <f t="shared" si="5"/>
        <v>34.6</v>
      </c>
      <c r="H21" s="112"/>
      <c r="I21">
        <f>BRPL_EOD!AA21+BRPL_EOD!AB21</f>
        <v>14.08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10.06</v>
      </c>
      <c r="N21">
        <f t="shared" si="0"/>
        <v>34.22</v>
      </c>
      <c r="O21" s="112">
        <f t="shared" si="1"/>
        <v>0.38000000000000256</v>
      </c>
      <c r="P21">
        <v>14.236353009935712</v>
      </c>
      <c r="Q21">
        <v>8.0888369374634728</v>
      </c>
      <c r="R21">
        <v>0</v>
      </c>
      <c r="S21">
        <v>2.1030976037405029</v>
      </c>
      <c r="T21">
        <v>10.171712448860317</v>
      </c>
      <c r="U21" s="114">
        <f t="shared" si="2"/>
        <v>34.600000000000009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70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70</v>
      </c>
      <c r="G22">
        <f t="shared" si="5"/>
        <v>34.6</v>
      </c>
      <c r="H22" s="112"/>
      <c r="I22">
        <f>BRPL_EOD!AA22+BRPL_EOD!AB22</f>
        <v>14.08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10.06</v>
      </c>
      <c r="N22">
        <f t="shared" si="0"/>
        <v>34.22</v>
      </c>
      <c r="O22" s="112">
        <f t="shared" si="1"/>
        <v>0.38000000000000256</v>
      </c>
      <c r="P22">
        <v>14.236353009935712</v>
      </c>
      <c r="Q22">
        <v>8.0888369374634728</v>
      </c>
      <c r="R22">
        <v>0</v>
      </c>
      <c r="S22">
        <v>2.1030976037405029</v>
      </c>
      <c r="T22">
        <v>10.171712448860317</v>
      </c>
      <c r="U22" s="114">
        <f t="shared" si="2"/>
        <v>34.600000000000009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70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70</v>
      </c>
      <c r="G23">
        <f t="shared" si="5"/>
        <v>34.6</v>
      </c>
      <c r="H23" s="112"/>
      <c r="I23">
        <f>BRPL_EOD!AA23+BRPL_EOD!AB23</f>
        <v>14.08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10.06</v>
      </c>
      <c r="N23">
        <f t="shared" si="0"/>
        <v>34.22</v>
      </c>
      <c r="O23" s="112">
        <f t="shared" si="1"/>
        <v>0.38000000000000256</v>
      </c>
      <c r="P23">
        <v>14.236353009935712</v>
      </c>
      <c r="Q23">
        <v>8.0888369374634728</v>
      </c>
      <c r="R23">
        <v>0</v>
      </c>
      <c r="S23">
        <v>2.1030976037405029</v>
      </c>
      <c r="T23">
        <v>10.171712448860317</v>
      </c>
      <c r="U23" s="114">
        <f t="shared" si="2"/>
        <v>34.600000000000009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70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70</v>
      </c>
      <c r="G24">
        <f t="shared" si="5"/>
        <v>34.6</v>
      </c>
      <c r="H24" s="112"/>
      <c r="I24">
        <f>BRPL_EOD!AA24+BRPL_EOD!AB24</f>
        <v>14.08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10.06</v>
      </c>
      <c r="N24">
        <f t="shared" si="0"/>
        <v>34.22</v>
      </c>
      <c r="O24" s="112">
        <f t="shared" si="1"/>
        <v>0.38000000000000256</v>
      </c>
      <c r="P24">
        <v>14.236353009935712</v>
      </c>
      <c r="Q24">
        <v>8.0888369374634728</v>
      </c>
      <c r="R24">
        <v>0</v>
      </c>
      <c r="S24">
        <v>2.1030976037405029</v>
      </c>
      <c r="T24">
        <v>10.171712448860317</v>
      </c>
      <c r="U24" s="114">
        <f t="shared" si="2"/>
        <v>34.600000000000009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70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70</v>
      </c>
      <c r="G25">
        <f t="shared" si="5"/>
        <v>34.6</v>
      </c>
      <c r="H25" s="112"/>
      <c r="I25">
        <f>BRPL_EOD!AA25+BRPL_EOD!AB25</f>
        <v>14.08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10.06</v>
      </c>
      <c r="N25">
        <f t="shared" si="0"/>
        <v>34.22</v>
      </c>
      <c r="O25" s="112">
        <f t="shared" si="1"/>
        <v>0.38000000000000256</v>
      </c>
      <c r="P25">
        <v>14.236353009935712</v>
      </c>
      <c r="Q25">
        <v>8.0888369374634728</v>
      </c>
      <c r="R25">
        <v>0</v>
      </c>
      <c r="S25">
        <v>2.1030976037405029</v>
      </c>
      <c r="T25">
        <v>10.171712448860317</v>
      </c>
      <c r="U25" s="114">
        <f t="shared" si="2"/>
        <v>34.600000000000009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70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70</v>
      </c>
      <c r="G26">
        <f t="shared" si="5"/>
        <v>34.6</v>
      </c>
      <c r="H26" s="112"/>
      <c r="I26">
        <f>BRPL_EOD!AA26+BRPL_EOD!AB26</f>
        <v>14.08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10.06</v>
      </c>
      <c r="N26">
        <f t="shared" si="0"/>
        <v>34.22</v>
      </c>
      <c r="O26" s="112">
        <f t="shared" si="1"/>
        <v>0.38000000000000256</v>
      </c>
      <c r="P26">
        <v>14.236353009935712</v>
      </c>
      <c r="Q26">
        <v>8.0888369374634728</v>
      </c>
      <c r="R26">
        <v>0</v>
      </c>
      <c r="S26">
        <v>2.1030976037405029</v>
      </c>
      <c r="T26">
        <v>10.171712448860317</v>
      </c>
      <c r="U26" s="114">
        <f t="shared" si="2"/>
        <v>34.600000000000009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70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70</v>
      </c>
      <c r="G27">
        <f t="shared" si="5"/>
        <v>34.6</v>
      </c>
      <c r="H27" s="112"/>
      <c r="I27">
        <f>BRPL_EOD!AA27+BRPL_EOD!AB27</f>
        <v>14.08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10.06</v>
      </c>
      <c r="N27">
        <f t="shared" si="0"/>
        <v>34.22</v>
      </c>
      <c r="O27" s="112">
        <f t="shared" si="1"/>
        <v>0.38000000000000256</v>
      </c>
      <c r="P27">
        <v>14.236353009935712</v>
      </c>
      <c r="Q27">
        <v>8.0888369374634728</v>
      </c>
      <c r="R27">
        <v>0</v>
      </c>
      <c r="S27">
        <v>2.1030976037405029</v>
      </c>
      <c r="T27">
        <v>10.171712448860317</v>
      </c>
      <c r="U27" s="114">
        <f t="shared" si="2"/>
        <v>34.600000000000009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70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70</v>
      </c>
      <c r="G28">
        <f t="shared" si="5"/>
        <v>34.6</v>
      </c>
      <c r="H28" s="112"/>
      <c r="I28">
        <f>BRPL_EOD!AA28+BRPL_EOD!AB28</f>
        <v>14.08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10.06</v>
      </c>
      <c r="N28">
        <f t="shared" si="0"/>
        <v>34.22</v>
      </c>
      <c r="O28" s="112">
        <f t="shared" si="1"/>
        <v>0.38000000000000256</v>
      </c>
      <c r="P28">
        <v>14.236353009935712</v>
      </c>
      <c r="Q28">
        <v>8.0888369374634728</v>
      </c>
      <c r="R28">
        <v>0</v>
      </c>
      <c r="S28">
        <v>2.1030976037405029</v>
      </c>
      <c r="T28">
        <v>10.171712448860317</v>
      </c>
      <c r="U28" s="114">
        <f t="shared" si="2"/>
        <v>34.600000000000009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70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70</v>
      </c>
      <c r="G29">
        <f t="shared" si="5"/>
        <v>34.6</v>
      </c>
      <c r="H29" s="112"/>
      <c r="I29">
        <f>BRPL_EOD!AA29+BRPL_EOD!AB29</f>
        <v>14.08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10.06</v>
      </c>
      <c r="N29">
        <f t="shared" si="0"/>
        <v>34.22</v>
      </c>
      <c r="O29" s="112">
        <f t="shared" si="1"/>
        <v>0.38000000000000256</v>
      </c>
      <c r="P29">
        <v>14.236353009935712</v>
      </c>
      <c r="Q29">
        <v>8.0888369374634728</v>
      </c>
      <c r="R29">
        <v>0</v>
      </c>
      <c r="S29">
        <v>2.1030976037405029</v>
      </c>
      <c r="T29">
        <v>10.171712448860317</v>
      </c>
      <c r="U29" s="114">
        <f t="shared" si="2"/>
        <v>34.600000000000009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70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70</v>
      </c>
      <c r="G30">
        <f t="shared" si="5"/>
        <v>34.6</v>
      </c>
      <c r="H30" s="112"/>
      <c r="I30">
        <f>BRPL_EOD!AA30+BRPL_EOD!AB30</f>
        <v>14.08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10.06</v>
      </c>
      <c r="N30">
        <f t="shared" si="0"/>
        <v>34.22</v>
      </c>
      <c r="O30" s="112">
        <f t="shared" si="1"/>
        <v>0.38000000000000256</v>
      </c>
      <c r="P30">
        <v>14.236353009935712</v>
      </c>
      <c r="Q30">
        <v>8.0888369374634728</v>
      </c>
      <c r="R30">
        <v>0</v>
      </c>
      <c r="S30">
        <v>2.1030976037405029</v>
      </c>
      <c r="T30">
        <v>10.171712448860317</v>
      </c>
      <c r="U30" s="114">
        <f t="shared" si="2"/>
        <v>34.600000000000009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70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70</v>
      </c>
      <c r="G31">
        <f t="shared" si="5"/>
        <v>34.6</v>
      </c>
      <c r="H31" s="112"/>
      <c r="I31">
        <f>BRPL_EOD!AA31+BRPL_EOD!AB31</f>
        <v>14.08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10.06</v>
      </c>
      <c r="N31">
        <f t="shared" si="0"/>
        <v>34.22</v>
      </c>
      <c r="O31" s="112">
        <f t="shared" si="1"/>
        <v>0.38000000000000256</v>
      </c>
      <c r="P31">
        <v>14.236353009935712</v>
      </c>
      <c r="Q31">
        <v>8.0888369374634728</v>
      </c>
      <c r="R31">
        <v>0</v>
      </c>
      <c r="S31">
        <v>2.1030976037405029</v>
      </c>
      <c r="T31">
        <v>10.171712448860317</v>
      </c>
      <c r="U31" s="114">
        <f t="shared" si="2"/>
        <v>34.600000000000009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70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70</v>
      </c>
      <c r="G32">
        <f t="shared" si="5"/>
        <v>34.6</v>
      </c>
      <c r="H32" s="112"/>
      <c r="I32">
        <f>BRPL_EOD!AA32+BRPL_EOD!AB32</f>
        <v>14.08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10.06</v>
      </c>
      <c r="N32">
        <f t="shared" si="0"/>
        <v>34.22</v>
      </c>
      <c r="O32" s="112">
        <f t="shared" si="1"/>
        <v>0.38000000000000256</v>
      </c>
      <c r="P32">
        <v>14.236353009935712</v>
      </c>
      <c r="Q32">
        <v>8.0888369374634728</v>
      </c>
      <c r="R32">
        <v>0</v>
      </c>
      <c r="S32">
        <v>2.1030976037405029</v>
      </c>
      <c r="T32">
        <v>10.171712448860317</v>
      </c>
      <c r="U32" s="114">
        <f t="shared" si="2"/>
        <v>34.600000000000009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70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70</v>
      </c>
      <c r="G33">
        <f t="shared" si="5"/>
        <v>34.6</v>
      </c>
      <c r="H33" s="112"/>
      <c r="I33">
        <f>BRPL_EOD!AA33+BRPL_EOD!AB33</f>
        <v>14.08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10.06</v>
      </c>
      <c r="N33">
        <f t="shared" si="0"/>
        <v>34.22</v>
      </c>
      <c r="O33" s="112">
        <f t="shared" si="1"/>
        <v>0.38000000000000256</v>
      </c>
      <c r="P33">
        <v>14.236353009935712</v>
      </c>
      <c r="Q33">
        <v>8.0888369374634728</v>
      </c>
      <c r="R33">
        <v>0</v>
      </c>
      <c r="S33">
        <v>2.1030976037405029</v>
      </c>
      <c r="T33">
        <v>10.171712448860317</v>
      </c>
      <c r="U33" s="114">
        <f t="shared" si="2"/>
        <v>34.600000000000009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70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70</v>
      </c>
      <c r="G34">
        <f t="shared" si="5"/>
        <v>34.6</v>
      </c>
      <c r="H34" s="112"/>
      <c r="I34">
        <f>BRPL_EOD!AA34+BRPL_EOD!AB34</f>
        <v>14.08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10.06</v>
      </c>
      <c r="N34">
        <f t="shared" si="0"/>
        <v>34.22</v>
      </c>
      <c r="O34" s="112">
        <f t="shared" si="1"/>
        <v>0.38000000000000256</v>
      </c>
      <c r="P34">
        <v>14.236353009935712</v>
      </c>
      <c r="Q34">
        <v>8.0888369374634728</v>
      </c>
      <c r="R34">
        <v>0</v>
      </c>
      <c r="S34">
        <v>2.1030976037405029</v>
      </c>
      <c r="T34">
        <v>10.171712448860317</v>
      </c>
      <c r="U34" s="114">
        <f t="shared" si="2"/>
        <v>34.600000000000009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70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70</v>
      </c>
      <c r="G35">
        <f t="shared" si="5"/>
        <v>34.6</v>
      </c>
      <c r="H35" s="112"/>
      <c r="I35">
        <f>BRPL_EOD!AA35+BRPL_EOD!AB35</f>
        <v>14.08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10.06</v>
      </c>
      <c r="N35">
        <f t="shared" si="0"/>
        <v>34.22</v>
      </c>
      <c r="O35" s="112">
        <f t="shared" si="1"/>
        <v>0.38000000000000256</v>
      </c>
      <c r="P35">
        <v>14.236353009935712</v>
      </c>
      <c r="Q35">
        <v>8.0888369374634728</v>
      </c>
      <c r="R35">
        <v>0</v>
      </c>
      <c r="S35">
        <v>2.1030976037405029</v>
      </c>
      <c r="T35">
        <v>10.171712448860317</v>
      </c>
      <c r="U35" s="114">
        <f t="shared" si="2"/>
        <v>34.600000000000009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70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70</v>
      </c>
      <c r="G36">
        <f t="shared" si="5"/>
        <v>34.6</v>
      </c>
      <c r="H36" s="112"/>
      <c r="I36">
        <f>BRPL_EOD!AA36+BRPL_EOD!AB36</f>
        <v>14.08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10.06</v>
      </c>
      <c r="N36">
        <f t="shared" si="0"/>
        <v>34.22</v>
      </c>
      <c r="O36" s="112">
        <f t="shared" si="1"/>
        <v>0.38000000000000256</v>
      </c>
      <c r="P36">
        <v>14.236353009935712</v>
      </c>
      <c r="Q36">
        <v>8.0888369374634728</v>
      </c>
      <c r="R36">
        <v>0</v>
      </c>
      <c r="S36">
        <v>2.1030976037405029</v>
      </c>
      <c r="T36">
        <v>10.171712448860317</v>
      </c>
      <c r="U36" s="114">
        <f t="shared" si="2"/>
        <v>34.600000000000009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70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70</v>
      </c>
      <c r="G37">
        <f t="shared" si="5"/>
        <v>34.6</v>
      </c>
      <c r="H37" s="112"/>
      <c r="I37">
        <f>BRPL_EOD!AA37+BRPL_EOD!AB37</f>
        <v>14.08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10.06</v>
      </c>
      <c r="N37">
        <f t="shared" si="0"/>
        <v>34.22</v>
      </c>
      <c r="O37" s="112">
        <f t="shared" si="1"/>
        <v>0.38000000000000256</v>
      </c>
      <c r="P37">
        <v>14.236353009935712</v>
      </c>
      <c r="Q37">
        <v>8.0888369374634728</v>
      </c>
      <c r="R37">
        <v>0</v>
      </c>
      <c r="S37">
        <v>2.1030976037405029</v>
      </c>
      <c r="T37">
        <v>10.171712448860317</v>
      </c>
      <c r="U37" s="114">
        <f t="shared" si="2"/>
        <v>34.600000000000009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70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70</v>
      </c>
      <c r="G38">
        <f t="shared" si="5"/>
        <v>34.6</v>
      </c>
      <c r="H38" s="112"/>
      <c r="I38">
        <f>BRPL_EOD!AA38+BRPL_EOD!AB38</f>
        <v>14.08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10.06</v>
      </c>
      <c r="N38">
        <f t="shared" si="0"/>
        <v>34.22</v>
      </c>
      <c r="O38" s="112">
        <f t="shared" si="1"/>
        <v>0.38000000000000256</v>
      </c>
      <c r="P38">
        <v>14.236353009935712</v>
      </c>
      <c r="Q38">
        <v>8.0888369374634728</v>
      </c>
      <c r="R38">
        <v>0</v>
      </c>
      <c r="S38">
        <v>2.1030976037405029</v>
      </c>
      <c r="T38">
        <v>10.171712448860317</v>
      </c>
      <c r="U38" s="114">
        <f t="shared" si="2"/>
        <v>34.600000000000009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70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70</v>
      </c>
      <c r="G39">
        <f t="shared" si="5"/>
        <v>34.299999999999997</v>
      </c>
      <c r="H39" s="112"/>
      <c r="I39">
        <f>BRPL_EOD!AA39+BRPL_EOD!AB39</f>
        <v>14.08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10.06</v>
      </c>
      <c r="N39">
        <f t="shared" si="0"/>
        <v>34.22</v>
      </c>
      <c r="O39" s="112">
        <f t="shared" si="1"/>
        <v>7.9999999999998295E-2</v>
      </c>
      <c r="P39">
        <v>14.112916423144359</v>
      </c>
      <c r="Q39">
        <v>8.0187025131502043</v>
      </c>
      <c r="R39">
        <v>0</v>
      </c>
      <c r="S39">
        <v>2.0848626534190533</v>
      </c>
      <c r="T39">
        <v>10.083518410286382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70</v>
      </c>
      <c r="G40">
        <f t="shared" si="5"/>
        <v>34.299999999999997</v>
      </c>
      <c r="H40" s="112"/>
      <c r="I40">
        <f>BRPL_EOD!AA40+BRPL_EOD!AB40</f>
        <v>14.08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10.06</v>
      </c>
      <c r="N40">
        <f t="shared" si="0"/>
        <v>34.22</v>
      </c>
      <c r="O40" s="112">
        <f t="shared" si="1"/>
        <v>7.9999999999998295E-2</v>
      </c>
      <c r="P40">
        <v>14.112916423144359</v>
      </c>
      <c r="Q40">
        <v>8.0187025131502043</v>
      </c>
      <c r="R40">
        <v>0</v>
      </c>
      <c r="S40">
        <v>2.0848626534190533</v>
      </c>
      <c r="T40">
        <v>10.083518410286382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70</v>
      </c>
      <c r="G41">
        <f t="shared" si="5"/>
        <v>34.299999999999997</v>
      </c>
      <c r="H41" s="112"/>
      <c r="I41">
        <f>BRPL_EOD!AA41+BRPL_EOD!AB41</f>
        <v>14.08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10.06</v>
      </c>
      <c r="N41">
        <f t="shared" si="0"/>
        <v>34.22</v>
      </c>
      <c r="O41" s="112">
        <f t="shared" si="1"/>
        <v>7.9999999999998295E-2</v>
      </c>
      <c r="P41">
        <v>14.112916423144359</v>
      </c>
      <c r="Q41">
        <v>8.0187025131502043</v>
      </c>
      <c r="R41">
        <v>0</v>
      </c>
      <c r="S41">
        <v>2.0848626534190533</v>
      </c>
      <c r="T41">
        <v>10.083518410286382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70</v>
      </c>
      <c r="G42">
        <f t="shared" si="5"/>
        <v>34.299999999999997</v>
      </c>
      <c r="H42" s="112"/>
      <c r="I42">
        <f>BRPL_EOD!AA42+BRPL_EOD!AB42</f>
        <v>14.08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10.06</v>
      </c>
      <c r="N42">
        <f t="shared" si="0"/>
        <v>34.22</v>
      </c>
      <c r="O42" s="112">
        <f t="shared" si="1"/>
        <v>7.9999999999998295E-2</v>
      </c>
      <c r="P42">
        <v>14.112916423144359</v>
      </c>
      <c r="Q42">
        <v>8.0187025131502043</v>
      </c>
      <c r="R42">
        <v>0</v>
      </c>
      <c r="S42">
        <v>2.0848626534190533</v>
      </c>
      <c r="T42">
        <v>10.083518410286382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70</v>
      </c>
      <c r="G43">
        <f t="shared" si="5"/>
        <v>34.299999999999997</v>
      </c>
      <c r="H43" s="112"/>
      <c r="I43">
        <f>BRPL_EOD!AA43+BRPL_EOD!AB43</f>
        <v>14.08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10.06</v>
      </c>
      <c r="N43">
        <f t="shared" si="0"/>
        <v>34.22</v>
      </c>
      <c r="O43" s="112">
        <f t="shared" si="1"/>
        <v>7.9999999999998295E-2</v>
      </c>
      <c r="P43">
        <v>14.112916423144359</v>
      </c>
      <c r="Q43">
        <v>8.0187025131502043</v>
      </c>
      <c r="R43">
        <v>0</v>
      </c>
      <c r="S43">
        <v>2.0848626534190533</v>
      </c>
      <c r="T43">
        <v>10.083518410286382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70</v>
      </c>
      <c r="G44">
        <f t="shared" si="5"/>
        <v>34.299999999999997</v>
      </c>
      <c r="H44" s="112"/>
      <c r="I44">
        <f>BRPL_EOD!AA44+BRPL_EOD!AB44</f>
        <v>14.08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10.06</v>
      </c>
      <c r="N44">
        <f t="shared" si="0"/>
        <v>34.22</v>
      </c>
      <c r="O44" s="112">
        <f t="shared" si="1"/>
        <v>7.9999999999998295E-2</v>
      </c>
      <c r="P44">
        <v>14.112916423144359</v>
      </c>
      <c r="Q44">
        <v>8.0187025131502043</v>
      </c>
      <c r="R44">
        <v>0</v>
      </c>
      <c r="S44">
        <v>2.0848626534190533</v>
      </c>
      <c r="T44">
        <v>10.083518410286382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70</v>
      </c>
      <c r="G45">
        <f t="shared" si="5"/>
        <v>34.299999999999997</v>
      </c>
      <c r="H45" s="112"/>
      <c r="I45">
        <f>BRPL_EOD!AA45+BRPL_EOD!AB45</f>
        <v>14.08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10.06</v>
      </c>
      <c r="N45">
        <f t="shared" si="0"/>
        <v>34.22</v>
      </c>
      <c r="O45" s="112">
        <f t="shared" si="1"/>
        <v>7.9999999999998295E-2</v>
      </c>
      <c r="P45">
        <v>14.112916423144359</v>
      </c>
      <c r="Q45">
        <v>8.0187025131502043</v>
      </c>
      <c r="R45">
        <v>0</v>
      </c>
      <c r="S45">
        <v>2.0848626534190533</v>
      </c>
      <c r="T45">
        <v>10.083518410286382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70</v>
      </c>
      <c r="G46">
        <f t="shared" si="5"/>
        <v>34.299999999999997</v>
      </c>
      <c r="H46" s="112"/>
      <c r="I46">
        <f>BRPL_EOD!AA46+BRPL_EOD!AB46</f>
        <v>14.08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10.06</v>
      </c>
      <c r="N46">
        <f t="shared" si="0"/>
        <v>34.22</v>
      </c>
      <c r="O46" s="112">
        <f t="shared" si="1"/>
        <v>7.9999999999998295E-2</v>
      </c>
      <c r="P46">
        <v>14.112916423144359</v>
      </c>
      <c r="Q46">
        <v>8.0187025131502043</v>
      </c>
      <c r="R46">
        <v>0</v>
      </c>
      <c r="S46">
        <v>2.0848626534190533</v>
      </c>
      <c r="T46">
        <v>10.083518410286382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70</v>
      </c>
      <c r="G47">
        <f t="shared" si="5"/>
        <v>34.299999999999997</v>
      </c>
      <c r="H47" s="112"/>
      <c r="I47">
        <f>BRPL_EOD!AA47+BRPL_EOD!AB47</f>
        <v>14.08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10.06</v>
      </c>
      <c r="N47">
        <f t="shared" si="0"/>
        <v>34.22</v>
      </c>
      <c r="O47" s="112">
        <f t="shared" si="1"/>
        <v>7.9999999999998295E-2</v>
      </c>
      <c r="P47">
        <v>14.112916423144359</v>
      </c>
      <c r="Q47">
        <v>8.0187025131502043</v>
      </c>
      <c r="R47">
        <v>0</v>
      </c>
      <c r="S47">
        <v>2.0848626534190533</v>
      </c>
      <c r="T47">
        <v>10.083518410286382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70</v>
      </c>
      <c r="G48">
        <f t="shared" si="5"/>
        <v>34.299999999999997</v>
      </c>
      <c r="H48" s="112"/>
      <c r="I48">
        <f>BRPL_EOD!AA48+BRPL_EOD!AB48</f>
        <v>14.08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10.06</v>
      </c>
      <c r="N48">
        <f t="shared" si="0"/>
        <v>34.22</v>
      </c>
      <c r="O48" s="112">
        <f t="shared" si="1"/>
        <v>7.9999999999998295E-2</v>
      </c>
      <c r="P48">
        <v>14.112916423144359</v>
      </c>
      <c r="Q48">
        <v>8.0187025131502043</v>
      </c>
      <c r="R48">
        <v>0</v>
      </c>
      <c r="S48">
        <v>2.0848626534190533</v>
      </c>
      <c r="T48">
        <v>10.083518410286382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70</v>
      </c>
      <c r="G49">
        <f t="shared" si="5"/>
        <v>34.299999999999997</v>
      </c>
      <c r="H49" s="112"/>
      <c r="I49">
        <f>BRPL_EOD!AA49+BRPL_EOD!AB49</f>
        <v>14.08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10.06</v>
      </c>
      <c r="N49">
        <f t="shared" si="0"/>
        <v>34.22</v>
      </c>
      <c r="O49" s="112">
        <f t="shared" si="1"/>
        <v>7.9999999999998295E-2</v>
      </c>
      <c r="P49">
        <v>14.112916423144359</v>
      </c>
      <c r="Q49">
        <v>8.0187025131502043</v>
      </c>
      <c r="R49">
        <v>0</v>
      </c>
      <c r="S49">
        <v>2.0848626534190533</v>
      </c>
      <c r="T49">
        <v>10.083518410286382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70</v>
      </c>
      <c r="G50">
        <f t="shared" si="5"/>
        <v>34.299999999999997</v>
      </c>
      <c r="H50" s="112"/>
      <c r="I50">
        <f>BRPL_EOD!AA50+BRPL_EOD!AB50</f>
        <v>14.08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10.06</v>
      </c>
      <c r="N50">
        <f t="shared" si="0"/>
        <v>34.22</v>
      </c>
      <c r="O50" s="112">
        <f t="shared" si="1"/>
        <v>7.9999999999998295E-2</v>
      </c>
      <c r="P50">
        <v>14.112916423144359</v>
      </c>
      <c r="Q50">
        <v>8.0187025131502043</v>
      </c>
      <c r="R50">
        <v>0</v>
      </c>
      <c r="S50">
        <v>2.0848626534190533</v>
      </c>
      <c r="T50">
        <v>10.083518410286382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70</v>
      </c>
      <c r="G51">
        <f t="shared" si="5"/>
        <v>34.299999999999997</v>
      </c>
      <c r="H51" s="112"/>
      <c r="I51">
        <f>BRPL_EOD!AA51+BRPL_EOD!AB51</f>
        <v>14.08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10.06</v>
      </c>
      <c r="N51">
        <f t="shared" si="0"/>
        <v>34.22</v>
      </c>
      <c r="O51" s="112">
        <f t="shared" si="1"/>
        <v>7.9999999999998295E-2</v>
      </c>
      <c r="P51">
        <v>14.112916423144359</v>
      </c>
      <c r="Q51">
        <v>8.0187025131502043</v>
      </c>
      <c r="R51">
        <v>0</v>
      </c>
      <c r="S51">
        <v>2.0848626534190533</v>
      </c>
      <c r="T51">
        <v>10.083518410286382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70</v>
      </c>
      <c r="G52">
        <f t="shared" si="5"/>
        <v>34.299999999999997</v>
      </c>
      <c r="H52" s="112"/>
      <c r="I52">
        <f>BRPL_EOD!AA52+BRPL_EOD!AB52</f>
        <v>14.08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10.06</v>
      </c>
      <c r="N52">
        <f t="shared" si="0"/>
        <v>34.22</v>
      </c>
      <c r="O52" s="112">
        <f t="shared" si="1"/>
        <v>7.9999999999998295E-2</v>
      </c>
      <c r="P52">
        <v>14.112916423144359</v>
      </c>
      <c r="Q52">
        <v>8.0187025131502043</v>
      </c>
      <c r="R52">
        <v>0</v>
      </c>
      <c r="S52">
        <v>2.0848626534190533</v>
      </c>
      <c r="T52">
        <v>10.083518410286382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70</v>
      </c>
      <c r="G53">
        <f t="shared" si="5"/>
        <v>34.299999999999997</v>
      </c>
      <c r="H53" s="112"/>
      <c r="I53">
        <f>BRPL_EOD!AA53+BRPL_EOD!AB53</f>
        <v>14.08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10.06</v>
      </c>
      <c r="N53">
        <f t="shared" si="0"/>
        <v>34.22</v>
      </c>
      <c r="O53" s="112">
        <f t="shared" si="1"/>
        <v>7.9999999999998295E-2</v>
      </c>
      <c r="P53">
        <v>14.112916423144359</v>
      </c>
      <c r="Q53">
        <v>8.0187025131502043</v>
      </c>
      <c r="R53">
        <v>0</v>
      </c>
      <c r="S53">
        <v>2.0848626534190533</v>
      </c>
      <c r="T53">
        <v>10.083518410286382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70</v>
      </c>
      <c r="G54">
        <f t="shared" si="5"/>
        <v>34.299999999999997</v>
      </c>
      <c r="H54" s="112"/>
      <c r="I54">
        <f>BRPL_EOD!AA54+BRPL_EOD!AB54</f>
        <v>14.08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10.06</v>
      </c>
      <c r="N54">
        <f t="shared" si="0"/>
        <v>34.22</v>
      </c>
      <c r="O54" s="112">
        <f t="shared" si="1"/>
        <v>7.9999999999998295E-2</v>
      </c>
      <c r="P54">
        <v>14.112916423144359</v>
      </c>
      <c r="Q54">
        <v>8.0187025131502043</v>
      </c>
      <c r="R54">
        <v>0</v>
      </c>
      <c r="S54">
        <v>2.0848626534190533</v>
      </c>
      <c r="T54">
        <v>10.083518410286382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70</v>
      </c>
      <c r="G55">
        <f t="shared" si="5"/>
        <v>34.299999999999997</v>
      </c>
      <c r="H55" s="112"/>
      <c r="I55">
        <f>BRPL_EOD!AA55+BRPL_EOD!AB55</f>
        <v>14.08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10.06</v>
      </c>
      <c r="N55">
        <f t="shared" si="0"/>
        <v>34.22</v>
      </c>
      <c r="O55" s="112">
        <f t="shared" si="1"/>
        <v>7.9999999999998295E-2</v>
      </c>
      <c r="P55">
        <v>14.112916423144359</v>
      </c>
      <c r="Q55">
        <v>8.0187025131502043</v>
      </c>
      <c r="R55">
        <v>0</v>
      </c>
      <c r="S55">
        <v>2.0848626534190533</v>
      </c>
      <c r="T55">
        <v>10.083518410286382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70</v>
      </c>
      <c r="G56">
        <f t="shared" si="5"/>
        <v>34.299999999999997</v>
      </c>
      <c r="H56" s="112"/>
      <c r="I56">
        <f>BRPL_EOD!AA56+BRPL_EOD!AB56</f>
        <v>14.08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10.06</v>
      </c>
      <c r="N56">
        <f t="shared" si="0"/>
        <v>34.22</v>
      </c>
      <c r="O56" s="112">
        <f t="shared" si="1"/>
        <v>7.9999999999998295E-2</v>
      </c>
      <c r="P56">
        <v>14.112916423144359</v>
      </c>
      <c r="Q56">
        <v>8.0187025131502043</v>
      </c>
      <c r="R56">
        <v>0</v>
      </c>
      <c r="S56">
        <v>2.0848626534190533</v>
      </c>
      <c r="T56">
        <v>10.083518410286382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70</v>
      </c>
      <c r="G57">
        <f t="shared" si="5"/>
        <v>34.299999999999997</v>
      </c>
      <c r="H57" s="112"/>
      <c r="I57">
        <f>BRPL_EOD!AA57+BRPL_EOD!AB57</f>
        <v>14.08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10.06</v>
      </c>
      <c r="N57">
        <f t="shared" si="0"/>
        <v>34.22</v>
      </c>
      <c r="O57" s="112">
        <f t="shared" si="1"/>
        <v>7.9999999999998295E-2</v>
      </c>
      <c r="P57">
        <v>14.112916423144359</v>
      </c>
      <c r="Q57">
        <v>8.0187025131502043</v>
      </c>
      <c r="R57">
        <v>0</v>
      </c>
      <c r="S57">
        <v>2.0848626534190533</v>
      </c>
      <c r="T57">
        <v>10.083518410286382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70</v>
      </c>
      <c r="G58">
        <f t="shared" si="5"/>
        <v>34.299999999999997</v>
      </c>
      <c r="H58" s="112"/>
      <c r="I58">
        <f>BRPL_EOD!AA58+BRPL_EOD!AB58</f>
        <v>14.08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10.06</v>
      </c>
      <c r="N58">
        <f t="shared" si="0"/>
        <v>34.22</v>
      </c>
      <c r="O58" s="112">
        <f t="shared" si="1"/>
        <v>7.9999999999998295E-2</v>
      </c>
      <c r="P58">
        <v>14.112916423144359</v>
      </c>
      <c r="Q58">
        <v>8.0187025131502043</v>
      </c>
      <c r="R58">
        <v>0</v>
      </c>
      <c r="S58">
        <v>2.0848626534190533</v>
      </c>
      <c r="T58">
        <v>10.083518410286382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70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70</v>
      </c>
      <c r="G59">
        <f t="shared" si="5"/>
        <v>34.299999999999997</v>
      </c>
      <c r="H59" s="112"/>
      <c r="I59">
        <f>BRPL_EOD!AA59+BRPL_EOD!AB59</f>
        <v>14.08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10.06</v>
      </c>
      <c r="N59">
        <f t="shared" si="0"/>
        <v>34.22</v>
      </c>
      <c r="O59" s="112">
        <f t="shared" si="1"/>
        <v>7.9999999999998295E-2</v>
      </c>
      <c r="P59">
        <v>14.112916423144359</v>
      </c>
      <c r="Q59">
        <v>8.0187025131502043</v>
      </c>
      <c r="R59">
        <v>0</v>
      </c>
      <c r="S59">
        <v>2.0848626534190533</v>
      </c>
      <c r="T59">
        <v>10.083518410286382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70</v>
      </c>
      <c r="G60">
        <f t="shared" si="5"/>
        <v>34.299999999999997</v>
      </c>
      <c r="H60" s="112"/>
      <c r="I60">
        <f>BRPL_EOD!AA60+BRPL_EOD!AB60</f>
        <v>14.08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10.06</v>
      </c>
      <c r="N60">
        <f t="shared" si="0"/>
        <v>34.22</v>
      </c>
      <c r="O60" s="112">
        <f t="shared" si="1"/>
        <v>7.9999999999998295E-2</v>
      </c>
      <c r="P60">
        <v>14.112916423144359</v>
      </c>
      <c r="Q60">
        <v>8.0187025131502043</v>
      </c>
      <c r="R60">
        <v>0</v>
      </c>
      <c r="S60">
        <v>2.0848626534190533</v>
      </c>
      <c r="T60">
        <v>10.083518410286382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70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70</v>
      </c>
      <c r="G61">
        <f t="shared" si="5"/>
        <v>34.299999999999997</v>
      </c>
      <c r="H61" s="112"/>
      <c r="I61">
        <f>BRPL_EOD!AA61+BRPL_EOD!AB61</f>
        <v>14.08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10.06</v>
      </c>
      <c r="N61">
        <f t="shared" si="0"/>
        <v>34.22</v>
      </c>
      <c r="O61" s="112">
        <f t="shared" si="1"/>
        <v>7.9999999999998295E-2</v>
      </c>
      <c r="P61">
        <v>14.112916423144359</v>
      </c>
      <c r="Q61">
        <v>8.0187025131502043</v>
      </c>
      <c r="R61">
        <v>0</v>
      </c>
      <c r="S61">
        <v>2.0848626534190533</v>
      </c>
      <c r="T61">
        <v>10.083518410286382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70</v>
      </c>
      <c r="G62">
        <f t="shared" si="5"/>
        <v>34.299999999999997</v>
      </c>
      <c r="H62" s="112"/>
      <c r="I62">
        <f>BRPL_EOD!AA62+BRPL_EOD!AB62</f>
        <v>14.08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10.06</v>
      </c>
      <c r="N62">
        <f t="shared" si="0"/>
        <v>34.22</v>
      </c>
      <c r="O62" s="112">
        <f t="shared" si="1"/>
        <v>7.9999999999998295E-2</v>
      </c>
      <c r="P62">
        <v>14.112916423144359</v>
      </c>
      <c r="Q62">
        <v>8.0187025131502043</v>
      </c>
      <c r="R62">
        <v>0</v>
      </c>
      <c r="S62">
        <v>2.0848626534190533</v>
      </c>
      <c r="T62">
        <v>10.083518410286382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70</v>
      </c>
      <c r="G63">
        <f t="shared" si="5"/>
        <v>31.3</v>
      </c>
      <c r="H63" s="112"/>
      <c r="I63">
        <f>BRPL_EOD!AA63+BRPL_EOD!AB63</f>
        <v>12.67</v>
      </c>
      <c r="J63">
        <f>BYPL_EOD!AA63+BYPL_EOD!AB63</f>
        <v>7.41</v>
      </c>
      <c r="K63">
        <f>MES_EOD!AA63+MES_EOD!AB63</f>
        <v>0</v>
      </c>
      <c r="L63">
        <f>NDMC_EOD!AA63+NDMC_EOD!AB63</f>
        <v>1.93</v>
      </c>
      <c r="M63">
        <f>TPDDL_EOD!AA63+TPDDL_EOD!AB63</f>
        <v>9.27</v>
      </c>
      <c r="N63">
        <f t="shared" si="0"/>
        <v>31.279999999999998</v>
      </c>
      <c r="O63" s="112">
        <f t="shared" si="1"/>
        <v>2.0000000000003126E-2</v>
      </c>
      <c r="P63">
        <v>12.678101023017904</v>
      </c>
      <c r="Q63">
        <v>7.4147378516624052</v>
      </c>
      <c r="R63">
        <v>0</v>
      </c>
      <c r="S63">
        <v>1.9312340153452687</v>
      </c>
      <c r="T63">
        <v>9.2759271099744254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70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70</v>
      </c>
      <c r="G64">
        <f t="shared" si="5"/>
        <v>31.3</v>
      </c>
      <c r="H64" s="112"/>
      <c r="I64">
        <f>BRPL_EOD!AA64+BRPL_EOD!AB64</f>
        <v>12.67</v>
      </c>
      <c r="J64">
        <f>BYPL_EOD!AA64+BYPL_EOD!AB64</f>
        <v>7.41</v>
      </c>
      <c r="K64">
        <f>MES_EOD!AA64+MES_EOD!AB64</f>
        <v>0</v>
      </c>
      <c r="L64">
        <f>NDMC_EOD!AA64+NDMC_EOD!AB64</f>
        <v>1.93</v>
      </c>
      <c r="M64">
        <f>TPDDL_EOD!AA64+TPDDL_EOD!AB64</f>
        <v>9.27</v>
      </c>
      <c r="N64">
        <f t="shared" si="0"/>
        <v>31.279999999999998</v>
      </c>
      <c r="O64" s="112">
        <f t="shared" si="1"/>
        <v>2.0000000000003126E-2</v>
      </c>
      <c r="P64">
        <v>12.678101023017904</v>
      </c>
      <c r="Q64">
        <v>7.4147378516624052</v>
      </c>
      <c r="R64">
        <v>0</v>
      </c>
      <c r="S64">
        <v>1.9312340153452687</v>
      </c>
      <c r="T64">
        <v>9.2759271099744254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70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70</v>
      </c>
      <c r="G65">
        <f t="shared" si="5"/>
        <v>31.3</v>
      </c>
      <c r="H65" s="112"/>
      <c r="I65">
        <f>BRPL_EOD!AA65+BRPL_EOD!AB65</f>
        <v>12.67</v>
      </c>
      <c r="J65">
        <f>BYPL_EOD!AA65+BYPL_EOD!AB65</f>
        <v>7.41</v>
      </c>
      <c r="K65">
        <f>MES_EOD!AA65+MES_EOD!AB65</f>
        <v>0</v>
      </c>
      <c r="L65">
        <f>NDMC_EOD!AA65+NDMC_EOD!AB65</f>
        <v>1.93</v>
      </c>
      <c r="M65">
        <f>TPDDL_EOD!AA65+TPDDL_EOD!AB65</f>
        <v>9.27</v>
      </c>
      <c r="N65">
        <f t="shared" si="0"/>
        <v>31.279999999999998</v>
      </c>
      <c r="O65" s="112">
        <f t="shared" si="1"/>
        <v>2.0000000000003126E-2</v>
      </c>
      <c r="P65">
        <v>12.678101023017904</v>
      </c>
      <c r="Q65">
        <v>7.4147378516624052</v>
      </c>
      <c r="R65">
        <v>0</v>
      </c>
      <c r="S65">
        <v>1.9312340153452687</v>
      </c>
      <c r="T65">
        <v>9.2759271099744254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70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70</v>
      </c>
      <c r="G66">
        <f t="shared" si="5"/>
        <v>31.3</v>
      </c>
      <c r="H66" s="112"/>
      <c r="I66">
        <f>BRPL_EOD!AA66+BRPL_EOD!AB66</f>
        <v>12.67</v>
      </c>
      <c r="J66">
        <f>BYPL_EOD!AA66+BYPL_EOD!AB66</f>
        <v>7.41</v>
      </c>
      <c r="K66">
        <f>MES_EOD!AA66+MES_EOD!AB66</f>
        <v>0</v>
      </c>
      <c r="L66">
        <f>NDMC_EOD!AA66+NDMC_EOD!AB66</f>
        <v>1.93</v>
      </c>
      <c r="M66">
        <f>TPDDL_EOD!AA66+TPDDL_EOD!AB66</f>
        <v>9.27</v>
      </c>
      <c r="N66">
        <f t="shared" si="0"/>
        <v>31.279999999999998</v>
      </c>
      <c r="O66" s="112">
        <f t="shared" si="1"/>
        <v>2.0000000000003126E-2</v>
      </c>
      <c r="P66">
        <v>12.678101023017904</v>
      </c>
      <c r="Q66">
        <v>7.4147378516624052</v>
      </c>
      <c r="R66">
        <v>0</v>
      </c>
      <c r="S66">
        <v>1.9312340153452687</v>
      </c>
      <c r="T66">
        <v>9.2759271099744254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70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70</v>
      </c>
      <c r="G67">
        <f t="shared" si="5"/>
        <v>31.3</v>
      </c>
      <c r="H67" s="112"/>
      <c r="I67">
        <f>BRPL_EOD!AA67+BRPL_EOD!AB67</f>
        <v>12.67</v>
      </c>
      <c r="J67">
        <f>BYPL_EOD!AA67+BYPL_EOD!AB67</f>
        <v>7.41</v>
      </c>
      <c r="K67">
        <f>MES_EOD!AA67+MES_EOD!AB67</f>
        <v>0</v>
      </c>
      <c r="L67">
        <f>NDMC_EOD!AA67+NDMC_EOD!AB67</f>
        <v>1.93</v>
      </c>
      <c r="M67">
        <f>TPDDL_EOD!AA67+TPDDL_EOD!AB67</f>
        <v>9.27</v>
      </c>
      <c r="N67">
        <f t="shared" ref="N67:N98" si="6">SUM(I67:M67)</f>
        <v>31.279999999999998</v>
      </c>
      <c r="O67" s="112">
        <f t="shared" ref="O67:O98" si="7">G67-N67</f>
        <v>2.0000000000003126E-2</v>
      </c>
      <c r="P67">
        <v>12.678101023017904</v>
      </c>
      <c r="Q67">
        <v>7.4147378516624052</v>
      </c>
      <c r="R67">
        <v>0</v>
      </c>
      <c r="S67">
        <v>1.9312340153452687</v>
      </c>
      <c r="T67">
        <v>9.2759271099744254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70</v>
      </c>
      <c r="G68">
        <f t="shared" ref="G68:G98" si="11">D68+E68-X68</f>
        <v>31.3</v>
      </c>
      <c r="H68" s="112"/>
      <c r="I68">
        <f>BRPL_EOD!AA68+BRPL_EOD!AB68</f>
        <v>12.67</v>
      </c>
      <c r="J68">
        <f>BYPL_EOD!AA68+BYPL_EOD!AB68</f>
        <v>7.41</v>
      </c>
      <c r="K68">
        <f>MES_EOD!AA68+MES_EOD!AB68</f>
        <v>0</v>
      </c>
      <c r="L68">
        <f>NDMC_EOD!AA68+NDMC_EOD!AB68</f>
        <v>1.93</v>
      </c>
      <c r="M68">
        <f>TPDDL_EOD!AA68+TPDDL_EOD!AB68</f>
        <v>9.27</v>
      </c>
      <c r="N68">
        <f t="shared" si="6"/>
        <v>31.279999999999998</v>
      </c>
      <c r="O68" s="112">
        <f t="shared" si="7"/>
        <v>2.0000000000003126E-2</v>
      </c>
      <c r="P68">
        <v>12.678101023017904</v>
      </c>
      <c r="Q68">
        <v>7.4147378516624052</v>
      </c>
      <c r="R68">
        <v>0</v>
      </c>
      <c r="S68">
        <v>1.9312340153452687</v>
      </c>
      <c r="T68">
        <v>9.2759271099744254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70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70</v>
      </c>
      <c r="G69">
        <f t="shared" si="11"/>
        <v>31.3</v>
      </c>
      <c r="H69" s="112"/>
      <c r="I69">
        <f>BRPL_EOD!AA69+BRPL_EOD!AB69</f>
        <v>12.67</v>
      </c>
      <c r="J69">
        <f>BYPL_EOD!AA69+BYPL_EOD!AB69</f>
        <v>7.41</v>
      </c>
      <c r="K69">
        <f>MES_EOD!AA69+MES_EOD!AB69</f>
        <v>0</v>
      </c>
      <c r="L69">
        <f>NDMC_EOD!AA69+NDMC_EOD!AB69</f>
        <v>1.93</v>
      </c>
      <c r="M69">
        <f>TPDDL_EOD!AA69+TPDDL_EOD!AB69</f>
        <v>9.27</v>
      </c>
      <c r="N69">
        <f t="shared" si="6"/>
        <v>31.279999999999998</v>
      </c>
      <c r="O69" s="112">
        <f t="shared" si="7"/>
        <v>2.0000000000003126E-2</v>
      </c>
      <c r="P69">
        <v>12.678101023017904</v>
      </c>
      <c r="Q69">
        <v>7.4147378516624052</v>
      </c>
      <c r="R69">
        <v>0</v>
      </c>
      <c r="S69">
        <v>1.9312340153452687</v>
      </c>
      <c r="T69">
        <v>9.2759271099744254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70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70</v>
      </c>
      <c r="G70">
        <f t="shared" si="11"/>
        <v>31.3</v>
      </c>
      <c r="H70" s="112"/>
      <c r="I70">
        <f>BRPL_EOD!AA70+BRPL_EOD!AB70</f>
        <v>12.67</v>
      </c>
      <c r="J70">
        <f>BYPL_EOD!AA70+BYPL_EOD!AB70</f>
        <v>7.41</v>
      </c>
      <c r="K70">
        <f>MES_EOD!AA70+MES_EOD!AB70</f>
        <v>0</v>
      </c>
      <c r="L70">
        <f>NDMC_EOD!AA70+NDMC_EOD!AB70</f>
        <v>1.93</v>
      </c>
      <c r="M70">
        <f>TPDDL_EOD!AA70+TPDDL_EOD!AB70</f>
        <v>9.27</v>
      </c>
      <c r="N70">
        <f t="shared" si="6"/>
        <v>31.279999999999998</v>
      </c>
      <c r="O70" s="112">
        <f t="shared" si="7"/>
        <v>2.0000000000003126E-2</v>
      </c>
      <c r="P70">
        <v>12.678101023017904</v>
      </c>
      <c r="Q70">
        <v>7.4147378516624052</v>
      </c>
      <c r="R70">
        <v>0</v>
      </c>
      <c r="S70">
        <v>1.9312340153452687</v>
      </c>
      <c r="T70">
        <v>9.2759271099744254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70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70</v>
      </c>
      <c r="G71">
        <f t="shared" si="11"/>
        <v>31.3</v>
      </c>
      <c r="H71" s="112"/>
      <c r="I71">
        <f>BRPL_EOD!AA71+BRPL_EOD!AB71</f>
        <v>12.67</v>
      </c>
      <c r="J71">
        <f>BYPL_EOD!AA71+BYPL_EOD!AB71</f>
        <v>7.41</v>
      </c>
      <c r="K71">
        <f>MES_EOD!AA71+MES_EOD!AB71</f>
        <v>0</v>
      </c>
      <c r="L71">
        <f>NDMC_EOD!AA71+NDMC_EOD!AB71</f>
        <v>1.93</v>
      </c>
      <c r="M71">
        <f>TPDDL_EOD!AA71+TPDDL_EOD!AB71</f>
        <v>9.27</v>
      </c>
      <c r="N71">
        <f t="shared" si="6"/>
        <v>31.279999999999998</v>
      </c>
      <c r="O71" s="112">
        <f t="shared" si="7"/>
        <v>2.0000000000003126E-2</v>
      </c>
      <c r="P71">
        <v>12.678101023017904</v>
      </c>
      <c r="Q71">
        <v>7.4147378516624052</v>
      </c>
      <c r="R71">
        <v>0</v>
      </c>
      <c r="S71">
        <v>1.9312340153452687</v>
      </c>
      <c r="T71">
        <v>9.2759271099744254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70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70</v>
      </c>
      <c r="G72">
        <f t="shared" si="11"/>
        <v>31.3</v>
      </c>
      <c r="H72" s="112"/>
      <c r="I72">
        <f>BRPL_EOD!AA72+BRPL_EOD!AB72</f>
        <v>12.67</v>
      </c>
      <c r="J72">
        <f>BYPL_EOD!AA72+BYPL_EOD!AB72</f>
        <v>7.41</v>
      </c>
      <c r="K72">
        <f>MES_EOD!AA72+MES_EOD!AB72</f>
        <v>0</v>
      </c>
      <c r="L72">
        <f>NDMC_EOD!AA72+NDMC_EOD!AB72</f>
        <v>1.93</v>
      </c>
      <c r="M72">
        <f>TPDDL_EOD!AA72+TPDDL_EOD!AB72</f>
        <v>9.27</v>
      </c>
      <c r="N72">
        <f t="shared" si="6"/>
        <v>31.279999999999998</v>
      </c>
      <c r="O72" s="112">
        <f t="shared" si="7"/>
        <v>2.0000000000003126E-2</v>
      </c>
      <c r="P72">
        <v>12.678101023017904</v>
      </c>
      <c r="Q72">
        <v>7.4147378516624052</v>
      </c>
      <c r="R72">
        <v>0</v>
      </c>
      <c r="S72">
        <v>1.9312340153452687</v>
      </c>
      <c r="T72">
        <v>9.2759271099744254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70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70</v>
      </c>
      <c r="G73">
        <f t="shared" si="11"/>
        <v>31.3</v>
      </c>
      <c r="H73" s="112"/>
      <c r="I73">
        <f>BRPL_EOD!AA73+BRPL_EOD!AB73</f>
        <v>12.67</v>
      </c>
      <c r="J73">
        <f>BYPL_EOD!AA73+BYPL_EOD!AB73</f>
        <v>7.41</v>
      </c>
      <c r="K73">
        <f>MES_EOD!AA73+MES_EOD!AB73</f>
        <v>0</v>
      </c>
      <c r="L73">
        <f>NDMC_EOD!AA73+NDMC_EOD!AB73</f>
        <v>1.93</v>
      </c>
      <c r="M73">
        <f>TPDDL_EOD!AA73+TPDDL_EOD!AB73</f>
        <v>9.27</v>
      </c>
      <c r="N73">
        <f t="shared" si="6"/>
        <v>31.279999999999998</v>
      </c>
      <c r="O73" s="112">
        <f t="shared" si="7"/>
        <v>2.0000000000003126E-2</v>
      </c>
      <c r="P73">
        <v>12.678101023017904</v>
      </c>
      <c r="Q73">
        <v>7.4147378516624052</v>
      </c>
      <c r="R73">
        <v>0</v>
      </c>
      <c r="S73">
        <v>1.9312340153452687</v>
      </c>
      <c r="T73">
        <v>9.2759271099744254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70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70</v>
      </c>
      <c r="G74">
        <f t="shared" si="11"/>
        <v>31.3</v>
      </c>
      <c r="H74" s="112"/>
      <c r="I74">
        <f>BRPL_EOD!AA74+BRPL_EOD!AB74</f>
        <v>12.67</v>
      </c>
      <c r="J74">
        <f>BYPL_EOD!AA74+BYPL_EOD!AB74</f>
        <v>7.41</v>
      </c>
      <c r="K74">
        <f>MES_EOD!AA74+MES_EOD!AB74</f>
        <v>0</v>
      </c>
      <c r="L74">
        <f>NDMC_EOD!AA74+NDMC_EOD!AB74</f>
        <v>1.93</v>
      </c>
      <c r="M74">
        <f>TPDDL_EOD!AA74+TPDDL_EOD!AB74</f>
        <v>9.27</v>
      </c>
      <c r="N74">
        <f t="shared" si="6"/>
        <v>31.279999999999998</v>
      </c>
      <c r="O74" s="112">
        <f t="shared" si="7"/>
        <v>2.0000000000003126E-2</v>
      </c>
      <c r="P74">
        <v>12.678101023017904</v>
      </c>
      <c r="Q74">
        <v>7.4147378516624052</v>
      </c>
      <c r="R74">
        <v>0</v>
      </c>
      <c r="S74">
        <v>1.9312340153452687</v>
      </c>
      <c r="T74">
        <v>9.2759271099744254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70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70</v>
      </c>
      <c r="G75">
        <f t="shared" si="11"/>
        <v>31.6</v>
      </c>
      <c r="H75" s="112"/>
      <c r="I75">
        <f>BRPL_EOD!AA75+BRPL_EOD!AB75</f>
        <v>12.67</v>
      </c>
      <c r="J75">
        <f>BYPL_EOD!AA75+BYPL_EOD!AB75</f>
        <v>7.41</v>
      </c>
      <c r="K75">
        <f>MES_EOD!AA75+MES_EOD!AB75</f>
        <v>0</v>
      </c>
      <c r="L75">
        <f>NDMC_EOD!AA75+NDMC_EOD!AB75</f>
        <v>1.93</v>
      </c>
      <c r="M75">
        <f>TPDDL_EOD!AA75+TPDDL_EOD!AB75</f>
        <v>9.27</v>
      </c>
      <c r="N75">
        <f t="shared" si="6"/>
        <v>31.279999999999998</v>
      </c>
      <c r="O75" s="112">
        <f t="shared" si="7"/>
        <v>0.32000000000000384</v>
      </c>
      <c r="P75">
        <v>12.799616368286447</v>
      </c>
      <c r="Q75">
        <v>7.4858056265984665</v>
      </c>
      <c r="R75">
        <v>0</v>
      </c>
      <c r="S75">
        <v>1.9497442455242968</v>
      </c>
      <c r="T75">
        <v>9.3648337595907929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70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70</v>
      </c>
      <c r="G76">
        <f t="shared" si="11"/>
        <v>31.6</v>
      </c>
      <c r="H76" s="112"/>
      <c r="I76">
        <f>BRPL_EOD!AA76+BRPL_EOD!AB76</f>
        <v>12.67</v>
      </c>
      <c r="J76">
        <f>BYPL_EOD!AA76+BYPL_EOD!AB76</f>
        <v>7.41</v>
      </c>
      <c r="K76">
        <f>MES_EOD!AA76+MES_EOD!AB76</f>
        <v>0</v>
      </c>
      <c r="L76">
        <f>NDMC_EOD!AA76+NDMC_EOD!AB76</f>
        <v>1.93</v>
      </c>
      <c r="M76">
        <f>TPDDL_EOD!AA76+TPDDL_EOD!AB76</f>
        <v>9.27</v>
      </c>
      <c r="N76">
        <f t="shared" si="6"/>
        <v>31.279999999999998</v>
      </c>
      <c r="O76" s="112">
        <f t="shared" si="7"/>
        <v>0.32000000000000384</v>
      </c>
      <c r="P76">
        <v>12.799616368286447</v>
      </c>
      <c r="Q76">
        <v>7.4858056265984665</v>
      </c>
      <c r="R76">
        <v>0</v>
      </c>
      <c r="S76">
        <v>1.9497442455242968</v>
      </c>
      <c r="T76">
        <v>9.3648337595907929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70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70</v>
      </c>
      <c r="G77">
        <f t="shared" si="11"/>
        <v>31.6</v>
      </c>
      <c r="H77" s="112"/>
      <c r="I77">
        <f>BRPL_EOD!AA77+BRPL_EOD!AB77</f>
        <v>12.67</v>
      </c>
      <c r="J77">
        <f>BYPL_EOD!AA77+BYPL_EOD!AB77</f>
        <v>7.41</v>
      </c>
      <c r="K77">
        <f>MES_EOD!AA77+MES_EOD!AB77</f>
        <v>0</v>
      </c>
      <c r="L77">
        <f>NDMC_EOD!AA77+NDMC_EOD!AB77</f>
        <v>1.93</v>
      </c>
      <c r="M77">
        <f>TPDDL_EOD!AA77+TPDDL_EOD!AB77</f>
        <v>9.27</v>
      </c>
      <c r="N77">
        <f t="shared" si="6"/>
        <v>31.279999999999998</v>
      </c>
      <c r="O77" s="112">
        <f t="shared" si="7"/>
        <v>0.32000000000000384</v>
      </c>
      <c r="P77">
        <v>12.799616368286447</v>
      </c>
      <c r="Q77">
        <v>7.4858056265984665</v>
      </c>
      <c r="R77">
        <v>0</v>
      </c>
      <c r="S77">
        <v>1.9497442455242968</v>
      </c>
      <c r="T77">
        <v>9.3648337595907929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70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70</v>
      </c>
      <c r="G78">
        <f t="shared" si="11"/>
        <v>33.6</v>
      </c>
      <c r="H78" s="112"/>
      <c r="I78">
        <f>BRPL_EOD!AA78+BRPL_EOD!AB78</f>
        <v>13.46</v>
      </c>
      <c r="J78">
        <f>BYPL_EOD!AA78+BYPL_EOD!AB78</f>
        <v>7.88</v>
      </c>
      <c r="K78">
        <f>MES_EOD!AA78+MES_EOD!AB78</f>
        <v>0</v>
      </c>
      <c r="L78">
        <f>NDMC_EOD!AA78+NDMC_EOD!AB78</f>
        <v>2.0499999999999998</v>
      </c>
      <c r="M78">
        <f>TPDDL_EOD!AA78+TPDDL_EOD!AB78</f>
        <v>9.85</v>
      </c>
      <c r="N78">
        <f t="shared" si="6"/>
        <v>33.24</v>
      </c>
      <c r="O78" s="112">
        <f t="shared" si="7"/>
        <v>0.35999999999999943</v>
      </c>
      <c r="P78">
        <v>13.6057761732852</v>
      </c>
      <c r="Q78">
        <v>7.9653429602888082</v>
      </c>
      <c r="R78">
        <v>0</v>
      </c>
      <c r="S78">
        <v>2.0722021660649816</v>
      </c>
      <c r="T78">
        <v>9.9566787003610102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70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70</v>
      </c>
      <c r="G79">
        <f t="shared" si="11"/>
        <v>33.6</v>
      </c>
      <c r="H79" s="112"/>
      <c r="I79">
        <f>BRPL_EOD!AA79+BRPL_EOD!AB79</f>
        <v>13.46</v>
      </c>
      <c r="J79">
        <f>BYPL_EOD!AA79+BYPL_EOD!AB79</f>
        <v>7.88</v>
      </c>
      <c r="K79">
        <f>MES_EOD!AA79+MES_EOD!AB79</f>
        <v>0</v>
      </c>
      <c r="L79">
        <f>NDMC_EOD!AA79+NDMC_EOD!AB79</f>
        <v>2.0499999999999998</v>
      </c>
      <c r="M79">
        <f>TPDDL_EOD!AA79+TPDDL_EOD!AB79</f>
        <v>9.85</v>
      </c>
      <c r="N79">
        <f t="shared" si="6"/>
        <v>33.24</v>
      </c>
      <c r="O79" s="112">
        <f t="shared" si="7"/>
        <v>0.35999999999999943</v>
      </c>
      <c r="P79">
        <v>13.6057761732852</v>
      </c>
      <c r="Q79">
        <v>7.9653429602888082</v>
      </c>
      <c r="R79">
        <v>0</v>
      </c>
      <c r="S79">
        <v>2.0722021660649816</v>
      </c>
      <c r="T79">
        <v>9.9566787003610102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70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70</v>
      </c>
      <c r="G80">
        <f t="shared" si="11"/>
        <v>35.6</v>
      </c>
      <c r="H80" s="112"/>
      <c r="I80">
        <f>BRPL_EOD!AA80+BRPL_EOD!AB80</f>
        <v>14.65</v>
      </c>
      <c r="J80">
        <f>BYPL_EOD!AA80+BYPL_EOD!AB80</f>
        <v>8.02</v>
      </c>
      <c r="K80">
        <f>MES_EOD!AA80+MES_EOD!AB80</f>
        <v>0</v>
      </c>
      <c r="L80">
        <f>NDMC_EOD!AA80+NDMC_EOD!AB80</f>
        <v>2.08</v>
      </c>
      <c r="M80">
        <f>TPDDL_EOD!AA80+TPDDL_EOD!AB80</f>
        <v>10.47</v>
      </c>
      <c r="N80">
        <f t="shared" si="6"/>
        <v>35.22</v>
      </c>
      <c r="O80" s="112">
        <f t="shared" si="7"/>
        <v>0.38000000000000256</v>
      </c>
      <c r="P80">
        <v>14.808063600227145</v>
      </c>
      <c r="Q80">
        <v>8.1065303804656441</v>
      </c>
      <c r="R80">
        <v>0</v>
      </c>
      <c r="S80">
        <v>2.1024417944349802</v>
      </c>
      <c r="T80">
        <v>10.582964224872233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70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70</v>
      </c>
      <c r="G81">
        <f t="shared" si="11"/>
        <v>35.6</v>
      </c>
      <c r="H81" s="112"/>
      <c r="I81">
        <f>BRPL_EOD!AA81+BRPL_EOD!AB81</f>
        <v>14.65</v>
      </c>
      <c r="J81">
        <f>BYPL_EOD!AA81+BYPL_EOD!AB81</f>
        <v>8.02</v>
      </c>
      <c r="K81">
        <f>MES_EOD!AA81+MES_EOD!AB81</f>
        <v>0</v>
      </c>
      <c r="L81">
        <f>NDMC_EOD!AA81+NDMC_EOD!AB81</f>
        <v>2.08</v>
      </c>
      <c r="M81">
        <f>TPDDL_EOD!AA81+TPDDL_EOD!AB81</f>
        <v>10.47</v>
      </c>
      <c r="N81">
        <f t="shared" si="6"/>
        <v>35.22</v>
      </c>
      <c r="O81" s="112">
        <f t="shared" si="7"/>
        <v>0.38000000000000256</v>
      </c>
      <c r="P81">
        <v>14.808063600227145</v>
      </c>
      <c r="Q81">
        <v>8.1065303804656441</v>
      </c>
      <c r="R81">
        <v>0</v>
      </c>
      <c r="S81">
        <v>2.1024417944349802</v>
      </c>
      <c r="T81">
        <v>10.582964224872233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70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70</v>
      </c>
      <c r="G82">
        <f t="shared" si="11"/>
        <v>35.6</v>
      </c>
      <c r="H82" s="112"/>
      <c r="I82">
        <f>BRPL_EOD!AA82+BRPL_EOD!AB82</f>
        <v>14.65</v>
      </c>
      <c r="J82">
        <f>BYPL_EOD!AA82+BYPL_EOD!AB82</f>
        <v>8.02</v>
      </c>
      <c r="K82">
        <f>MES_EOD!AA82+MES_EOD!AB82</f>
        <v>0</v>
      </c>
      <c r="L82">
        <f>NDMC_EOD!AA82+NDMC_EOD!AB82</f>
        <v>2.08</v>
      </c>
      <c r="M82">
        <f>TPDDL_EOD!AA82+TPDDL_EOD!AB82</f>
        <v>10.47</v>
      </c>
      <c r="N82">
        <f t="shared" si="6"/>
        <v>35.22</v>
      </c>
      <c r="O82" s="112">
        <f t="shared" si="7"/>
        <v>0.38000000000000256</v>
      </c>
      <c r="P82">
        <v>14.808063600227145</v>
      </c>
      <c r="Q82">
        <v>8.1065303804656441</v>
      </c>
      <c r="R82">
        <v>0</v>
      </c>
      <c r="S82">
        <v>2.1024417944349802</v>
      </c>
      <c r="T82">
        <v>10.582964224872233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70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70</v>
      </c>
      <c r="G83">
        <f t="shared" si="11"/>
        <v>35.6</v>
      </c>
      <c r="H83" s="112"/>
      <c r="I83">
        <f>BRPL_EOD!AA83+BRPL_EOD!AB83</f>
        <v>14.65</v>
      </c>
      <c r="J83">
        <f>BYPL_EOD!AA83+BYPL_EOD!AB83</f>
        <v>8.02</v>
      </c>
      <c r="K83">
        <f>MES_EOD!AA83+MES_EOD!AB83</f>
        <v>0</v>
      </c>
      <c r="L83">
        <f>NDMC_EOD!AA83+NDMC_EOD!AB83</f>
        <v>2.08</v>
      </c>
      <c r="M83">
        <f>TPDDL_EOD!AA83+TPDDL_EOD!AB83</f>
        <v>10.47</v>
      </c>
      <c r="N83">
        <f t="shared" si="6"/>
        <v>35.22</v>
      </c>
      <c r="O83" s="112">
        <f t="shared" si="7"/>
        <v>0.38000000000000256</v>
      </c>
      <c r="P83">
        <v>14.808063600227145</v>
      </c>
      <c r="Q83">
        <v>8.1065303804656441</v>
      </c>
      <c r="R83">
        <v>0</v>
      </c>
      <c r="S83">
        <v>2.1024417944349802</v>
      </c>
      <c r="T83">
        <v>10.582964224872233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70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70</v>
      </c>
      <c r="G84">
        <f t="shared" si="11"/>
        <v>35.6</v>
      </c>
      <c r="H84" s="112"/>
      <c r="I84">
        <f>BRPL_EOD!AA84+BRPL_EOD!AB84</f>
        <v>14.65</v>
      </c>
      <c r="J84">
        <f>BYPL_EOD!AA84+BYPL_EOD!AB84</f>
        <v>8.02</v>
      </c>
      <c r="K84">
        <f>MES_EOD!AA84+MES_EOD!AB84</f>
        <v>0</v>
      </c>
      <c r="L84">
        <f>NDMC_EOD!AA84+NDMC_EOD!AB84</f>
        <v>2.08</v>
      </c>
      <c r="M84">
        <f>TPDDL_EOD!AA84+TPDDL_EOD!AB84</f>
        <v>10.47</v>
      </c>
      <c r="N84">
        <f t="shared" si="6"/>
        <v>35.22</v>
      </c>
      <c r="O84" s="112">
        <f t="shared" si="7"/>
        <v>0.38000000000000256</v>
      </c>
      <c r="P84">
        <v>14.808063600227145</v>
      </c>
      <c r="Q84">
        <v>8.1065303804656441</v>
      </c>
      <c r="R84">
        <v>0</v>
      </c>
      <c r="S84">
        <v>2.1024417944349802</v>
      </c>
      <c r="T84">
        <v>10.582964224872233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70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70</v>
      </c>
      <c r="G85">
        <f t="shared" si="11"/>
        <v>35.6</v>
      </c>
      <c r="H85" s="112"/>
      <c r="I85">
        <f>BRPL_EOD!AA85+BRPL_EOD!AB85</f>
        <v>14.65</v>
      </c>
      <c r="J85">
        <f>BYPL_EOD!AA85+BYPL_EOD!AB85</f>
        <v>8.02</v>
      </c>
      <c r="K85">
        <f>MES_EOD!AA85+MES_EOD!AB85</f>
        <v>0</v>
      </c>
      <c r="L85">
        <f>NDMC_EOD!AA85+NDMC_EOD!AB85</f>
        <v>2.08</v>
      </c>
      <c r="M85">
        <f>TPDDL_EOD!AA85+TPDDL_EOD!AB85</f>
        <v>10.47</v>
      </c>
      <c r="N85">
        <f t="shared" si="6"/>
        <v>35.22</v>
      </c>
      <c r="O85" s="112">
        <f t="shared" si="7"/>
        <v>0.38000000000000256</v>
      </c>
      <c r="P85">
        <v>14.808063600227145</v>
      </c>
      <c r="Q85">
        <v>8.1065303804656441</v>
      </c>
      <c r="R85">
        <v>0</v>
      </c>
      <c r="S85">
        <v>2.1024417944349802</v>
      </c>
      <c r="T85">
        <v>10.582964224872233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70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70</v>
      </c>
      <c r="G86">
        <f t="shared" si="11"/>
        <v>35.6</v>
      </c>
      <c r="H86" s="112"/>
      <c r="I86">
        <f>BRPL_EOD!AA86+BRPL_EOD!AB86</f>
        <v>14.65</v>
      </c>
      <c r="J86">
        <f>BYPL_EOD!AA86+BYPL_EOD!AB86</f>
        <v>8.02</v>
      </c>
      <c r="K86">
        <f>MES_EOD!AA86+MES_EOD!AB86</f>
        <v>0</v>
      </c>
      <c r="L86">
        <f>NDMC_EOD!AA86+NDMC_EOD!AB86</f>
        <v>2.08</v>
      </c>
      <c r="M86">
        <f>TPDDL_EOD!AA86+TPDDL_EOD!AB86</f>
        <v>10.47</v>
      </c>
      <c r="N86">
        <f t="shared" si="6"/>
        <v>35.22</v>
      </c>
      <c r="O86" s="112">
        <f t="shared" si="7"/>
        <v>0.38000000000000256</v>
      </c>
      <c r="P86">
        <v>14.808063600227145</v>
      </c>
      <c r="Q86">
        <v>8.1065303804656441</v>
      </c>
      <c r="R86">
        <v>0</v>
      </c>
      <c r="S86">
        <v>2.1024417944349802</v>
      </c>
      <c r="T86">
        <v>10.582964224872233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70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70</v>
      </c>
      <c r="G87">
        <f t="shared" si="11"/>
        <v>35.6</v>
      </c>
      <c r="H87" s="112"/>
      <c r="I87">
        <f>BRPL_EOD!AA87+BRPL_EOD!AB87</f>
        <v>14.65</v>
      </c>
      <c r="J87">
        <f>BYPL_EOD!AA87+BYPL_EOD!AB87</f>
        <v>8.02</v>
      </c>
      <c r="K87">
        <f>MES_EOD!AA87+MES_EOD!AB87</f>
        <v>0</v>
      </c>
      <c r="L87">
        <f>NDMC_EOD!AA87+NDMC_EOD!AB87</f>
        <v>2.08</v>
      </c>
      <c r="M87">
        <f>TPDDL_EOD!AA87+TPDDL_EOD!AB87</f>
        <v>10.47</v>
      </c>
      <c r="N87">
        <f t="shared" si="6"/>
        <v>35.22</v>
      </c>
      <c r="O87" s="112">
        <f t="shared" si="7"/>
        <v>0.38000000000000256</v>
      </c>
      <c r="P87">
        <v>14.808063600227145</v>
      </c>
      <c r="Q87">
        <v>8.1065303804656441</v>
      </c>
      <c r="R87">
        <v>0</v>
      </c>
      <c r="S87">
        <v>2.1024417944349802</v>
      </c>
      <c r="T87">
        <v>10.582964224872233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70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70</v>
      </c>
      <c r="G88">
        <f t="shared" si="11"/>
        <v>35.6</v>
      </c>
      <c r="H88" s="112"/>
      <c r="I88">
        <f>BRPL_EOD!AA88+BRPL_EOD!AB88</f>
        <v>14.65</v>
      </c>
      <c r="J88">
        <f>BYPL_EOD!AA88+BYPL_EOD!AB88</f>
        <v>8.02</v>
      </c>
      <c r="K88">
        <f>MES_EOD!AA88+MES_EOD!AB88</f>
        <v>0</v>
      </c>
      <c r="L88">
        <f>NDMC_EOD!AA88+NDMC_EOD!AB88</f>
        <v>2.08</v>
      </c>
      <c r="M88">
        <f>TPDDL_EOD!AA88+TPDDL_EOD!AB88</f>
        <v>10.47</v>
      </c>
      <c r="N88">
        <f t="shared" si="6"/>
        <v>35.22</v>
      </c>
      <c r="O88" s="112">
        <f t="shared" si="7"/>
        <v>0.38000000000000256</v>
      </c>
      <c r="P88">
        <v>14.808063600227145</v>
      </c>
      <c r="Q88">
        <v>8.1065303804656441</v>
      </c>
      <c r="R88">
        <v>0</v>
      </c>
      <c r="S88">
        <v>2.1024417944349802</v>
      </c>
      <c r="T88">
        <v>10.582964224872233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70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70</v>
      </c>
      <c r="G89">
        <f t="shared" si="11"/>
        <v>35.6</v>
      </c>
      <c r="H89" s="112"/>
      <c r="I89">
        <f>BRPL_EOD!AA89+BRPL_EOD!AB89</f>
        <v>14.65</v>
      </c>
      <c r="J89">
        <f>BYPL_EOD!AA89+BYPL_EOD!AB89</f>
        <v>8.02</v>
      </c>
      <c r="K89">
        <f>MES_EOD!AA89+MES_EOD!AB89</f>
        <v>0</v>
      </c>
      <c r="L89">
        <f>NDMC_EOD!AA89+NDMC_EOD!AB89</f>
        <v>2.08</v>
      </c>
      <c r="M89">
        <f>TPDDL_EOD!AA89+TPDDL_EOD!AB89</f>
        <v>10.47</v>
      </c>
      <c r="N89">
        <f t="shared" si="6"/>
        <v>35.22</v>
      </c>
      <c r="O89" s="112">
        <f t="shared" si="7"/>
        <v>0.38000000000000256</v>
      </c>
      <c r="P89">
        <v>14.808063600227145</v>
      </c>
      <c r="Q89">
        <v>8.1065303804656441</v>
      </c>
      <c r="R89">
        <v>0</v>
      </c>
      <c r="S89">
        <v>2.1024417944349802</v>
      </c>
      <c r="T89">
        <v>10.582964224872233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70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70</v>
      </c>
      <c r="G90">
        <f t="shared" si="11"/>
        <v>35.6</v>
      </c>
      <c r="H90" s="112"/>
      <c r="I90">
        <f>BRPL_EOD!AA90+BRPL_EOD!AB90</f>
        <v>14.65</v>
      </c>
      <c r="J90">
        <f>BYPL_EOD!AA90+BYPL_EOD!AB90</f>
        <v>8.02</v>
      </c>
      <c r="K90">
        <f>MES_EOD!AA90+MES_EOD!AB90</f>
        <v>0</v>
      </c>
      <c r="L90">
        <f>NDMC_EOD!AA90+NDMC_EOD!AB90</f>
        <v>2.08</v>
      </c>
      <c r="M90">
        <f>TPDDL_EOD!AA90+TPDDL_EOD!AB90</f>
        <v>10.47</v>
      </c>
      <c r="N90">
        <f t="shared" si="6"/>
        <v>35.22</v>
      </c>
      <c r="O90" s="112">
        <f t="shared" si="7"/>
        <v>0.38000000000000256</v>
      </c>
      <c r="P90">
        <v>14.808063600227145</v>
      </c>
      <c r="Q90">
        <v>8.1065303804656441</v>
      </c>
      <c r="R90">
        <v>0</v>
      </c>
      <c r="S90">
        <v>2.1024417944349802</v>
      </c>
      <c r="T90">
        <v>10.582964224872233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70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70</v>
      </c>
      <c r="G91">
        <f t="shared" si="11"/>
        <v>35.6</v>
      </c>
      <c r="H91" s="112"/>
      <c r="I91">
        <f>BRPL_EOD!AA91+BRPL_EOD!AB91</f>
        <v>14.65</v>
      </c>
      <c r="J91">
        <f>BYPL_EOD!AA91+BYPL_EOD!AB91</f>
        <v>8.02</v>
      </c>
      <c r="K91">
        <f>MES_EOD!AA91+MES_EOD!AB91</f>
        <v>0</v>
      </c>
      <c r="L91">
        <f>NDMC_EOD!AA91+NDMC_EOD!AB91</f>
        <v>2.08</v>
      </c>
      <c r="M91">
        <f>TPDDL_EOD!AA91+TPDDL_EOD!AB91</f>
        <v>10.47</v>
      </c>
      <c r="N91">
        <f t="shared" si="6"/>
        <v>35.22</v>
      </c>
      <c r="O91" s="112">
        <f t="shared" si="7"/>
        <v>0.38000000000000256</v>
      </c>
      <c r="P91">
        <v>14.808063600227145</v>
      </c>
      <c r="Q91">
        <v>8.1065303804656441</v>
      </c>
      <c r="R91">
        <v>0</v>
      </c>
      <c r="S91">
        <v>2.1024417944349802</v>
      </c>
      <c r="T91">
        <v>10.582964224872233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70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70</v>
      </c>
      <c r="G92">
        <f t="shared" si="11"/>
        <v>35.6</v>
      </c>
      <c r="H92" s="112"/>
      <c r="I92">
        <f>BRPL_EOD!AA92+BRPL_EOD!AB92</f>
        <v>14.65</v>
      </c>
      <c r="J92">
        <f>BYPL_EOD!AA92+BYPL_EOD!AB92</f>
        <v>8.02</v>
      </c>
      <c r="K92">
        <f>MES_EOD!AA92+MES_EOD!AB92</f>
        <v>0</v>
      </c>
      <c r="L92">
        <f>NDMC_EOD!AA92+NDMC_EOD!AB92</f>
        <v>2.08</v>
      </c>
      <c r="M92">
        <f>TPDDL_EOD!AA92+TPDDL_EOD!AB92</f>
        <v>10.47</v>
      </c>
      <c r="N92">
        <f t="shared" si="6"/>
        <v>35.22</v>
      </c>
      <c r="O92" s="112">
        <f t="shared" si="7"/>
        <v>0.38000000000000256</v>
      </c>
      <c r="P92">
        <v>14.808063600227145</v>
      </c>
      <c r="Q92">
        <v>8.1065303804656441</v>
      </c>
      <c r="R92">
        <v>0</v>
      </c>
      <c r="S92">
        <v>2.1024417944349802</v>
      </c>
      <c r="T92">
        <v>10.582964224872233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70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70</v>
      </c>
      <c r="G93">
        <f t="shared" si="11"/>
        <v>35.6</v>
      </c>
      <c r="H93" s="112"/>
      <c r="I93">
        <f>BRPL_EOD!AA93+BRPL_EOD!AB93</f>
        <v>14.65</v>
      </c>
      <c r="J93">
        <f>BYPL_EOD!AA93+BYPL_EOD!AB93</f>
        <v>8.02</v>
      </c>
      <c r="K93">
        <f>MES_EOD!AA93+MES_EOD!AB93</f>
        <v>0</v>
      </c>
      <c r="L93">
        <f>NDMC_EOD!AA93+NDMC_EOD!AB93</f>
        <v>2.08</v>
      </c>
      <c r="M93">
        <f>TPDDL_EOD!AA93+TPDDL_EOD!AB93</f>
        <v>10.47</v>
      </c>
      <c r="N93">
        <f t="shared" si="6"/>
        <v>35.22</v>
      </c>
      <c r="O93" s="112">
        <f t="shared" si="7"/>
        <v>0.38000000000000256</v>
      </c>
      <c r="P93">
        <v>14.808063600227145</v>
      </c>
      <c r="Q93">
        <v>8.1065303804656441</v>
      </c>
      <c r="R93">
        <v>0</v>
      </c>
      <c r="S93">
        <v>2.1024417944349802</v>
      </c>
      <c r="T93">
        <v>10.582964224872233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70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70</v>
      </c>
      <c r="G94">
        <f t="shared" si="11"/>
        <v>35.6</v>
      </c>
      <c r="H94" s="112"/>
      <c r="I94">
        <f>BRPL_EOD!AA94+BRPL_EOD!AB94</f>
        <v>14.65</v>
      </c>
      <c r="J94">
        <f>BYPL_EOD!AA94+BYPL_EOD!AB94</f>
        <v>8.02</v>
      </c>
      <c r="K94">
        <f>MES_EOD!AA94+MES_EOD!AB94</f>
        <v>0</v>
      </c>
      <c r="L94">
        <f>NDMC_EOD!AA94+NDMC_EOD!AB94</f>
        <v>2.08</v>
      </c>
      <c r="M94">
        <f>TPDDL_EOD!AA94+TPDDL_EOD!AB94</f>
        <v>10.47</v>
      </c>
      <c r="N94">
        <f t="shared" si="6"/>
        <v>35.22</v>
      </c>
      <c r="O94" s="112">
        <f t="shared" si="7"/>
        <v>0.38000000000000256</v>
      </c>
      <c r="P94">
        <v>14.808063600227145</v>
      </c>
      <c r="Q94">
        <v>8.1065303804656441</v>
      </c>
      <c r="R94">
        <v>0</v>
      </c>
      <c r="S94">
        <v>2.1024417944349802</v>
      </c>
      <c r="T94">
        <v>10.582964224872233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70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70</v>
      </c>
      <c r="G95">
        <f t="shared" si="11"/>
        <v>35.6</v>
      </c>
      <c r="H95" s="112"/>
      <c r="I95">
        <f>BRPL_EOD!AA95+BRPL_EOD!AB95</f>
        <v>14.65</v>
      </c>
      <c r="J95">
        <f>BYPL_EOD!AA95+BYPL_EOD!AB95</f>
        <v>8.02</v>
      </c>
      <c r="K95">
        <f>MES_EOD!AA95+MES_EOD!AB95</f>
        <v>0</v>
      </c>
      <c r="L95">
        <f>NDMC_EOD!AA95+NDMC_EOD!AB95</f>
        <v>2.08</v>
      </c>
      <c r="M95">
        <f>TPDDL_EOD!AA95+TPDDL_EOD!AB95</f>
        <v>10.47</v>
      </c>
      <c r="N95">
        <f t="shared" si="6"/>
        <v>35.22</v>
      </c>
      <c r="O95" s="112">
        <f t="shared" si="7"/>
        <v>0.38000000000000256</v>
      </c>
      <c r="P95">
        <v>14.808063600227145</v>
      </c>
      <c r="Q95">
        <v>8.1065303804656441</v>
      </c>
      <c r="R95">
        <v>0</v>
      </c>
      <c r="S95">
        <v>2.1024417944349802</v>
      </c>
      <c r="T95">
        <v>10.582964224872233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70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70</v>
      </c>
      <c r="G96">
        <f t="shared" si="11"/>
        <v>35.6</v>
      </c>
      <c r="H96" s="112"/>
      <c r="I96">
        <f>BRPL_EOD!AA96+BRPL_EOD!AB96</f>
        <v>14.65</v>
      </c>
      <c r="J96">
        <f>BYPL_EOD!AA96+BYPL_EOD!AB96</f>
        <v>8.02</v>
      </c>
      <c r="K96">
        <f>MES_EOD!AA96+MES_EOD!AB96</f>
        <v>0</v>
      </c>
      <c r="L96">
        <f>NDMC_EOD!AA96+NDMC_EOD!AB96</f>
        <v>2.08</v>
      </c>
      <c r="M96">
        <f>TPDDL_EOD!AA96+TPDDL_EOD!AB96</f>
        <v>10.47</v>
      </c>
      <c r="N96">
        <f t="shared" si="6"/>
        <v>35.22</v>
      </c>
      <c r="O96" s="112">
        <f t="shared" si="7"/>
        <v>0.38000000000000256</v>
      </c>
      <c r="P96">
        <v>14.808063600227145</v>
      </c>
      <c r="Q96">
        <v>8.1065303804656441</v>
      </c>
      <c r="R96">
        <v>0</v>
      </c>
      <c r="S96">
        <v>2.1024417944349802</v>
      </c>
      <c r="T96">
        <v>10.582964224872233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70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70</v>
      </c>
      <c r="G97">
        <f t="shared" si="11"/>
        <v>35.6</v>
      </c>
      <c r="H97" s="112"/>
      <c r="I97">
        <f>BRPL_EOD!AA97+BRPL_EOD!AB97</f>
        <v>14.65</v>
      </c>
      <c r="J97">
        <f>BYPL_EOD!AA97+BYPL_EOD!AB97</f>
        <v>8.02</v>
      </c>
      <c r="K97">
        <f>MES_EOD!AA97+MES_EOD!AB97</f>
        <v>0</v>
      </c>
      <c r="L97">
        <f>NDMC_EOD!AA97+NDMC_EOD!AB97</f>
        <v>2.08</v>
      </c>
      <c r="M97">
        <f>TPDDL_EOD!AA97+TPDDL_EOD!AB97</f>
        <v>10.47</v>
      </c>
      <c r="N97">
        <f t="shared" si="6"/>
        <v>35.22</v>
      </c>
      <c r="O97" s="112">
        <f t="shared" si="7"/>
        <v>0.38000000000000256</v>
      </c>
      <c r="P97">
        <v>14.808063600227145</v>
      </c>
      <c r="Q97">
        <v>8.1065303804656441</v>
      </c>
      <c r="R97">
        <v>0</v>
      </c>
      <c r="S97">
        <v>2.1024417944349802</v>
      </c>
      <c r="T97">
        <v>10.582964224872233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70</v>
      </c>
      <c r="G98">
        <f t="shared" si="11"/>
        <v>35.6</v>
      </c>
      <c r="H98" s="112"/>
      <c r="I98">
        <f>BRPL_EOD!AA98+BRPL_EOD!AB98</f>
        <v>14.65</v>
      </c>
      <c r="J98">
        <f>BYPL_EOD!AA98+BYPL_EOD!AB98</f>
        <v>8.02</v>
      </c>
      <c r="K98">
        <f>MES_EOD!AA98+MES_EOD!AB98</f>
        <v>0</v>
      </c>
      <c r="L98">
        <f>NDMC_EOD!AA98+NDMC_EOD!AB98</f>
        <v>2.08</v>
      </c>
      <c r="M98">
        <f>TPDDL_EOD!AA98+TPDDL_EOD!AB98</f>
        <v>10.47</v>
      </c>
      <c r="N98">
        <f t="shared" si="6"/>
        <v>35.22</v>
      </c>
      <c r="O98" s="112">
        <f t="shared" si="7"/>
        <v>0.38000000000000256</v>
      </c>
      <c r="P98">
        <v>14.808063600227145</v>
      </c>
      <c r="Q98">
        <v>8.1065303804656441</v>
      </c>
      <c r="R98">
        <v>0</v>
      </c>
      <c r="S98">
        <v>2.1024417944349802</v>
      </c>
      <c r="T98">
        <v>10.582964224872233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1.68</v>
      </c>
      <c r="C99" s="114">
        <f t="shared" ref="C99:U99" si="12">SUM(C3:C98)/4000</f>
        <v>0</v>
      </c>
      <c r="D99" s="114">
        <f t="shared" si="12"/>
        <v>0.82069999999999965</v>
      </c>
      <c r="E99" s="114">
        <f t="shared" si="12"/>
        <v>0</v>
      </c>
      <c r="F99" s="114">
        <f t="shared" si="12"/>
        <v>1.68</v>
      </c>
      <c r="G99" s="114">
        <f t="shared" si="12"/>
        <v>0.82069999999999965</v>
      </c>
      <c r="H99" s="114"/>
      <c r="I99" s="114">
        <f t="shared" si="12"/>
        <v>0.33503000000000049</v>
      </c>
      <c r="J99" s="114">
        <f t="shared" si="12"/>
        <v>0.18982249999999984</v>
      </c>
      <c r="K99" s="114">
        <f t="shared" si="12"/>
        <v>0</v>
      </c>
      <c r="L99" s="114">
        <f t="shared" si="12"/>
        <v>4.9342500000000067E-2</v>
      </c>
      <c r="M99" s="114">
        <f t="shared" si="12"/>
        <v>0.24031999999999998</v>
      </c>
      <c r="N99" s="114">
        <f t="shared" si="12"/>
        <v>0.81451499999999999</v>
      </c>
      <c r="O99" s="114">
        <f t="shared" si="12"/>
        <v>6.1850000000000368E-3</v>
      </c>
      <c r="P99" s="114">
        <f t="shared" si="12"/>
        <v>0.33757988116127779</v>
      </c>
      <c r="Q99" s="114">
        <f t="shared" si="12"/>
        <v>0.19125900607836485</v>
      </c>
      <c r="R99" s="114">
        <f t="shared" si="12"/>
        <v>0</v>
      </c>
      <c r="S99" s="114">
        <f t="shared" si="12"/>
        <v>4.971576419095651E-2</v>
      </c>
      <c r="T99" s="114">
        <f t="shared" si="12"/>
        <v>0.24214534856940134</v>
      </c>
      <c r="U99" s="114">
        <f t="shared" si="12"/>
        <v>0.82069999999999965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2" t="s">
        <v>153</v>
      </c>
      <c r="C1" s="212"/>
      <c r="D1" s="212" t="s">
        <v>278</v>
      </c>
      <c r="E1" s="212"/>
      <c r="H1" s="112"/>
      <c r="I1" s="212" t="s">
        <v>318</v>
      </c>
      <c r="J1" s="212"/>
      <c r="K1" s="212"/>
      <c r="L1" s="212"/>
      <c r="M1" s="212"/>
      <c r="N1" s="212"/>
      <c r="O1" s="113"/>
      <c r="P1" s="212" t="s">
        <v>319</v>
      </c>
      <c r="Q1" s="212"/>
      <c r="R1" s="212"/>
      <c r="S1" s="212"/>
      <c r="T1" s="212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2" t="s">
        <v>153</v>
      </c>
      <c r="C1" s="212"/>
      <c r="D1" s="212" t="s">
        <v>278</v>
      </c>
      <c r="E1" s="212"/>
      <c r="H1" s="112"/>
      <c r="I1" s="212" t="s">
        <v>318</v>
      </c>
      <c r="J1" s="212"/>
      <c r="K1" s="212"/>
      <c r="L1" s="212"/>
      <c r="M1" s="212"/>
      <c r="N1" s="212"/>
      <c r="O1" s="113"/>
      <c r="P1" s="212" t="s">
        <v>319</v>
      </c>
      <c r="Q1" s="212"/>
      <c r="R1" s="212"/>
      <c r="S1" s="212"/>
      <c r="T1" s="212"/>
      <c r="U1" s="114"/>
      <c r="V1" s="112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119.56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256</v>
      </c>
      <c r="O7" s="112">
        <f t="shared" si="1"/>
        <v>0</v>
      </c>
      <c r="P7">
        <v>119.56</v>
      </c>
      <c r="Q7">
        <v>57.6</v>
      </c>
      <c r="R7">
        <v>5.84</v>
      </c>
      <c r="S7">
        <v>23</v>
      </c>
      <c r="T7">
        <v>50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119.56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50</v>
      </c>
      <c r="N8">
        <f t="shared" si="0"/>
        <v>256</v>
      </c>
      <c r="O8" s="112">
        <f t="shared" si="1"/>
        <v>0</v>
      </c>
      <c r="P8">
        <v>119.56</v>
      </c>
      <c r="Q8">
        <v>57.6</v>
      </c>
      <c r="R8">
        <v>5.84</v>
      </c>
      <c r="S8">
        <v>23</v>
      </c>
      <c r="T8">
        <v>50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271.05</v>
      </c>
      <c r="E9">
        <f>BAWANA!AM9</f>
        <v>0</v>
      </c>
      <c r="F9">
        <f t="shared" si="4"/>
        <v>256</v>
      </c>
      <c r="G9">
        <f t="shared" si="5"/>
        <v>271.05</v>
      </c>
      <c r="H9" s="112"/>
      <c r="I9">
        <f>BRPL_EOD!AI9+BRPL_EOD!AJ9</f>
        <v>134.61000000000001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50</v>
      </c>
      <c r="N9">
        <f t="shared" si="0"/>
        <v>271.05</v>
      </c>
      <c r="O9" s="112">
        <f t="shared" si="1"/>
        <v>0</v>
      </c>
      <c r="P9">
        <v>134.61000000000001</v>
      </c>
      <c r="Q9">
        <v>57.6</v>
      </c>
      <c r="R9">
        <v>5.84</v>
      </c>
      <c r="S9">
        <v>23</v>
      </c>
      <c r="T9">
        <v>50</v>
      </c>
      <c r="U9" s="114">
        <f t="shared" si="2"/>
        <v>271.05</v>
      </c>
      <c r="V9" s="112">
        <f t="shared" si="3"/>
        <v>0</v>
      </c>
      <c r="Y9">
        <f>BAWANA!AW9+BAWANA!AX9</f>
        <v>32</v>
      </c>
      <c r="Z9">
        <f>BAWANA!BD9+BAWANA!BE9</f>
        <v>16.95</v>
      </c>
      <c r="AA9">
        <f>BAWANA!X9+BAWANA!Y9</f>
        <v>32</v>
      </c>
      <c r="AB9">
        <f>BAWANA!AE9+BAWANA!AF9</f>
        <v>16.95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271.05</v>
      </c>
      <c r="E10">
        <f>BAWANA!AM10</f>
        <v>0</v>
      </c>
      <c r="F10">
        <f t="shared" si="4"/>
        <v>256</v>
      </c>
      <c r="G10">
        <f t="shared" si="5"/>
        <v>271.05</v>
      </c>
      <c r="H10" s="112"/>
      <c r="I10">
        <f>BRPL_EOD!AI10+BRPL_EOD!AJ10</f>
        <v>134.61000000000001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50</v>
      </c>
      <c r="N10">
        <f t="shared" si="0"/>
        <v>271.05</v>
      </c>
      <c r="O10" s="112">
        <f t="shared" si="1"/>
        <v>0</v>
      </c>
      <c r="P10">
        <v>134.61000000000001</v>
      </c>
      <c r="Q10">
        <v>57.6</v>
      </c>
      <c r="R10">
        <v>5.84</v>
      </c>
      <c r="S10">
        <v>23</v>
      </c>
      <c r="T10">
        <v>50</v>
      </c>
      <c r="U10" s="114">
        <f t="shared" si="2"/>
        <v>271.05</v>
      </c>
      <c r="V10" s="112">
        <f t="shared" si="3"/>
        <v>0</v>
      </c>
      <c r="Y10">
        <f>BAWANA!AW10+BAWANA!AX10</f>
        <v>32</v>
      </c>
      <c r="Z10">
        <f>BAWANA!BD10+BAWANA!BE10</f>
        <v>16.95</v>
      </c>
      <c r="AA10">
        <f>BAWANA!X10+BAWANA!Y10</f>
        <v>32</v>
      </c>
      <c r="AB10">
        <f>BAWANA!AE10+BAWANA!AF10</f>
        <v>16.95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262.16000000000003</v>
      </c>
      <c r="E11">
        <f>BAWANA!AM11</f>
        <v>0</v>
      </c>
      <c r="F11">
        <f t="shared" si="4"/>
        <v>256</v>
      </c>
      <c r="G11">
        <f t="shared" si="5"/>
        <v>262.16000000000003</v>
      </c>
      <c r="H11" s="112"/>
      <c r="I11">
        <f>BRPL_EOD!AI11+BRPL_EOD!AJ11</f>
        <v>134.61000000000001</v>
      </c>
      <c r="J11">
        <f>BYPL_EOD!AI11+BYPL_EOD!AJ11</f>
        <v>46.51</v>
      </c>
      <c r="K11">
        <f>MES_EOD!AI11+MES_EOD!AJ11</f>
        <v>5.84</v>
      </c>
      <c r="L11">
        <f>NDMC_EOD!AI11+NDMC_EOD!AJ11</f>
        <v>19</v>
      </c>
      <c r="M11">
        <f>TPDDL_EOD!AI11+TPDDL_EOD!AJ11</f>
        <v>56.2</v>
      </c>
      <c r="N11">
        <f t="shared" si="0"/>
        <v>262.16000000000003</v>
      </c>
      <c r="O11" s="112">
        <f t="shared" si="1"/>
        <v>0</v>
      </c>
      <c r="P11">
        <v>134.61000000000001</v>
      </c>
      <c r="Q11">
        <v>46.51</v>
      </c>
      <c r="R11">
        <v>5.84</v>
      </c>
      <c r="S11">
        <v>19</v>
      </c>
      <c r="T11">
        <v>56.2</v>
      </c>
      <c r="U11" s="114">
        <f t="shared" si="2"/>
        <v>262.16000000000003</v>
      </c>
      <c r="V11" s="112">
        <f t="shared" si="3"/>
        <v>0</v>
      </c>
      <c r="Y11">
        <f>BAWANA!AW11+BAWANA!AX11</f>
        <v>32</v>
      </c>
      <c r="Z11">
        <f>BAWANA!BD11+BAWANA!BE11</f>
        <v>25.84</v>
      </c>
      <c r="AA11">
        <f>BAWANA!X11+BAWANA!Y11</f>
        <v>32</v>
      </c>
      <c r="AB11">
        <f>BAWANA!AE11+BAWANA!AF11</f>
        <v>25.84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262.16000000000003</v>
      </c>
      <c r="E12">
        <f>BAWANA!AM12</f>
        <v>0</v>
      </c>
      <c r="F12">
        <f t="shared" si="4"/>
        <v>256</v>
      </c>
      <c r="G12">
        <f t="shared" si="5"/>
        <v>262.16000000000003</v>
      </c>
      <c r="H12" s="112"/>
      <c r="I12">
        <f>BRPL_EOD!AI12+BRPL_EOD!AJ12</f>
        <v>134.61000000000001</v>
      </c>
      <c r="J12">
        <f>BYPL_EOD!AI12+BYPL_EOD!AJ12</f>
        <v>46.51</v>
      </c>
      <c r="K12">
        <f>MES_EOD!AI12+MES_EOD!AJ12</f>
        <v>5.84</v>
      </c>
      <c r="L12">
        <f>NDMC_EOD!AI12+NDMC_EOD!AJ12</f>
        <v>19</v>
      </c>
      <c r="M12">
        <f>TPDDL_EOD!AI12+TPDDL_EOD!AJ12</f>
        <v>56.2</v>
      </c>
      <c r="N12">
        <f t="shared" si="0"/>
        <v>262.16000000000003</v>
      </c>
      <c r="O12" s="112">
        <f t="shared" si="1"/>
        <v>0</v>
      </c>
      <c r="P12">
        <v>134.61000000000001</v>
      </c>
      <c r="Q12">
        <v>46.51</v>
      </c>
      <c r="R12">
        <v>5.84</v>
      </c>
      <c r="S12">
        <v>19</v>
      </c>
      <c r="T12">
        <v>56.2</v>
      </c>
      <c r="U12" s="114">
        <f t="shared" si="2"/>
        <v>262.16000000000003</v>
      </c>
      <c r="V12" s="112">
        <f t="shared" si="3"/>
        <v>0</v>
      </c>
      <c r="Y12">
        <f>BAWANA!AW12+BAWANA!AX12</f>
        <v>32</v>
      </c>
      <c r="Z12">
        <f>BAWANA!BD12+BAWANA!BE12</f>
        <v>25.84</v>
      </c>
      <c r="AA12">
        <f>BAWANA!X12+BAWANA!Y12</f>
        <v>32</v>
      </c>
      <c r="AB12">
        <f>BAWANA!AE12+BAWANA!AF12</f>
        <v>25.84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262.16000000000003</v>
      </c>
      <c r="E13">
        <f>BAWANA!AM13</f>
        <v>0</v>
      </c>
      <c r="F13">
        <f t="shared" si="4"/>
        <v>256</v>
      </c>
      <c r="G13">
        <f t="shared" si="5"/>
        <v>262.16000000000003</v>
      </c>
      <c r="H13" s="112"/>
      <c r="I13">
        <f>BRPL_EOD!AI13+BRPL_EOD!AJ13</f>
        <v>134.61000000000001</v>
      </c>
      <c r="J13">
        <f>BYPL_EOD!AI13+BYPL_EOD!AJ13</f>
        <v>46.51</v>
      </c>
      <c r="K13">
        <f>MES_EOD!AI13+MES_EOD!AJ13</f>
        <v>5.84</v>
      </c>
      <c r="L13">
        <f>NDMC_EOD!AI13+NDMC_EOD!AJ13</f>
        <v>19</v>
      </c>
      <c r="M13">
        <f>TPDDL_EOD!AI13+TPDDL_EOD!AJ13</f>
        <v>56.2</v>
      </c>
      <c r="N13">
        <f t="shared" si="0"/>
        <v>262.16000000000003</v>
      </c>
      <c r="O13" s="112">
        <f t="shared" si="1"/>
        <v>0</v>
      </c>
      <c r="P13">
        <v>134.61000000000001</v>
      </c>
      <c r="Q13">
        <v>46.51</v>
      </c>
      <c r="R13">
        <v>5.84</v>
      </c>
      <c r="S13">
        <v>19</v>
      </c>
      <c r="T13">
        <v>56.2</v>
      </c>
      <c r="U13" s="114">
        <f t="shared" si="2"/>
        <v>262.16000000000003</v>
      </c>
      <c r="V13" s="112">
        <f t="shared" si="3"/>
        <v>0</v>
      </c>
      <c r="Y13">
        <f>BAWANA!AW13+BAWANA!AX13</f>
        <v>32</v>
      </c>
      <c r="Z13">
        <f>BAWANA!BD13+BAWANA!BE13</f>
        <v>25.84</v>
      </c>
      <c r="AA13">
        <f>BAWANA!X13+BAWANA!Y13</f>
        <v>32</v>
      </c>
      <c r="AB13">
        <f>BAWANA!AE13+BAWANA!AF13</f>
        <v>25.84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262.16000000000003</v>
      </c>
      <c r="E14">
        <f>BAWANA!AM14</f>
        <v>0</v>
      </c>
      <c r="F14">
        <f t="shared" si="4"/>
        <v>256</v>
      </c>
      <c r="G14">
        <f t="shared" si="5"/>
        <v>262.16000000000003</v>
      </c>
      <c r="H14" s="112"/>
      <c r="I14">
        <f>BRPL_EOD!AI14+BRPL_EOD!AJ14</f>
        <v>134.61000000000001</v>
      </c>
      <c r="J14">
        <f>BYPL_EOD!AI14+BYPL_EOD!AJ14</f>
        <v>46.51</v>
      </c>
      <c r="K14">
        <f>MES_EOD!AI14+MES_EOD!AJ14</f>
        <v>5.84</v>
      </c>
      <c r="L14">
        <f>NDMC_EOD!AI14+NDMC_EOD!AJ14</f>
        <v>19</v>
      </c>
      <c r="M14">
        <f>TPDDL_EOD!AI14+TPDDL_EOD!AJ14</f>
        <v>56.2</v>
      </c>
      <c r="N14">
        <f t="shared" si="0"/>
        <v>262.16000000000003</v>
      </c>
      <c r="O14" s="112">
        <f t="shared" si="1"/>
        <v>0</v>
      </c>
      <c r="P14">
        <v>134.61000000000001</v>
      </c>
      <c r="Q14">
        <v>46.51</v>
      </c>
      <c r="R14">
        <v>5.84</v>
      </c>
      <c r="S14">
        <v>19</v>
      </c>
      <c r="T14">
        <v>56.2</v>
      </c>
      <c r="U14" s="114">
        <f t="shared" si="2"/>
        <v>262.16000000000003</v>
      </c>
      <c r="V14" s="112">
        <f t="shared" si="3"/>
        <v>0</v>
      </c>
      <c r="Y14">
        <f>BAWANA!AW14+BAWANA!AX14</f>
        <v>32</v>
      </c>
      <c r="Z14">
        <f>BAWANA!BD14+BAWANA!BE14</f>
        <v>25.84</v>
      </c>
      <c r="AA14">
        <f>BAWANA!X14+BAWANA!Y14</f>
        <v>32</v>
      </c>
      <c r="AB14">
        <f>BAWANA!AE14+BAWANA!AF14</f>
        <v>25.84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262.16000000000003</v>
      </c>
      <c r="E15">
        <f>BAWANA!AM15</f>
        <v>0</v>
      </c>
      <c r="F15">
        <f t="shared" si="4"/>
        <v>256</v>
      </c>
      <c r="G15">
        <f t="shared" si="5"/>
        <v>262.16000000000003</v>
      </c>
      <c r="H15" s="112"/>
      <c r="I15">
        <f>BRPL_EOD!AI15+BRPL_EOD!AJ15</f>
        <v>134.61000000000001</v>
      </c>
      <c r="J15">
        <f>BYPL_EOD!AI15+BYPL_EOD!AJ15</f>
        <v>46.51</v>
      </c>
      <c r="K15">
        <f>MES_EOD!AI15+MES_EOD!AJ15</f>
        <v>5.84</v>
      </c>
      <c r="L15">
        <f>NDMC_EOD!AI15+NDMC_EOD!AJ15</f>
        <v>19</v>
      </c>
      <c r="M15">
        <f>TPDDL_EOD!AI15+TPDDL_EOD!AJ15</f>
        <v>56.2</v>
      </c>
      <c r="N15">
        <f t="shared" si="0"/>
        <v>262.16000000000003</v>
      </c>
      <c r="O15" s="112">
        <f t="shared" si="1"/>
        <v>0</v>
      </c>
      <c r="P15">
        <v>134.61000000000001</v>
      </c>
      <c r="Q15">
        <v>46.51</v>
      </c>
      <c r="R15">
        <v>5.84</v>
      </c>
      <c r="S15">
        <v>19</v>
      </c>
      <c r="T15">
        <v>56.2</v>
      </c>
      <c r="U15" s="114">
        <f t="shared" si="2"/>
        <v>262.16000000000003</v>
      </c>
      <c r="V15" s="112">
        <f t="shared" si="3"/>
        <v>0</v>
      </c>
      <c r="Y15">
        <f>BAWANA!AW15+BAWANA!AX15</f>
        <v>32</v>
      </c>
      <c r="Z15">
        <f>BAWANA!BD15+BAWANA!BE15</f>
        <v>25.84</v>
      </c>
      <c r="AA15">
        <f>BAWANA!X15+BAWANA!Y15</f>
        <v>32</v>
      </c>
      <c r="AB15">
        <f>BAWANA!AE15+BAWANA!AF15</f>
        <v>25.84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262.16000000000003</v>
      </c>
      <c r="E16">
        <f>BAWANA!AM16</f>
        <v>0</v>
      </c>
      <c r="F16">
        <f t="shared" si="4"/>
        <v>256</v>
      </c>
      <c r="G16">
        <f t="shared" si="5"/>
        <v>262.16000000000003</v>
      </c>
      <c r="H16" s="112"/>
      <c r="I16">
        <f>BRPL_EOD!AI16+BRPL_EOD!AJ16</f>
        <v>134.61000000000001</v>
      </c>
      <c r="J16">
        <f>BYPL_EOD!AI16+BYPL_EOD!AJ16</f>
        <v>46.51</v>
      </c>
      <c r="K16">
        <f>MES_EOD!AI16+MES_EOD!AJ16</f>
        <v>5.84</v>
      </c>
      <c r="L16">
        <f>NDMC_EOD!AI16+NDMC_EOD!AJ16</f>
        <v>19</v>
      </c>
      <c r="M16">
        <f>TPDDL_EOD!AI16+TPDDL_EOD!AJ16</f>
        <v>56.2</v>
      </c>
      <c r="N16">
        <f t="shared" si="0"/>
        <v>262.16000000000003</v>
      </c>
      <c r="O16" s="112">
        <f t="shared" si="1"/>
        <v>0</v>
      </c>
      <c r="P16">
        <v>134.61000000000001</v>
      </c>
      <c r="Q16">
        <v>46.51</v>
      </c>
      <c r="R16">
        <v>5.84</v>
      </c>
      <c r="S16">
        <v>19</v>
      </c>
      <c r="T16">
        <v>56.2</v>
      </c>
      <c r="U16" s="114">
        <f t="shared" si="2"/>
        <v>262.16000000000003</v>
      </c>
      <c r="V16" s="112">
        <f t="shared" si="3"/>
        <v>0</v>
      </c>
      <c r="Y16">
        <f>BAWANA!AW16+BAWANA!AX16</f>
        <v>32</v>
      </c>
      <c r="Z16">
        <f>BAWANA!BD16+BAWANA!BE16</f>
        <v>25.84</v>
      </c>
      <c r="AA16">
        <f>BAWANA!X16+BAWANA!Y16</f>
        <v>32</v>
      </c>
      <c r="AB16">
        <f>BAWANA!AE16+BAWANA!AF16</f>
        <v>25.84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262.16000000000003</v>
      </c>
      <c r="E17">
        <f>BAWANA!AM17</f>
        <v>0</v>
      </c>
      <c r="F17">
        <f t="shared" si="4"/>
        <v>256</v>
      </c>
      <c r="G17">
        <f t="shared" si="5"/>
        <v>262.16000000000003</v>
      </c>
      <c r="H17" s="112"/>
      <c r="I17">
        <f>BRPL_EOD!AI17+BRPL_EOD!AJ17</f>
        <v>134.61000000000001</v>
      </c>
      <c r="J17">
        <f>BYPL_EOD!AI17+BYPL_EOD!AJ17</f>
        <v>46.51</v>
      </c>
      <c r="K17">
        <f>MES_EOD!AI17+MES_EOD!AJ17</f>
        <v>5.84</v>
      </c>
      <c r="L17">
        <f>NDMC_EOD!AI17+NDMC_EOD!AJ17</f>
        <v>19</v>
      </c>
      <c r="M17">
        <f>TPDDL_EOD!AI17+TPDDL_EOD!AJ17</f>
        <v>56.2</v>
      </c>
      <c r="N17">
        <f t="shared" si="0"/>
        <v>262.16000000000003</v>
      </c>
      <c r="O17" s="112">
        <f t="shared" si="1"/>
        <v>0</v>
      </c>
      <c r="P17">
        <v>134.61000000000001</v>
      </c>
      <c r="Q17">
        <v>46.51</v>
      </c>
      <c r="R17">
        <v>5.84</v>
      </c>
      <c r="S17">
        <v>19</v>
      </c>
      <c r="T17">
        <v>56.2</v>
      </c>
      <c r="U17" s="114">
        <f t="shared" si="2"/>
        <v>262.16000000000003</v>
      </c>
      <c r="V17" s="112">
        <f t="shared" si="3"/>
        <v>0</v>
      </c>
      <c r="Y17">
        <f>BAWANA!AW17+BAWANA!AX17</f>
        <v>32</v>
      </c>
      <c r="Z17">
        <f>BAWANA!BD17+BAWANA!BE17</f>
        <v>25.84</v>
      </c>
      <c r="AA17">
        <f>BAWANA!X17+BAWANA!Y17</f>
        <v>32</v>
      </c>
      <c r="AB17">
        <f>BAWANA!AE17+BAWANA!AF17</f>
        <v>25.84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262.16000000000003</v>
      </c>
      <c r="E18">
        <f>BAWANA!AM18</f>
        <v>0</v>
      </c>
      <c r="F18">
        <f t="shared" si="4"/>
        <v>256</v>
      </c>
      <c r="G18">
        <f t="shared" si="5"/>
        <v>262.16000000000003</v>
      </c>
      <c r="H18" s="112"/>
      <c r="I18">
        <f>BRPL_EOD!AI18+BRPL_EOD!AJ18</f>
        <v>134.61000000000001</v>
      </c>
      <c r="J18">
        <f>BYPL_EOD!AI18+BYPL_EOD!AJ18</f>
        <v>46.51</v>
      </c>
      <c r="K18">
        <f>MES_EOD!AI18+MES_EOD!AJ18</f>
        <v>5.84</v>
      </c>
      <c r="L18">
        <f>NDMC_EOD!AI18+NDMC_EOD!AJ18</f>
        <v>19</v>
      </c>
      <c r="M18">
        <f>TPDDL_EOD!AI18+TPDDL_EOD!AJ18</f>
        <v>56.2</v>
      </c>
      <c r="N18">
        <f t="shared" si="0"/>
        <v>262.16000000000003</v>
      </c>
      <c r="O18" s="112">
        <f t="shared" si="1"/>
        <v>0</v>
      </c>
      <c r="P18">
        <v>134.61000000000001</v>
      </c>
      <c r="Q18">
        <v>46.51</v>
      </c>
      <c r="R18">
        <v>5.84</v>
      </c>
      <c r="S18">
        <v>19</v>
      </c>
      <c r="T18">
        <v>56.2</v>
      </c>
      <c r="U18" s="114">
        <f t="shared" si="2"/>
        <v>262.16000000000003</v>
      </c>
      <c r="V18" s="112">
        <f t="shared" si="3"/>
        <v>0</v>
      </c>
      <c r="Y18">
        <f>BAWANA!AW18+BAWANA!AX18</f>
        <v>32</v>
      </c>
      <c r="Z18">
        <f>BAWANA!BD18+BAWANA!BE18</f>
        <v>25.84</v>
      </c>
      <c r="AA18">
        <f>BAWANA!X18+BAWANA!Y18</f>
        <v>32</v>
      </c>
      <c r="AB18">
        <f>BAWANA!AE18+BAWANA!AF18</f>
        <v>25.84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262.16000000000003</v>
      </c>
      <c r="E19">
        <f>BAWANA!AM19</f>
        <v>0</v>
      </c>
      <c r="F19">
        <f t="shared" si="4"/>
        <v>256</v>
      </c>
      <c r="G19">
        <f t="shared" si="5"/>
        <v>262.16000000000003</v>
      </c>
      <c r="H19" s="112"/>
      <c r="I19">
        <f>BRPL_EOD!AI19+BRPL_EOD!AJ19</f>
        <v>134.61000000000001</v>
      </c>
      <c r="J19">
        <f>BYPL_EOD!AI19+BYPL_EOD!AJ19</f>
        <v>46.51</v>
      </c>
      <c r="K19">
        <f>MES_EOD!AI19+MES_EOD!AJ19</f>
        <v>5.84</v>
      </c>
      <c r="L19">
        <f>NDMC_EOD!AI19+NDMC_EOD!AJ19</f>
        <v>19</v>
      </c>
      <c r="M19">
        <f>TPDDL_EOD!AI19+TPDDL_EOD!AJ19</f>
        <v>56.2</v>
      </c>
      <c r="N19">
        <f t="shared" si="0"/>
        <v>262.16000000000003</v>
      </c>
      <c r="O19" s="112">
        <f t="shared" si="1"/>
        <v>0</v>
      </c>
      <c r="P19">
        <v>134.61000000000001</v>
      </c>
      <c r="Q19">
        <v>46.51</v>
      </c>
      <c r="R19">
        <v>5.84</v>
      </c>
      <c r="S19">
        <v>19</v>
      </c>
      <c r="T19">
        <v>56.2</v>
      </c>
      <c r="U19" s="114">
        <f t="shared" si="2"/>
        <v>262.16000000000003</v>
      </c>
      <c r="V19" s="112">
        <f t="shared" si="3"/>
        <v>0</v>
      </c>
      <c r="Y19">
        <f>BAWANA!AW19+BAWANA!AX19</f>
        <v>32</v>
      </c>
      <c r="Z19">
        <f>BAWANA!BD19+BAWANA!BE19</f>
        <v>25.84</v>
      </c>
      <c r="AA19">
        <f>BAWANA!X19+BAWANA!Y19</f>
        <v>32</v>
      </c>
      <c r="AB19">
        <f>BAWANA!AE19+BAWANA!AF19</f>
        <v>25.84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262.16000000000003</v>
      </c>
      <c r="E20">
        <f>BAWANA!AM20</f>
        <v>0</v>
      </c>
      <c r="F20">
        <f t="shared" si="4"/>
        <v>256</v>
      </c>
      <c r="G20">
        <f t="shared" si="5"/>
        <v>262.16000000000003</v>
      </c>
      <c r="H20" s="112"/>
      <c r="I20">
        <f>BRPL_EOD!AI20+BRPL_EOD!AJ20</f>
        <v>134.61000000000001</v>
      </c>
      <c r="J20">
        <f>BYPL_EOD!AI20+BYPL_EOD!AJ20</f>
        <v>46.51</v>
      </c>
      <c r="K20">
        <f>MES_EOD!AI20+MES_EOD!AJ20</f>
        <v>5.84</v>
      </c>
      <c r="L20">
        <f>NDMC_EOD!AI20+NDMC_EOD!AJ20</f>
        <v>19</v>
      </c>
      <c r="M20">
        <f>TPDDL_EOD!AI20+TPDDL_EOD!AJ20</f>
        <v>56.2</v>
      </c>
      <c r="N20">
        <f t="shared" si="0"/>
        <v>262.16000000000003</v>
      </c>
      <c r="O20" s="112">
        <f t="shared" si="1"/>
        <v>0</v>
      </c>
      <c r="P20">
        <v>134.61000000000001</v>
      </c>
      <c r="Q20">
        <v>46.51</v>
      </c>
      <c r="R20">
        <v>5.84</v>
      </c>
      <c r="S20">
        <v>19</v>
      </c>
      <c r="T20">
        <v>56.2</v>
      </c>
      <c r="U20" s="114">
        <f t="shared" si="2"/>
        <v>262.16000000000003</v>
      </c>
      <c r="V20" s="112">
        <f t="shared" si="3"/>
        <v>0</v>
      </c>
      <c r="Y20">
        <f>BAWANA!AW20+BAWANA!AX20</f>
        <v>32</v>
      </c>
      <c r="Z20">
        <f>BAWANA!BD20+BAWANA!BE20</f>
        <v>25.84</v>
      </c>
      <c r="AA20">
        <f>BAWANA!X20+BAWANA!Y20</f>
        <v>32</v>
      </c>
      <c r="AB20">
        <f>BAWANA!AE20+BAWANA!AF20</f>
        <v>25.84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262.16000000000003</v>
      </c>
      <c r="E21">
        <f>BAWANA!AM21</f>
        <v>0</v>
      </c>
      <c r="F21">
        <f t="shared" si="4"/>
        <v>256</v>
      </c>
      <c r="G21">
        <f t="shared" si="5"/>
        <v>262.16000000000003</v>
      </c>
      <c r="H21" s="112"/>
      <c r="I21">
        <f>BRPL_EOD!AI21+BRPL_EOD!AJ21</f>
        <v>134.61000000000001</v>
      </c>
      <c r="J21">
        <f>BYPL_EOD!AI21+BYPL_EOD!AJ21</f>
        <v>46.51</v>
      </c>
      <c r="K21">
        <f>MES_EOD!AI21+MES_EOD!AJ21</f>
        <v>5.84</v>
      </c>
      <c r="L21">
        <f>NDMC_EOD!AI21+NDMC_EOD!AJ21</f>
        <v>19</v>
      </c>
      <c r="M21">
        <f>TPDDL_EOD!AI21+TPDDL_EOD!AJ21</f>
        <v>56.2</v>
      </c>
      <c r="N21">
        <f t="shared" si="0"/>
        <v>262.16000000000003</v>
      </c>
      <c r="O21" s="112">
        <f t="shared" si="1"/>
        <v>0</v>
      </c>
      <c r="P21">
        <v>134.61000000000001</v>
      </c>
      <c r="Q21">
        <v>46.51</v>
      </c>
      <c r="R21">
        <v>5.84</v>
      </c>
      <c r="S21">
        <v>19</v>
      </c>
      <c r="T21">
        <v>56.2</v>
      </c>
      <c r="U21" s="114">
        <f t="shared" si="2"/>
        <v>262.16000000000003</v>
      </c>
      <c r="V21" s="112">
        <f t="shared" si="3"/>
        <v>0</v>
      </c>
      <c r="Y21">
        <f>BAWANA!AW21+BAWANA!AX21</f>
        <v>32</v>
      </c>
      <c r="Z21">
        <f>BAWANA!BD21+BAWANA!BE21</f>
        <v>25.84</v>
      </c>
      <c r="AA21">
        <f>BAWANA!X21+BAWANA!Y21</f>
        <v>32</v>
      </c>
      <c r="AB21">
        <f>BAWANA!AE21+BAWANA!AF21</f>
        <v>25.84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262.16000000000003</v>
      </c>
      <c r="E22">
        <f>BAWANA!AM22</f>
        <v>0</v>
      </c>
      <c r="F22">
        <f t="shared" si="4"/>
        <v>256</v>
      </c>
      <c r="G22">
        <f t="shared" si="5"/>
        <v>262.16000000000003</v>
      </c>
      <c r="H22" s="112"/>
      <c r="I22">
        <f>BRPL_EOD!AI22+BRPL_EOD!AJ22</f>
        <v>134.61000000000001</v>
      </c>
      <c r="J22">
        <f>BYPL_EOD!AI22+BYPL_EOD!AJ22</f>
        <v>46.51</v>
      </c>
      <c r="K22">
        <f>MES_EOD!AI22+MES_EOD!AJ22</f>
        <v>5.84</v>
      </c>
      <c r="L22">
        <f>NDMC_EOD!AI22+NDMC_EOD!AJ22</f>
        <v>19</v>
      </c>
      <c r="M22">
        <f>TPDDL_EOD!AI22+TPDDL_EOD!AJ22</f>
        <v>56.2</v>
      </c>
      <c r="N22">
        <f t="shared" si="0"/>
        <v>262.16000000000003</v>
      </c>
      <c r="O22" s="112">
        <f t="shared" si="1"/>
        <v>0</v>
      </c>
      <c r="P22">
        <v>134.61000000000001</v>
      </c>
      <c r="Q22">
        <v>46.51</v>
      </c>
      <c r="R22">
        <v>5.84</v>
      </c>
      <c r="S22">
        <v>19</v>
      </c>
      <c r="T22">
        <v>56.2</v>
      </c>
      <c r="U22" s="114">
        <f t="shared" si="2"/>
        <v>262.16000000000003</v>
      </c>
      <c r="V22" s="112">
        <f t="shared" si="3"/>
        <v>0</v>
      </c>
      <c r="Y22">
        <f>BAWANA!AW22+BAWANA!AX22</f>
        <v>32</v>
      </c>
      <c r="Z22">
        <f>BAWANA!BD22+BAWANA!BE22</f>
        <v>25.84</v>
      </c>
      <c r="AA22">
        <f>BAWANA!X22+BAWANA!Y22</f>
        <v>32</v>
      </c>
      <c r="AB22">
        <f>BAWANA!AE22+BAWANA!AF22</f>
        <v>25.84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262.16000000000003</v>
      </c>
      <c r="E23">
        <f>BAWANA!AM23</f>
        <v>0</v>
      </c>
      <c r="F23">
        <f t="shared" si="4"/>
        <v>256</v>
      </c>
      <c r="G23">
        <f t="shared" si="5"/>
        <v>262.16000000000003</v>
      </c>
      <c r="H23" s="112"/>
      <c r="I23">
        <f>BRPL_EOD!AI23+BRPL_EOD!AJ23</f>
        <v>134.61000000000001</v>
      </c>
      <c r="J23">
        <f>BYPL_EOD!AI23+BYPL_EOD!AJ23</f>
        <v>46.51</v>
      </c>
      <c r="K23">
        <f>MES_EOD!AI23+MES_EOD!AJ23</f>
        <v>5.84</v>
      </c>
      <c r="L23">
        <f>NDMC_EOD!AI23+NDMC_EOD!AJ23</f>
        <v>19</v>
      </c>
      <c r="M23">
        <f>TPDDL_EOD!AI23+TPDDL_EOD!AJ23</f>
        <v>56.2</v>
      </c>
      <c r="N23">
        <f t="shared" si="0"/>
        <v>262.16000000000003</v>
      </c>
      <c r="O23" s="112">
        <f t="shared" si="1"/>
        <v>0</v>
      </c>
      <c r="P23">
        <v>134.61000000000001</v>
      </c>
      <c r="Q23">
        <v>46.51</v>
      </c>
      <c r="R23">
        <v>5.84</v>
      </c>
      <c r="S23">
        <v>19</v>
      </c>
      <c r="T23">
        <v>56.2</v>
      </c>
      <c r="U23" s="114">
        <f t="shared" si="2"/>
        <v>262.16000000000003</v>
      </c>
      <c r="V23" s="112">
        <f t="shared" si="3"/>
        <v>0</v>
      </c>
      <c r="Y23">
        <f>BAWANA!AW23+BAWANA!AX23</f>
        <v>32</v>
      </c>
      <c r="Z23">
        <f>BAWANA!BD23+BAWANA!BE23</f>
        <v>25.84</v>
      </c>
      <c r="AA23">
        <f>BAWANA!X23+BAWANA!Y23</f>
        <v>32</v>
      </c>
      <c r="AB23">
        <f>BAWANA!AE23+BAWANA!AF23</f>
        <v>25.84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262.16000000000003</v>
      </c>
      <c r="E24">
        <f>BAWANA!AM24</f>
        <v>0</v>
      </c>
      <c r="F24">
        <f t="shared" si="4"/>
        <v>256</v>
      </c>
      <c r="G24">
        <f t="shared" si="5"/>
        <v>262.16000000000003</v>
      </c>
      <c r="H24" s="112"/>
      <c r="I24">
        <f>BRPL_EOD!AI24+BRPL_EOD!AJ24</f>
        <v>134.61000000000001</v>
      </c>
      <c r="J24">
        <f>BYPL_EOD!AI24+BYPL_EOD!AJ24</f>
        <v>46.51</v>
      </c>
      <c r="K24">
        <f>MES_EOD!AI24+MES_EOD!AJ24</f>
        <v>5.84</v>
      </c>
      <c r="L24">
        <f>NDMC_EOD!AI24+NDMC_EOD!AJ24</f>
        <v>19</v>
      </c>
      <c r="M24">
        <f>TPDDL_EOD!AI24+TPDDL_EOD!AJ24</f>
        <v>56.2</v>
      </c>
      <c r="N24">
        <f t="shared" si="0"/>
        <v>262.16000000000003</v>
      </c>
      <c r="O24" s="112">
        <f t="shared" si="1"/>
        <v>0</v>
      </c>
      <c r="P24">
        <v>134.61000000000001</v>
      </c>
      <c r="Q24">
        <v>46.51</v>
      </c>
      <c r="R24">
        <v>5.84</v>
      </c>
      <c r="S24">
        <v>19</v>
      </c>
      <c r="T24">
        <v>56.2</v>
      </c>
      <c r="U24" s="114">
        <f t="shared" si="2"/>
        <v>262.16000000000003</v>
      </c>
      <c r="V24" s="112">
        <f t="shared" si="3"/>
        <v>0</v>
      </c>
      <c r="Y24">
        <f>BAWANA!AW24+BAWANA!AX24</f>
        <v>32</v>
      </c>
      <c r="Z24">
        <f>BAWANA!BD24+BAWANA!BE24</f>
        <v>25.84</v>
      </c>
      <c r="AA24">
        <f>BAWANA!X24+BAWANA!Y24</f>
        <v>32</v>
      </c>
      <c r="AB24">
        <f>BAWANA!AE24+BAWANA!AF24</f>
        <v>25.84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262.16000000000003</v>
      </c>
      <c r="E25">
        <f>BAWANA!AM25</f>
        <v>0</v>
      </c>
      <c r="F25">
        <f t="shared" si="4"/>
        <v>256</v>
      </c>
      <c r="G25">
        <f t="shared" si="5"/>
        <v>262.16000000000003</v>
      </c>
      <c r="H25" s="112"/>
      <c r="I25">
        <f>BRPL_EOD!AI25+BRPL_EOD!AJ25</f>
        <v>134.61000000000001</v>
      </c>
      <c r="J25">
        <f>BYPL_EOD!AI25+BYPL_EOD!AJ25</f>
        <v>46.51</v>
      </c>
      <c r="K25">
        <f>MES_EOD!AI25+MES_EOD!AJ25</f>
        <v>5.84</v>
      </c>
      <c r="L25">
        <f>NDMC_EOD!AI25+NDMC_EOD!AJ25</f>
        <v>19</v>
      </c>
      <c r="M25">
        <f>TPDDL_EOD!AI25+TPDDL_EOD!AJ25</f>
        <v>56.2</v>
      </c>
      <c r="N25">
        <f t="shared" si="0"/>
        <v>262.16000000000003</v>
      </c>
      <c r="O25" s="112">
        <f t="shared" si="1"/>
        <v>0</v>
      </c>
      <c r="P25">
        <v>134.61000000000001</v>
      </c>
      <c r="Q25">
        <v>46.51</v>
      </c>
      <c r="R25">
        <v>5.84</v>
      </c>
      <c r="S25">
        <v>19</v>
      </c>
      <c r="T25">
        <v>56.2</v>
      </c>
      <c r="U25" s="114">
        <f t="shared" si="2"/>
        <v>262.16000000000003</v>
      </c>
      <c r="V25" s="112">
        <f t="shared" si="3"/>
        <v>0</v>
      </c>
      <c r="Y25">
        <f>BAWANA!AW25+BAWANA!AX25</f>
        <v>32</v>
      </c>
      <c r="Z25">
        <f>BAWANA!BD25+BAWANA!BE25</f>
        <v>25.84</v>
      </c>
      <c r="AA25">
        <f>BAWANA!X25+BAWANA!Y25</f>
        <v>32</v>
      </c>
      <c r="AB25">
        <f>BAWANA!AE25+BAWANA!AF25</f>
        <v>25.84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262.16000000000003</v>
      </c>
      <c r="E26">
        <f>BAWANA!AM26</f>
        <v>0</v>
      </c>
      <c r="F26">
        <f t="shared" si="4"/>
        <v>256</v>
      </c>
      <c r="G26">
        <f t="shared" si="5"/>
        <v>262.16000000000003</v>
      </c>
      <c r="H26" s="112"/>
      <c r="I26">
        <f>BRPL_EOD!AI26+BRPL_EOD!AJ26</f>
        <v>134.61000000000001</v>
      </c>
      <c r="J26">
        <f>BYPL_EOD!AI26+BYPL_EOD!AJ26</f>
        <v>46.51</v>
      </c>
      <c r="K26">
        <f>MES_EOD!AI26+MES_EOD!AJ26</f>
        <v>5.84</v>
      </c>
      <c r="L26">
        <f>NDMC_EOD!AI26+NDMC_EOD!AJ26</f>
        <v>19</v>
      </c>
      <c r="M26">
        <f>TPDDL_EOD!AI26+TPDDL_EOD!AJ26</f>
        <v>56.2</v>
      </c>
      <c r="N26">
        <f t="shared" si="0"/>
        <v>262.16000000000003</v>
      </c>
      <c r="O26" s="112">
        <f t="shared" si="1"/>
        <v>0</v>
      </c>
      <c r="P26">
        <v>134.61000000000001</v>
      </c>
      <c r="Q26">
        <v>46.51</v>
      </c>
      <c r="R26">
        <v>5.84</v>
      </c>
      <c r="S26">
        <v>19</v>
      </c>
      <c r="T26">
        <v>56.2</v>
      </c>
      <c r="U26" s="114">
        <f t="shared" si="2"/>
        <v>262.16000000000003</v>
      </c>
      <c r="V26" s="112">
        <f t="shared" si="3"/>
        <v>0</v>
      </c>
      <c r="Y26">
        <f>BAWANA!AW26+BAWANA!AX26</f>
        <v>32</v>
      </c>
      <c r="Z26">
        <f>BAWANA!BD26+BAWANA!BE26</f>
        <v>25.84</v>
      </c>
      <c r="AA26">
        <f>BAWANA!X26+BAWANA!Y26</f>
        <v>32</v>
      </c>
      <c r="AB26">
        <f>BAWANA!AE26+BAWANA!AF26</f>
        <v>25.84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262.16000000000003</v>
      </c>
      <c r="E27">
        <f>BAWANA!AM27</f>
        <v>0</v>
      </c>
      <c r="F27">
        <f t="shared" si="4"/>
        <v>256</v>
      </c>
      <c r="G27">
        <f t="shared" si="5"/>
        <v>262.16000000000003</v>
      </c>
      <c r="H27" s="112"/>
      <c r="I27">
        <f>BRPL_EOD!AI27+BRPL_EOD!AJ27</f>
        <v>134.61000000000001</v>
      </c>
      <c r="J27">
        <f>BYPL_EOD!AI27+BYPL_EOD!AJ27</f>
        <v>46.51</v>
      </c>
      <c r="K27">
        <f>MES_EOD!AI27+MES_EOD!AJ27</f>
        <v>5.84</v>
      </c>
      <c r="L27">
        <f>NDMC_EOD!AI27+NDMC_EOD!AJ27</f>
        <v>19</v>
      </c>
      <c r="M27">
        <f>TPDDL_EOD!AI27+TPDDL_EOD!AJ27</f>
        <v>56.2</v>
      </c>
      <c r="N27">
        <f t="shared" si="0"/>
        <v>262.16000000000003</v>
      </c>
      <c r="O27" s="112">
        <f t="shared" si="1"/>
        <v>0</v>
      </c>
      <c r="P27">
        <v>134.61000000000001</v>
      </c>
      <c r="Q27">
        <v>46.51</v>
      </c>
      <c r="R27">
        <v>5.84</v>
      </c>
      <c r="S27">
        <v>19</v>
      </c>
      <c r="T27">
        <v>56.2</v>
      </c>
      <c r="U27" s="114">
        <f t="shared" si="2"/>
        <v>262.16000000000003</v>
      </c>
      <c r="V27" s="112">
        <f t="shared" si="3"/>
        <v>0</v>
      </c>
      <c r="Y27">
        <f>BAWANA!AW27+BAWANA!AX27</f>
        <v>32</v>
      </c>
      <c r="Z27">
        <f>BAWANA!BD27+BAWANA!BE27</f>
        <v>25.84</v>
      </c>
      <c r="AA27">
        <f>BAWANA!X27+BAWANA!Y27</f>
        <v>32</v>
      </c>
      <c r="AB27">
        <f>BAWANA!AE27+BAWANA!AF27</f>
        <v>25.84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262.16000000000003</v>
      </c>
      <c r="E28">
        <f>BAWANA!AM28</f>
        <v>0</v>
      </c>
      <c r="F28">
        <f t="shared" si="4"/>
        <v>256</v>
      </c>
      <c r="G28">
        <f t="shared" si="5"/>
        <v>262.16000000000003</v>
      </c>
      <c r="H28" s="112"/>
      <c r="I28">
        <f>BRPL_EOD!AI28+BRPL_EOD!AJ28</f>
        <v>134.61000000000001</v>
      </c>
      <c r="J28">
        <f>BYPL_EOD!AI28+BYPL_EOD!AJ28</f>
        <v>46.51</v>
      </c>
      <c r="K28">
        <f>MES_EOD!AI28+MES_EOD!AJ28</f>
        <v>5.84</v>
      </c>
      <c r="L28">
        <f>NDMC_EOD!AI28+NDMC_EOD!AJ28</f>
        <v>19</v>
      </c>
      <c r="M28">
        <f>TPDDL_EOD!AI28+TPDDL_EOD!AJ28</f>
        <v>56.2</v>
      </c>
      <c r="N28">
        <f t="shared" si="0"/>
        <v>262.16000000000003</v>
      </c>
      <c r="O28" s="112">
        <f t="shared" si="1"/>
        <v>0</v>
      </c>
      <c r="P28">
        <v>134.61000000000001</v>
      </c>
      <c r="Q28">
        <v>46.51</v>
      </c>
      <c r="R28">
        <v>5.84</v>
      </c>
      <c r="S28">
        <v>19</v>
      </c>
      <c r="T28">
        <v>56.2</v>
      </c>
      <c r="U28" s="114">
        <f t="shared" si="2"/>
        <v>262.16000000000003</v>
      </c>
      <c r="V28" s="112">
        <f t="shared" si="3"/>
        <v>0</v>
      </c>
      <c r="Y28">
        <f>BAWANA!AW28+BAWANA!AX28</f>
        <v>32</v>
      </c>
      <c r="Z28">
        <f>BAWANA!BD28+BAWANA!BE28</f>
        <v>25.84</v>
      </c>
      <c r="AA28">
        <f>BAWANA!X28+BAWANA!Y28</f>
        <v>32</v>
      </c>
      <c r="AB28">
        <f>BAWANA!AE28+BAWANA!AF28</f>
        <v>25.84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262.16000000000003</v>
      </c>
      <c r="E29">
        <f>BAWANA!AM29</f>
        <v>0</v>
      </c>
      <c r="F29">
        <f t="shared" si="4"/>
        <v>256</v>
      </c>
      <c r="G29">
        <f t="shared" si="5"/>
        <v>262.16000000000003</v>
      </c>
      <c r="H29" s="112"/>
      <c r="I29">
        <f>BRPL_EOD!AI29+BRPL_EOD!AJ29</f>
        <v>134.61000000000001</v>
      </c>
      <c r="J29">
        <f>BYPL_EOD!AI29+BYPL_EOD!AJ29</f>
        <v>46.51</v>
      </c>
      <c r="K29">
        <f>MES_EOD!AI29+MES_EOD!AJ29</f>
        <v>5.84</v>
      </c>
      <c r="L29">
        <f>NDMC_EOD!AI29+NDMC_EOD!AJ29</f>
        <v>19</v>
      </c>
      <c r="M29">
        <f>TPDDL_EOD!AI29+TPDDL_EOD!AJ29</f>
        <v>56.2</v>
      </c>
      <c r="N29">
        <f t="shared" si="0"/>
        <v>262.16000000000003</v>
      </c>
      <c r="O29" s="112">
        <f t="shared" si="1"/>
        <v>0</v>
      </c>
      <c r="P29">
        <v>134.61000000000001</v>
      </c>
      <c r="Q29">
        <v>46.51</v>
      </c>
      <c r="R29">
        <v>5.84</v>
      </c>
      <c r="S29">
        <v>19</v>
      </c>
      <c r="T29">
        <v>56.2</v>
      </c>
      <c r="U29" s="114">
        <f t="shared" si="2"/>
        <v>262.16000000000003</v>
      </c>
      <c r="V29" s="112">
        <f t="shared" si="3"/>
        <v>0</v>
      </c>
      <c r="Y29">
        <f>BAWANA!AW29+BAWANA!AX29</f>
        <v>32</v>
      </c>
      <c r="Z29">
        <f>BAWANA!BD29+BAWANA!BE29</f>
        <v>25.84</v>
      </c>
      <c r="AA29">
        <f>BAWANA!X29+BAWANA!Y29</f>
        <v>32</v>
      </c>
      <c r="AB29">
        <f>BAWANA!AE29+BAWANA!AF29</f>
        <v>25.84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262.16000000000003</v>
      </c>
      <c r="E30">
        <f>BAWANA!AM30</f>
        <v>0</v>
      </c>
      <c r="F30">
        <f t="shared" si="4"/>
        <v>256</v>
      </c>
      <c r="G30">
        <f t="shared" si="5"/>
        <v>262.16000000000003</v>
      </c>
      <c r="H30" s="112"/>
      <c r="I30">
        <f>BRPL_EOD!AI30+BRPL_EOD!AJ30</f>
        <v>134.61000000000001</v>
      </c>
      <c r="J30">
        <f>BYPL_EOD!AI30+BYPL_EOD!AJ30</f>
        <v>46.51</v>
      </c>
      <c r="K30">
        <f>MES_EOD!AI30+MES_EOD!AJ30</f>
        <v>5.84</v>
      </c>
      <c r="L30">
        <f>NDMC_EOD!AI30+NDMC_EOD!AJ30</f>
        <v>19</v>
      </c>
      <c r="M30">
        <f>TPDDL_EOD!AI30+TPDDL_EOD!AJ30</f>
        <v>56.2</v>
      </c>
      <c r="N30">
        <f t="shared" si="0"/>
        <v>262.16000000000003</v>
      </c>
      <c r="O30" s="112">
        <f t="shared" si="1"/>
        <v>0</v>
      </c>
      <c r="P30">
        <v>134.61000000000001</v>
      </c>
      <c r="Q30">
        <v>46.51</v>
      </c>
      <c r="R30">
        <v>5.84</v>
      </c>
      <c r="S30">
        <v>19</v>
      </c>
      <c r="T30">
        <v>56.2</v>
      </c>
      <c r="U30" s="114">
        <f t="shared" si="2"/>
        <v>262.16000000000003</v>
      </c>
      <c r="V30" s="112">
        <f t="shared" si="3"/>
        <v>0</v>
      </c>
      <c r="Y30">
        <f>BAWANA!AW30+BAWANA!AX30</f>
        <v>32</v>
      </c>
      <c r="Z30">
        <f>BAWANA!BD30+BAWANA!BE30</f>
        <v>25.84</v>
      </c>
      <c r="AA30">
        <f>BAWANA!X30+BAWANA!Y30</f>
        <v>32</v>
      </c>
      <c r="AB30">
        <f>BAWANA!AE30+BAWANA!AF30</f>
        <v>25.84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262.16000000000003</v>
      </c>
      <c r="E31">
        <f>BAWANA!AM31</f>
        <v>0</v>
      </c>
      <c r="F31">
        <f t="shared" si="4"/>
        <v>256</v>
      </c>
      <c r="G31">
        <f t="shared" si="5"/>
        <v>262.16000000000003</v>
      </c>
      <c r="H31" s="112"/>
      <c r="I31">
        <f>BRPL_EOD!AI31+BRPL_EOD!AJ31</f>
        <v>134.61000000000001</v>
      </c>
      <c r="J31">
        <f>BYPL_EOD!AI31+BYPL_EOD!AJ31</f>
        <v>46.51</v>
      </c>
      <c r="K31">
        <f>MES_EOD!AI31+MES_EOD!AJ31</f>
        <v>5.84</v>
      </c>
      <c r="L31">
        <f>NDMC_EOD!AI31+NDMC_EOD!AJ31</f>
        <v>19</v>
      </c>
      <c r="M31">
        <f>TPDDL_EOD!AI31+TPDDL_EOD!AJ31</f>
        <v>56.2</v>
      </c>
      <c r="N31">
        <f t="shared" si="0"/>
        <v>262.16000000000003</v>
      </c>
      <c r="O31" s="112">
        <f t="shared" si="1"/>
        <v>0</v>
      </c>
      <c r="P31">
        <v>134.61000000000001</v>
      </c>
      <c r="Q31">
        <v>46.51</v>
      </c>
      <c r="R31">
        <v>5.84</v>
      </c>
      <c r="S31">
        <v>19</v>
      </c>
      <c r="T31">
        <v>56.2</v>
      </c>
      <c r="U31" s="114">
        <f t="shared" si="2"/>
        <v>262.16000000000003</v>
      </c>
      <c r="V31" s="112">
        <f t="shared" si="3"/>
        <v>0</v>
      </c>
      <c r="Y31">
        <f>BAWANA!AW31+BAWANA!AX31</f>
        <v>32</v>
      </c>
      <c r="Z31">
        <f>BAWANA!BD31+BAWANA!BE31</f>
        <v>25.84</v>
      </c>
      <c r="AA31">
        <f>BAWANA!X31+BAWANA!Y31</f>
        <v>32</v>
      </c>
      <c r="AB31">
        <f>BAWANA!AE31+BAWANA!AF31</f>
        <v>25.84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262.16000000000003</v>
      </c>
      <c r="E32">
        <f>BAWANA!AM32</f>
        <v>0</v>
      </c>
      <c r="F32">
        <f t="shared" si="4"/>
        <v>256</v>
      </c>
      <c r="G32">
        <f t="shared" si="5"/>
        <v>262.16000000000003</v>
      </c>
      <c r="H32" s="112"/>
      <c r="I32">
        <f>BRPL_EOD!AI32+BRPL_EOD!AJ32</f>
        <v>134.61000000000001</v>
      </c>
      <c r="J32">
        <f>BYPL_EOD!AI32+BYPL_EOD!AJ32</f>
        <v>46.51</v>
      </c>
      <c r="K32">
        <f>MES_EOD!AI32+MES_EOD!AJ32</f>
        <v>5.84</v>
      </c>
      <c r="L32">
        <f>NDMC_EOD!AI32+NDMC_EOD!AJ32</f>
        <v>19</v>
      </c>
      <c r="M32">
        <f>TPDDL_EOD!AI32+TPDDL_EOD!AJ32</f>
        <v>56.2</v>
      </c>
      <c r="N32">
        <f t="shared" si="0"/>
        <v>262.16000000000003</v>
      </c>
      <c r="O32" s="112">
        <f t="shared" si="1"/>
        <v>0</v>
      </c>
      <c r="P32">
        <v>134.61000000000001</v>
      </c>
      <c r="Q32">
        <v>46.51</v>
      </c>
      <c r="R32">
        <v>5.84</v>
      </c>
      <c r="S32">
        <v>19</v>
      </c>
      <c r="T32">
        <v>56.2</v>
      </c>
      <c r="U32" s="114">
        <f t="shared" si="2"/>
        <v>262.16000000000003</v>
      </c>
      <c r="V32" s="112">
        <f t="shared" si="3"/>
        <v>0</v>
      </c>
      <c r="Y32">
        <f>BAWANA!AW32+BAWANA!AX32</f>
        <v>32</v>
      </c>
      <c r="Z32">
        <f>BAWANA!BD32+BAWANA!BE32</f>
        <v>25.84</v>
      </c>
      <c r="AA32">
        <f>BAWANA!X32+BAWANA!Y32</f>
        <v>32</v>
      </c>
      <c r="AB32">
        <f>BAWANA!AE32+BAWANA!AF32</f>
        <v>25.84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262.16000000000003</v>
      </c>
      <c r="E33">
        <f>BAWANA!AM33</f>
        <v>0</v>
      </c>
      <c r="F33">
        <f t="shared" si="4"/>
        <v>256</v>
      </c>
      <c r="G33">
        <f t="shared" si="5"/>
        <v>262.16000000000003</v>
      </c>
      <c r="H33" s="112"/>
      <c r="I33">
        <f>BRPL_EOD!AI33+BRPL_EOD!AJ33</f>
        <v>134.61000000000001</v>
      </c>
      <c r="J33">
        <f>BYPL_EOD!AI33+BYPL_EOD!AJ33</f>
        <v>46.51</v>
      </c>
      <c r="K33">
        <f>MES_EOD!AI33+MES_EOD!AJ33</f>
        <v>5.84</v>
      </c>
      <c r="L33">
        <f>NDMC_EOD!AI33+NDMC_EOD!AJ33</f>
        <v>19</v>
      </c>
      <c r="M33">
        <f>TPDDL_EOD!AI33+TPDDL_EOD!AJ33</f>
        <v>56.2</v>
      </c>
      <c r="N33">
        <f t="shared" si="0"/>
        <v>262.16000000000003</v>
      </c>
      <c r="O33" s="112">
        <f t="shared" si="1"/>
        <v>0</v>
      </c>
      <c r="P33">
        <v>134.61000000000001</v>
      </c>
      <c r="Q33">
        <v>46.51</v>
      </c>
      <c r="R33">
        <v>5.84</v>
      </c>
      <c r="S33">
        <v>19</v>
      </c>
      <c r="T33">
        <v>56.2</v>
      </c>
      <c r="U33" s="114">
        <f t="shared" si="2"/>
        <v>262.16000000000003</v>
      </c>
      <c r="V33" s="112">
        <f t="shared" si="3"/>
        <v>0</v>
      </c>
      <c r="Y33">
        <f>BAWANA!AW33+BAWANA!AX33</f>
        <v>32</v>
      </c>
      <c r="Z33">
        <f>BAWANA!BD33+BAWANA!BE33</f>
        <v>25.84</v>
      </c>
      <c r="AA33">
        <f>BAWANA!X33+BAWANA!Y33</f>
        <v>32</v>
      </c>
      <c r="AB33">
        <f>BAWANA!AE33+BAWANA!AF33</f>
        <v>25.84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262.16000000000003</v>
      </c>
      <c r="E34">
        <f>BAWANA!AM34</f>
        <v>0</v>
      </c>
      <c r="F34">
        <f t="shared" si="4"/>
        <v>256</v>
      </c>
      <c r="G34">
        <f t="shared" si="5"/>
        <v>262.16000000000003</v>
      </c>
      <c r="H34" s="112"/>
      <c r="I34">
        <f>BRPL_EOD!AI34+BRPL_EOD!AJ34</f>
        <v>134.61000000000001</v>
      </c>
      <c r="J34">
        <f>BYPL_EOD!AI34+BYPL_EOD!AJ34</f>
        <v>46.51</v>
      </c>
      <c r="K34">
        <f>MES_EOD!AI34+MES_EOD!AJ34</f>
        <v>5.84</v>
      </c>
      <c r="L34">
        <f>NDMC_EOD!AI34+NDMC_EOD!AJ34</f>
        <v>19</v>
      </c>
      <c r="M34">
        <f>TPDDL_EOD!AI34+TPDDL_EOD!AJ34</f>
        <v>56.2</v>
      </c>
      <c r="N34">
        <f t="shared" si="0"/>
        <v>262.16000000000003</v>
      </c>
      <c r="O34" s="112">
        <f t="shared" si="1"/>
        <v>0</v>
      </c>
      <c r="P34">
        <v>134.61000000000001</v>
      </c>
      <c r="Q34">
        <v>46.51</v>
      </c>
      <c r="R34">
        <v>5.84</v>
      </c>
      <c r="S34">
        <v>19</v>
      </c>
      <c r="T34">
        <v>56.2</v>
      </c>
      <c r="U34" s="114">
        <f t="shared" si="2"/>
        <v>262.16000000000003</v>
      </c>
      <c r="V34" s="112">
        <f t="shared" si="3"/>
        <v>0</v>
      </c>
      <c r="Y34">
        <f>BAWANA!AW34+BAWANA!AX34</f>
        <v>32</v>
      </c>
      <c r="Z34">
        <f>BAWANA!BD34+BAWANA!BE34</f>
        <v>25.84</v>
      </c>
      <c r="AA34">
        <f>BAWANA!X34+BAWANA!Y34</f>
        <v>32</v>
      </c>
      <c r="AB34">
        <f>BAWANA!AE34+BAWANA!AF34</f>
        <v>25.84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262.16000000000003</v>
      </c>
      <c r="E35">
        <f>BAWANA!AM35</f>
        <v>0</v>
      </c>
      <c r="F35">
        <f t="shared" si="4"/>
        <v>256</v>
      </c>
      <c r="G35">
        <f t="shared" si="5"/>
        <v>262.16000000000003</v>
      </c>
      <c r="H35" s="112"/>
      <c r="I35">
        <f>BRPL_EOD!AI35+BRPL_EOD!AJ35</f>
        <v>134.61000000000001</v>
      </c>
      <c r="J35">
        <f>BYPL_EOD!AI35+BYPL_EOD!AJ35</f>
        <v>46.51</v>
      </c>
      <c r="K35">
        <f>MES_EOD!AI35+MES_EOD!AJ35</f>
        <v>5.84</v>
      </c>
      <c r="L35">
        <f>NDMC_EOD!AI35+NDMC_EOD!AJ35</f>
        <v>19</v>
      </c>
      <c r="M35">
        <f>TPDDL_EOD!AI35+TPDDL_EOD!AJ35</f>
        <v>56.2</v>
      </c>
      <c r="N35">
        <f t="shared" si="0"/>
        <v>262.16000000000003</v>
      </c>
      <c r="O35" s="112">
        <f t="shared" si="1"/>
        <v>0</v>
      </c>
      <c r="P35">
        <v>134.61000000000001</v>
      </c>
      <c r="Q35">
        <v>46.51</v>
      </c>
      <c r="R35">
        <v>5.84</v>
      </c>
      <c r="S35">
        <v>19</v>
      </c>
      <c r="T35">
        <v>56.2</v>
      </c>
      <c r="U35" s="114">
        <f t="shared" si="2"/>
        <v>262.16000000000003</v>
      </c>
      <c r="V35" s="112">
        <f t="shared" si="3"/>
        <v>0</v>
      </c>
      <c r="Y35">
        <f>BAWANA!AW35+BAWANA!AX35</f>
        <v>32</v>
      </c>
      <c r="Z35">
        <f>BAWANA!BD35+BAWANA!BE35</f>
        <v>25.84</v>
      </c>
      <c r="AA35">
        <f>BAWANA!X35+BAWANA!Y35</f>
        <v>32</v>
      </c>
      <c r="AB35">
        <f>BAWANA!AE35+BAWANA!AF35</f>
        <v>25.84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262.16000000000003</v>
      </c>
      <c r="E36">
        <f>BAWANA!AM36</f>
        <v>0</v>
      </c>
      <c r="F36">
        <f t="shared" si="4"/>
        <v>256</v>
      </c>
      <c r="G36">
        <f t="shared" si="5"/>
        <v>262.16000000000003</v>
      </c>
      <c r="H36" s="112"/>
      <c r="I36">
        <f>BRPL_EOD!AI36+BRPL_EOD!AJ36</f>
        <v>134.61000000000001</v>
      </c>
      <c r="J36">
        <f>BYPL_EOD!AI36+BYPL_EOD!AJ36</f>
        <v>46.51</v>
      </c>
      <c r="K36">
        <f>MES_EOD!AI36+MES_EOD!AJ36</f>
        <v>5.84</v>
      </c>
      <c r="L36">
        <f>NDMC_EOD!AI36+NDMC_EOD!AJ36</f>
        <v>19</v>
      </c>
      <c r="M36">
        <f>TPDDL_EOD!AI36+TPDDL_EOD!AJ36</f>
        <v>56.2</v>
      </c>
      <c r="N36">
        <f t="shared" si="0"/>
        <v>262.16000000000003</v>
      </c>
      <c r="O36" s="112">
        <f t="shared" si="1"/>
        <v>0</v>
      </c>
      <c r="P36">
        <v>134.61000000000001</v>
      </c>
      <c r="Q36">
        <v>46.51</v>
      </c>
      <c r="R36">
        <v>5.84</v>
      </c>
      <c r="S36">
        <v>19</v>
      </c>
      <c r="T36">
        <v>56.2</v>
      </c>
      <c r="U36" s="114">
        <f t="shared" si="2"/>
        <v>262.16000000000003</v>
      </c>
      <c r="V36" s="112">
        <f t="shared" si="3"/>
        <v>0</v>
      </c>
      <c r="Y36">
        <f>BAWANA!AW36+BAWANA!AX36</f>
        <v>32</v>
      </c>
      <c r="Z36">
        <f>BAWANA!BD36+BAWANA!BE36</f>
        <v>25.84</v>
      </c>
      <c r="AA36">
        <f>BAWANA!X36+BAWANA!Y36</f>
        <v>32</v>
      </c>
      <c r="AB36">
        <f>BAWANA!AE36+BAWANA!AF36</f>
        <v>25.84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262.16000000000003</v>
      </c>
      <c r="E37">
        <f>BAWANA!AM37</f>
        <v>0</v>
      </c>
      <c r="F37">
        <f t="shared" si="4"/>
        <v>256</v>
      </c>
      <c r="G37">
        <f t="shared" si="5"/>
        <v>262.16000000000003</v>
      </c>
      <c r="H37" s="112"/>
      <c r="I37">
        <f>BRPL_EOD!AI37+BRPL_EOD!AJ37</f>
        <v>134.61000000000001</v>
      </c>
      <c r="J37">
        <f>BYPL_EOD!AI37+BYPL_EOD!AJ37</f>
        <v>46.51</v>
      </c>
      <c r="K37">
        <f>MES_EOD!AI37+MES_EOD!AJ37</f>
        <v>5.84</v>
      </c>
      <c r="L37">
        <f>NDMC_EOD!AI37+NDMC_EOD!AJ37</f>
        <v>19</v>
      </c>
      <c r="M37">
        <f>TPDDL_EOD!AI37+TPDDL_EOD!AJ37</f>
        <v>56.2</v>
      </c>
      <c r="N37">
        <f t="shared" si="0"/>
        <v>262.16000000000003</v>
      </c>
      <c r="O37" s="112">
        <f t="shared" si="1"/>
        <v>0</v>
      </c>
      <c r="P37">
        <v>134.61000000000001</v>
      </c>
      <c r="Q37">
        <v>46.51</v>
      </c>
      <c r="R37">
        <v>5.84</v>
      </c>
      <c r="S37">
        <v>19</v>
      </c>
      <c r="T37">
        <v>56.2</v>
      </c>
      <c r="U37" s="114">
        <f t="shared" si="2"/>
        <v>262.16000000000003</v>
      </c>
      <c r="V37" s="112">
        <f t="shared" si="3"/>
        <v>0</v>
      </c>
      <c r="Y37">
        <f>BAWANA!AW37+BAWANA!AX37</f>
        <v>32</v>
      </c>
      <c r="Z37">
        <f>BAWANA!BD37+BAWANA!BE37</f>
        <v>25.84</v>
      </c>
      <c r="AA37">
        <f>BAWANA!X37+BAWANA!Y37</f>
        <v>32</v>
      </c>
      <c r="AB37">
        <f>BAWANA!AE37+BAWANA!AF37</f>
        <v>25.84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262.16000000000003</v>
      </c>
      <c r="E38">
        <f>BAWANA!AM38</f>
        <v>0</v>
      </c>
      <c r="F38">
        <f t="shared" si="4"/>
        <v>256</v>
      </c>
      <c r="G38">
        <f t="shared" si="5"/>
        <v>262.16000000000003</v>
      </c>
      <c r="H38" s="112"/>
      <c r="I38">
        <f>BRPL_EOD!AI38+BRPL_EOD!AJ38</f>
        <v>134.61000000000001</v>
      </c>
      <c r="J38">
        <f>BYPL_EOD!AI38+BYPL_EOD!AJ38</f>
        <v>46.51</v>
      </c>
      <c r="K38">
        <f>MES_EOD!AI38+MES_EOD!AJ38</f>
        <v>5.84</v>
      </c>
      <c r="L38">
        <f>NDMC_EOD!AI38+NDMC_EOD!AJ38</f>
        <v>19</v>
      </c>
      <c r="M38">
        <f>TPDDL_EOD!AI38+TPDDL_EOD!AJ38</f>
        <v>56.2</v>
      </c>
      <c r="N38">
        <f t="shared" si="0"/>
        <v>262.16000000000003</v>
      </c>
      <c r="O38" s="112">
        <f t="shared" si="1"/>
        <v>0</v>
      </c>
      <c r="P38">
        <v>134.61000000000001</v>
      </c>
      <c r="Q38">
        <v>46.51</v>
      </c>
      <c r="R38">
        <v>5.84</v>
      </c>
      <c r="S38">
        <v>19</v>
      </c>
      <c r="T38">
        <v>56.2</v>
      </c>
      <c r="U38" s="114">
        <f t="shared" si="2"/>
        <v>262.16000000000003</v>
      </c>
      <c r="V38" s="112">
        <f t="shared" si="3"/>
        <v>0</v>
      </c>
      <c r="Y38">
        <f>BAWANA!AW38+BAWANA!AX38</f>
        <v>32</v>
      </c>
      <c r="Z38">
        <f>BAWANA!BD38+BAWANA!BE38</f>
        <v>25.84</v>
      </c>
      <c r="AA38">
        <f>BAWANA!X38+BAWANA!Y38</f>
        <v>32</v>
      </c>
      <c r="AB38">
        <f>BAWANA!AE38+BAWANA!AF38</f>
        <v>25.84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262.16000000000003</v>
      </c>
      <c r="E39">
        <f>BAWANA!AM39</f>
        <v>0</v>
      </c>
      <c r="F39">
        <f t="shared" si="4"/>
        <v>256</v>
      </c>
      <c r="G39">
        <f t="shared" si="5"/>
        <v>262.16000000000003</v>
      </c>
      <c r="H39" s="112"/>
      <c r="I39">
        <f>BRPL_EOD!AI39+BRPL_EOD!AJ39</f>
        <v>134.61000000000001</v>
      </c>
      <c r="J39">
        <f>BYPL_EOD!AI39+BYPL_EOD!AJ39</f>
        <v>46.51</v>
      </c>
      <c r="K39">
        <f>MES_EOD!AI39+MES_EOD!AJ39</f>
        <v>5.84</v>
      </c>
      <c r="L39">
        <f>NDMC_EOD!AI39+NDMC_EOD!AJ39</f>
        <v>19</v>
      </c>
      <c r="M39">
        <f>TPDDL_EOD!AI39+TPDDL_EOD!AJ39</f>
        <v>56.2</v>
      </c>
      <c r="N39">
        <f t="shared" si="0"/>
        <v>262.16000000000003</v>
      </c>
      <c r="O39" s="112">
        <f t="shared" si="1"/>
        <v>0</v>
      </c>
      <c r="P39">
        <v>134.61000000000001</v>
      </c>
      <c r="Q39">
        <v>46.51</v>
      </c>
      <c r="R39">
        <v>5.84</v>
      </c>
      <c r="S39">
        <v>19</v>
      </c>
      <c r="T39">
        <v>56.2</v>
      </c>
      <c r="U39" s="114">
        <f t="shared" si="2"/>
        <v>262.16000000000003</v>
      </c>
      <c r="V39" s="112">
        <f t="shared" si="3"/>
        <v>0</v>
      </c>
      <c r="Y39">
        <f>BAWANA!AW39+BAWANA!AX39</f>
        <v>32</v>
      </c>
      <c r="Z39">
        <f>BAWANA!BD39+BAWANA!BE39</f>
        <v>25.84</v>
      </c>
      <c r="AA39">
        <f>BAWANA!X39+BAWANA!Y39</f>
        <v>32</v>
      </c>
      <c r="AB39">
        <f>BAWANA!AE39+BAWANA!AF39</f>
        <v>25.84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262.16000000000003</v>
      </c>
      <c r="E40">
        <f>BAWANA!AM40</f>
        <v>0</v>
      </c>
      <c r="F40">
        <f t="shared" si="4"/>
        <v>256</v>
      </c>
      <c r="G40">
        <f t="shared" si="5"/>
        <v>262.16000000000003</v>
      </c>
      <c r="H40" s="112"/>
      <c r="I40">
        <f>BRPL_EOD!AI40+BRPL_EOD!AJ40</f>
        <v>134.61000000000001</v>
      </c>
      <c r="J40">
        <f>BYPL_EOD!AI40+BYPL_EOD!AJ40</f>
        <v>46.51</v>
      </c>
      <c r="K40">
        <f>MES_EOD!AI40+MES_EOD!AJ40</f>
        <v>5.84</v>
      </c>
      <c r="L40">
        <f>NDMC_EOD!AI40+NDMC_EOD!AJ40</f>
        <v>19</v>
      </c>
      <c r="M40">
        <f>TPDDL_EOD!AI40+TPDDL_EOD!AJ40</f>
        <v>56.2</v>
      </c>
      <c r="N40">
        <f t="shared" si="0"/>
        <v>262.16000000000003</v>
      </c>
      <c r="O40" s="112">
        <f t="shared" si="1"/>
        <v>0</v>
      </c>
      <c r="P40">
        <v>134.61000000000001</v>
      </c>
      <c r="Q40">
        <v>46.51</v>
      </c>
      <c r="R40">
        <v>5.84</v>
      </c>
      <c r="S40">
        <v>19</v>
      </c>
      <c r="T40">
        <v>56.2</v>
      </c>
      <c r="U40" s="114">
        <f t="shared" si="2"/>
        <v>262.16000000000003</v>
      </c>
      <c r="V40" s="112">
        <f t="shared" si="3"/>
        <v>0</v>
      </c>
      <c r="Y40">
        <f>BAWANA!AW40+BAWANA!AX40</f>
        <v>32</v>
      </c>
      <c r="Z40">
        <f>BAWANA!BD40+BAWANA!BE40</f>
        <v>25.84</v>
      </c>
      <c r="AA40">
        <f>BAWANA!X40+BAWANA!Y40</f>
        <v>32</v>
      </c>
      <c r="AB40">
        <f>BAWANA!AE40+BAWANA!AF40</f>
        <v>25.84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262.16000000000003</v>
      </c>
      <c r="E41">
        <f>BAWANA!AM41</f>
        <v>0</v>
      </c>
      <c r="F41">
        <f t="shared" si="4"/>
        <v>256</v>
      </c>
      <c r="G41">
        <f t="shared" si="5"/>
        <v>262.16000000000003</v>
      </c>
      <c r="H41" s="112"/>
      <c r="I41">
        <f>BRPL_EOD!AI41+BRPL_EOD!AJ41</f>
        <v>134.61000000000001</v>
      </c>
      <c r="J41">
        <f>BYPL_EOD!AI41+BYPL_EOD!AJ41</f>
        <v>46.51</v>
      </c>
      <c r="K41">
        <f>MES_EOD!AI41+MES_EOD!AJ41</f>
        <v>5.84</v>
      </c>
      <c r="L41">
        <f>NDMC_EOD!AI41+NDMC_EOD!AJ41</f>
        <v>19</v>
      </c>
      <c r="M41">
        <f>TPDDL_EOD!AI41+TPDDL_EOD!AJ41</f>
        <v>56.2</v>
      </c>
      <c r="N41">
        <f t="shared" si="0"/>
        <v>262.16000000000003</v>
      </c>
      <c r="O41" s="112">
        <f t="shared" si="1"/>
        <v>0</v>
      </c>
      <c r="P41">
        <v>134.61000000000001</v>
      </c>
      <c r="Q41">
        <v>46.51</v>
      </c>
      <c r="R41">
        <v>5.84</v>
      </c>
      <c r="S41">
        <v>19</v>
      </c>
      <c r="T41">
        <v>56.2</v>
      </c>
      <c r="U41" s="114">
        <f t="shared" si="2"/>
        <v>262.16000000000003</v>
      </c>
      <c r="V41" s="112">
        <f t="shared" si="3"/>
        <v>0</v>
      </c>
      <c r="Y41">
        <f>BAWANA!AW41+BAWANA!AX41</f>
        <v>32</v>
      </c>
      <c r="Z41">
        <f>BAWANA!BD41+BAWANA!BE41</f>
        <v>25.84</v>
      </c>
      <c r="AA41">
        <f>BAWANA!X41+BAWANA!Y41</f>
        <v>32</v>
      </c>
      <c r="AB41">
        <f>BAWANA!AE41+BAWANA!AF41</f>
        <v>25.84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262.16000000000003</v>
      </c>
      <c r="E42">
        <f>BAWANA!AM42</f>
        <v>0</v>
      </c>
      <c r="F42">
        <f t="shared" si="4"/>
        <v>256</v>
      </c>
      <c r="G42">
        <f t="shared" si="5"/>
        <v>262.16000000000003</v>
      </c>
      <c r="H42" s="112"/>
      <c r="I42">
        <f>BRPL_EOD!AI42+BRPL_EOD!AJ42</f>
        <v>134.61000000000001</v>
      </c>
      <c r="J42">
        <f>BYPL_EOD!AI42+BYPL_EOD!AJ42</f>
        <v>46.51</v>
      </c>
      <c r="K42">
        <f>MES_EOD!AI42+MES_EOD!AJ42</f>
        <v>5.84</v>
      </c>
      <c r="L42">
        <f>NDMC_EOD!AI42+NDMC_EOD!AJ42</f>
        <v>19</v>
      </c>
      <c r="M42">
        <f>TPDDL_EOD!AI42+TPDDL_EOD!AJ42</f>
        <v>56.2</v>
      </c>
      <c r="N42">
        <f t="shared" si="0"/>
        <v>262.16000000000003</v>
      </c>
      <c r="O42" s="112">
        <f t="shared" si="1"/>
        <v>0</v>
      </c>
      <c r="P42">
        <v>134.61000000000001</v>
      </c>
      <c r="Q42">
        <v>46.51</v>
      </c>
      <c r="R42">
        <v>5.84</v>
      </c>
      <c r="S42">
        <v>19</v>
      </c>
      <c r="T42">
        <v>56.2</v>
      </c>
      <c r="U42" s="114">
        <f t="shared" si="2"/>
        <v>262.16000000000003</v>
      </c>
      <c r="V42" s="112">
        <f t="shared" si="3"/>
        <v>0</v>
      </c>
      <c r="Y42">
        <f>BAWANA!AW42+BAWANA!AX42</f>
        <v>32</v>
      </c>
      <c r="Z42">
        <f>BAWANA!BD42+BAWANA!BE42</f>
        <v>25.84</v>
      </c>
      <c r="AA42">
        <f>BAWANA!X42+BAWANA!Y42</f>
        <v>32</v>
      </c>
      <c r="AB42">
        <f>BAWANA!AE42+BAWANA!AF42</f>
        <v>25.84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262.16000000000003</v>
      </c>
      <c r="E43">
        <f>BAWANA!AM43</f>
        <v>0</v>
      </c>
      <c r="F43">
        <f t="shared" si="4"/>
        <v>256</v>
      </c>
      <c r="G43">
        <f t="shared" si="5"/>
        <v>262.16000000000003</v>
      </c>
      <c r="H43" s="112"/>
      <c r="I43">
        <f>BRPL_EOD!AI43+BRPL_EOD!AJ43</f>
        <v>134.61000000000001</v>
      </c>
      <c r="J43">
        <f>BYPL_EOD!AI43+BYPL_EOD!AJ43</f>
        <v>46.51</v>
      </c>
      <c r="K43">
        <f>MES_EOD!AI43+MES_EOD!AJ43</f>
        <v>5.84</v>
      </c>
      <c r="L43">
        <f>NDMC_EOD!AI43+NDMC_EOD!AJ43</f>
        <v>19</v>
      </c>
      <c r="M43">
        <f>TPDDL_EOD!AI43+TPDDL_EOD!AJ43</f>
        <v>56.2</v>
      </c>
      <c r="N43">
        <f t="shared" si="0"/>
        <v>262.16000000000003</v>
      </c>
      <c r="O43" s="112">
        <f t="shared" si="1"/>
        <v>0</v>
      </c>
      <c r="P43">
        <v>134.61000000000001</v>
      </c>
      <c r="Q43">
        <v>46.51</v>
      </c>
      <c r="R43">
        <v>5.84</v>
      </c>
      <c r="S43">
        <v>19</v>
      </c>
      <c r="T43">
        <v>56.2</v>
      </c>
      <c r="U43" s="114">
        <f t="shared" si="2"/>
        <v>262.16000000000003</v>
      </c>
      <c r="V43" s="112">
        <f t="shared" si="3"/>
        <v>0</v>
      </c>
      <c r="Y43">
        <f>BAWANA!AW43+BAWANA!AX43</f>
        <v>32</v>
      </c>
      <c r="Z43">
        <f>BAWANA!BD43+BAWANA!BE43</f>
        <v>25.84</v>
      </c>
      <c r="AA43">
        <f>BAWANA!X43+BAWANA!Y43</f>
        <v>32</v>
      </c>
      <c r="AB43">
        <f>BAWANA!AE43+BAWANA!AF43</f>
        <v>25.84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262.16000000000003</v>
      </c>
      <c r="E44">
        <f>BAWANA!AM44</f>
        <v>0</v>
      </c>
      <c r="F44">
        <f t="shared" si="4"/>
        <v>256</v>
      </c>
      <c r="G44">
        <f t="shared" si="5"/>
        <v>262.16000000000003</v>
      </c>
      <c r="H44" s="112"/>
      <c r="I44">
        <f>BRPL_EOD!AI44+BRPL_EOD!AJ44</f>
        <v>134.61000000000001</v>
      </c>
      <c r="J44">
        <f>BYPL_EOD!AI44+BYPL_EOD!AJ44</f>
        <v>46.51</v>
      </c>
      <c r="K44">
        <f>MES_EOD!AI44+MES_EOD!AJ44</f>
        <v>5.84</v>
      </c>
      <c r="L44">
        <f>NDMC_EOD!AI44+NDMC_EOD!AJ44</f>
        <v>19</v>
      </c>
      <c r="M44">
        <f>TPDDL_EOD!AI44+TPDDL_EOD!AJ44</f>
        <v>56.2</v>
      </c>
      <c r="N44">
        <f t="shared" si="0"/>
        <v>262.16000000000003</v>
      </c>
      <c r="O44" s="112">
        <f t="shared" si="1"/>
        <v>0</v>
      </c>
      <c r="P44">
        <v>134.61000000000001</v>
      </c>
      <c r="Q44">
        <v>46.51</v>
      </c>
      <c r="R44">
        <v>5.84</v>
      </c>
      <c r="S44">
        <v>19</v>
      </c>
      <c r="T44">
        <v>56.2</v>
      </c>
      <c r="U44" s="114">
        <f t="shared" si="2"/>
        <v>262.16000000000003</v>
      </c>
      <c r="V44" s="112">
        <f t="shared" si="3"/>
        <v>0</v>
      </c>
      <c r="Y44">
        <f>BAWANA!AW44+BAWANA!AX44</f>
        <v>32</v>
      </c>
      <c r="Z44">
        <f>BAWANA!BD44+BAWANA!BE44</f>
        <v>25.84</v>
      </c>
      <c r="AA44">
        <f>BAWANA!X44+BAWANA!Y44</f>
        <v>32</v>
      </c>
      <c r="AB44">
        <f>BAWANA!AE44+BAWANA!AF44</f>
        <v>25.84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262.16000000000003</v>
      </c>
      <c r="E45">
        <f>BAWANA!AM45</f>
        <v>0</v>
      </c>
      <c r="F45">
        <f t="shared" si="4"/>
        <v>256</v>
      </c>
      <c r="G45">
        <f t="shared" si="5"/>
        <v>262.16000000000003</v>
      </c>
      <c r="H45" s="112"/>
      <c r="I45">
        <f>BRPL_EOD!AI45+BRPL_EOD!AJ45</f>
        <v>134.61000000000001</v>
      </c>
      <c r="J45">
        <f>BYPL_EOD!AI45+BYPL_EOD!AJ45</f>
        <v>46.51</v>
      </c>
      <c r="K45">
        <f>MES_EOD!AI45+MES_EOD!AJ45</f>
        <v>5.84</v>
      </c>
      <c r="L45">
        <f>NDMC_EOD!AI45+NDMC_EOD!AJ45</f>
        <v>19</v>
      </c>
      <c r="M45">
        <f>TPDDL_EOD!AI45+TPDDL_EOD!AJ45</f>
        <v>56.2</v>
      </c>
      <c r="N45">
        <f t="shared" si="0"/>
        <v>262.16000000000003</v>
      </c>
      <c r="O45" s="112">
        <f t="shared" si="1"/>
        <v>0</v>
      </c>
      <c r="P45">
        <v>134.61000000000001</v>
      </c>
      <c r="Q45">
        <v>46.51</v>
      </c>
      <c r="R45">
        <v>5.84</v>
      </c>
      <c r="S45">
        <v>19</v>
      </c>
      <c r="T45">
        <v>56.2</v>
      </c>
      <c r="U45" s="114">
        <f t="shared" si="2"/>
        <v>262.16000000000003</v>
      </c>
      <c r="V45" s="112">
        <f t="shared" si="3"/>
        <v>0</v>
      </c>
      <c r="Y45">
        <f>BAWANA!AW45+BAWANA!AX45</f>
        <v>32</v>
      </c>
      <c r="Z45">
        <f>BAWANA!BD45+BAWANA!BE45</f>
        <v>25.84</v>
      </c>
      <c r="AA45">
        <f>BAWANA!X45+BAWANA!Y45</f>
        <v>32</v>
      </c>
      <c r="AB45">
        <f>BAWANA!AE45+BAWANA!AF45</f>
        <v>25.84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262.16000000000003</v>
      </c>
      <c r="E46">
        <f>BAWANA!AM46</f>
        <v>0</v>
      </c>
      <c r="F46">
        <f t="shared" si="4"/>
        <v>256</v>
      </c>
      <c r="G46">
        <f t="shared" si="5"/>
        <v>262.16000000000003</v>
      </c>
      <c r="H46" s="112"/>
      <c r="I46">
        <f>BRPL_EOD!AI46+BRPL_EOD!AJ46</f>
        <v>134.61000000000001</v>
      </c>
      <c r="J46">
        <f>BYPL_EOD!AI46+BYPL_EOD!AJ46</f>
        <v>46.51</v>
      </c>
      <c r="K46">
        <f>MES_EOD!AI46+MES_EOD!AJ46</f>
        <v>5.84</v>
      </c>
      <c r="L46">
        <f>NDMC_EOD!AI46+NDMC_EOD!AJ46</f>
        <v>19</v>
      </c>
      <c r="M46">
        <f>TPDDL_EOD!AI46+TPDDL_EOD!AJ46</f>
        <v>56.2</v>
      </c>
      <c r="N46">
        <f t="shared" si="0"/>
        <v>262.16000000000003</v>
      </c>
      <c r="O46" s="112">
        <f t="shared" si="1"/>
        <v>0</v>
      </c>
      <c r="P46">
        <v>134.61000000000001</v>
      </c>
      <c r="Q46">
        <v>46.51</v>
      </c>
      <c r="R46">
        <v>5.84</v>
      </c>
      <c r="S46">
        <v>19</v>
      </c>
      <c r="T46">
        <v>56.2</v>
      </c>
      <c r="U46" s="114">
        <f t="shared" si="2"/>
        <v>262.16000000000003</v>
      </c>
      <c r="V46" s="112">
        <f t="shared" si="3"/>
        <v>0</v>
      </c>
      <c r="Y46">
        <f>BAWANA!AW46+BAWANA!AX46</f>
        <v>32</v>
      </c>
      <c r="Z46">
        <f>BAWANA!BD46+BAWANA!BE46</f>
        <v>25.84</v>
      </c>
      <c r="AA46">
        <f>BAWANA!X46+BAWANA!Y46</f>
        <v>32</v>
      </c>
      <c r="AB46">
        <f>BAWANA!AE46+BAWANA!AF46</f>
        <v>25.84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262.16000000000003</v>
      </c>
      <c r="E47">
        <f>BAWANA!AM47</f>
        <v>0</v>
      </c>
      <c r="F47">
        <f t="shared" si="4"/>
        <v>256</v>
      </c>
      <c r="G47">
        <f t="shared" si="5"/>
        <v>262.16000000000003</v>
      </c>
      <c r="H47" s="112"/>
      <c r="I47">
        <f>BRPL_EOD!AI47+BRPL_EOD!AJ47</f>
        <v>134.61000000000001</v>
      </c>
      <c r="J47">
        <f>BYPL_EOD!AI47+BYPL_EOD!AJ47</f>
        <v>46.51</v>
      </c>
      <c r="K47">
        <f>MES_EOD!AI47+MES_EOD!AJ47</f>
        <v>5.84</v>
      </c>
      <c r="L47">
        <f>NDMC_EOD!AI47+NDMC_EOD!AJ47</f>
        <v>19</v>
      </c>
      <c r="M47">
        <f>TPDDL_EOD!AI47+TPDDL_EOD!AJ47</f>
        <v>56.2</v>
      </c>
      <c r="N47">
        <f t="shared" si="0"/>
        <v>262.16000000000003</v>
      </c>
      <c r="O47" s="112">
        <f t="shared" si="1"/>
        <v>0</v>
      </c>
      <c r="P47">
        <v>134.61000000000001</v>
      </c>
      <c r="Q47">
        <v>46.51</v>
      </c>
      <c r="R47">
        <v>5.84</v>
      </c>
      <c r="S47">
        <v>19</v>
      </c>
      <c r="T47">
        <v>56.2</v>
      </c>
      <c r="U47" s="114">
        <f t="shared" si="2"/>
        <v>262.16000000000003</v>
      </c>
      <c r="V47" s="112">
        <f t="shared" si="3"/>
        <v>0</v>
      </c>
      <c r="Y47">
        <f>BAWANA!AW47+BAWANA!AX47</f>
        <v>32</v>
      </c>
      <c r="Z47">
        <f>BAWANA!BD47+BAWANA!BE47</f>
        <v>25.84</v>
      </c>
      <c r="AA47">
        <f>BAWANA!X47+BAWANA!Y47</f>
        <v>32</v>
      </c>
      <c r="AB47">
        <f>BAWANA!AE47+BAWANA!AF47</f>
        <v>25.84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262.16000000000003</v>
      </c>
      <c r="E48">
        <f>BAWANA!AM48</f>
        <v>0</v>
      </c>
      <c r="F48">
        <f t="shared" si="4"/>
        <v>256</v>
      </c>
      <c r="G48">
        <f t="shared" si="5"/>
        <v>262.16000000000003</v>
      </c>
      <c r="H48" s="112"/>
      <c r="I48">
        <f>BRPL_EOD!AI48+BRPL_EOD!AJ48</f>
        <v>134.61000000000001</v>
      </c>
      <c r="J48">
        <f>BYPL_EOD!AI48+BYPL_EOD!AJ48</f>
        <v>46.51</v>
      </c>
      <c r="K48">
        <f>MES_EOD!AI48+MES_EOD!AJ48</f>
        <v>5.84</v>
      </c>
      <c r="L48">
        <f>NDMC_EOD!AI48+NDMC_EOD!AJ48</f>
        <v>19</v>
      </c>
      <c r="M48">
        <f>TPDDL_EOD!AI48+TPDDL_EOD!AJ48</f>
        <v>56.2</v>
      </c>
      <c r="N48">
        <f t="shared" si="0"/>
        <v>262.16000000000003</v>
      </c>
      <c r="O48" s="112">
        <f t="shared" si="1"/>
        <v>0</v>
      </c>
      <c r="P48">
        <v>134.61000000000001</v>
      </c>
      <c r="Q48">
        <v>46.51</v>
      </c>
      <c r="R48">
        <v>5.84</v>
      </c>
      <c r="S48">
        <v>19</v>
      </c>
      <c r="T48">
        <v>56.2</v>
      </c>
      <c r="U48" s="114">
        <f t="shared" si="2"/>
        <v>262.16000000000003</v>
      </c>
      <c r="V48" s="112">
        <f t="shared" si="3"/>
        <v>0</v>
      </c>
      <c r="Y48">
        <f>BAWANA!AW48+BAWANA!AX48</f>
        <v>32</v>
      </c>
      <c r="Z48">
        <f>BAWANA!BD48+BAWANA!BE48</f>
        <v>25.84</v>
      </c>
      <c r="AA48">
        <f>BAWANA!X48+BAWANA!Y48</f>
        <v>32</v>
      </c>
      <c r="AB48">
        <f>BAWANA!AE48+BAWANA!AF48</f>
        <v>25.84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262.16000000000003</v>
      </c>
      <c r="E49">
        <f>BAWANA!AM49</f>
        <v>0</v>
      </c>
      <c r="F49">
        <f t="shared" si="4"/>
        <v>256</v>
      </c>
      <c r="G49">
        <f t="shared" si="5"/>
        <v>262.16000000000003</v>
      </c>
      <c r="H49" s="112"/>
      <c r="I49">
        <f>BRPL_EOD!AI49+BRPL_EOD!AJ49</f>
        <v>134.61000000000001</v>
      </c>
      <c r="J49">
        <f>BYPL_EOD!AI49+BYPL_EOD!AJ49</f>
        <v>46.51</v>
      </c>
      <c r="K49">
        <f>MES_EOD!AI49+MES_EOD!AJ49</f>
        <v>5.84</v>
      </c>
      <c r="L49">
        <f>NDMC_EOD!AI49+NDMC_EOD!AJ49</f>
        <v>19</v>
      </c>
      <c r="M49">
        <f>TPDDL_EOD!AI49+TPDDL_EOD!AJ49</f>
        <v>56.2</v>
      </c>
      <c r="N49">
        <f t="shared" si="0"/>
        <v>262.16000000000003</v>
      </c>
      <c r="O49" s="112">
        <f t="shared" si="1"/>
        <v>0</v>
      </c>
      <c r="P49">
        <v>134.61000000000001</v>
      </c>
      <c r="Q49">
        <v>46.51</v>
      </c>
      <c r="R49">
        <v>5.84</v>
      </c>
      <c r="S49">
        <v>19</v>
      </c>
      <c r="T49">
        <v>56.2</v>
      </c>
      <c r="U49" s="114">
        <f t="shared" si="2"/>
        <v>262.16000000000003</v>
      </c>
      <c r="V49" s="112">
        <f t="shared" si="3"/>
        <v>0</v>
      </c>
      <c r="Y49">
        <f>BAWANA!AW49+BAWANA!AX49</f>
        <v>32</v>
      </c>
      <c r="Z49">
        <f>BAWANA!BD49+BAWANA!BE49</f>
        <v>25.84</v>
      </c>
      <c r="AA49">
        <f>BAWANA!X49+BAWANA!Y49</f>
        <v>32</v>
      </c>
      <c r="AB49">
        <f>BAWANA!AE49+BAWANA!AF49</f>
        <v>25.84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262.16000000000003</v>
      </c>
      <c r="E50">
        <f>BAWANA!AM50</f>
        <v>0</v>
      </c>
      <c r="F50">
        <f t="shared" si="4"/>
        <v>256</v>
      </c>
      <c r="G50">
        <f t="shared" si="5"/>
        <v>262.16000000000003</v>
      </c>
      <c r="H50" s="112"/>
      <c r="I50">
        <f>BRPL_EOD!AI50+BRPL_EOD!AJ50</f>
        <v>134.61000000000001</v>
      </c>
      <c r="J50">
        <f>BYPL_EOD!AI50+BYPL_EOD!AJ50</f>
        <v>46.51</v>
      </c>
      <c r="K50">
        <f>MES_EOD!AI50+MES_EOD!AJ50</f>
        <v>5.84</v>
      </c>
      <c r="L50">
        <f>NDMC_EOD!AI50+NDMC_EOD!AJ50</f>
        <v>19</v>
      </c>
      <c r="M50">
        <f>TPDDL_EOD!AI50+TPDDL_EOD!AJ50</f>
        <v>56.2</v>
      </c>
      <c r="N50">
        <f t="shared" si="0"/>
        <v>262.16000000000003</v>
      </c>
      <c r="O50" s="112">
        <f t="shared" si="1"/>
        <v>0</v>
      </c>
      <c r="P50">
        <v>134.61000000000001</v>
      </c>
      <c r="Q50">
        <v>46.51</v>
      </c>
      <c r="R50">
        <v>5.84</v>
      </c>
      <c r="S50">
        <v>19</v>
      </c>
      <c r="T50">
        <v>56.2</v>
      </c>
      <c r="U50" s="114">
        <f t="shared" si="2"/>
        <v>262.16000000000003</v>
      </c>
      <c r="V50" s="112">
        <f t="shared" si="3"/>
        <v>0</v>
      </c>
      <c r="Y50">
        <f>BAWANA!AW50+BAWANA!AX50</f>
        <v>32</v>
      </c>
      <c r="Z50">
        <f>BAWANA!BD50+BAWANA!BE50</f>
        <v>25.84</v>
      </c>
      <c r="AA50">
        <f>BAWANA!X50+BAWANA!Y50</f>
        <v>32</v>
      </c>
      <c r="AB50">
        <f>BAWANA!AE50+BAWANA!AF50</f>
        <v>25.84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262.16000000000003</v>
      </c>
      <c r="E51">
        <f>BAWANA!AM51</f>
        <v>0</v>
      </c>
      <c r="F51">
        <f t="shared" si="4"/>
        <v>256</v>
      </c>
      <c r="G51">
        <f t="shared" si="5"/>
        <v>262.16000000000003</v>
      </c>
      <c r="H51" s="112"/>
      <c r="I51">
        <f>BRPL_EOD!AI51+BRPL_EOD!AJ51</f>
        <v>134.61000000000001</v>
      </c>
      <c r="J51">
        <f>BYPL_EOD!AI51+BYPL_EOD!AJ51</f>
        <v>46.51</v>
      </c>
      <c r="K51">
        <f>MES_EOD!AI51+MES_EOD!AJ51</f>
        <v>5.84</v>
      </c>
      <c r="L51">
        <f>NDMC_EOD!AI51+NDMC_EOD!AJ51</f>
        <v>19</v>
      </c>
      <c r="M51">
        <f>TPDDL_EOD!AI51+TPDDL_EOD!AJ51</f>
        <v>56.2</v>
      </c>
      <c r="N51">
        <f t="shared" si="0"/>
        <v>262.16000000000003</v>
      </c>
      <c r="O51" s="112">
        <f t="shared" si="1"/>
        <v>0</v>
      </c>
      <c r="P51">
        <v>134.61000000000001</v>
      </c>
      <c r="Q51">
        <v>46.51</v>
      </c>
      <c r="R51">
        <v>5.84</v>
      </c>
      <c r="S51">
        <v>19</v>
      </c>
      <c r="T51">
        <v>56.2</v>
      </c>
      <c r="U51" s="114">
        <f t="shared" si="2"/>
        <v>262.16000000000003</v>
      </c>
      <c r="V51" s="112">
        <f t="shared" si="3"/>
        <v>0</v>
      </c>
      <c r="Y51">
        <f>BAWANA!AW51+BAWANA!AX51</f>
        <v>32</v>
      </c>
      <c r="Z51">
        <f>BAWANA!BD51+BAWANA!BE51</f>
        <v>25.84</v>
      </c>
      <c r="AA51">
        <f>BAWANA!X51+BAWANA!Y51</f>
        <v>32</v>
      </c>
      <c r="AB51">
        <f>BAWANA!AE51+BAWANA!AF51</f>
        <v>25.84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262.16000000000003</v>
      </c>
      <c r="E52">
        <f>BAWANA!AM52</f>
        <v>0</v>
      </c>
      <c r="F52">
        <f t="shared" si="4"/>
        <v>256</v>
      </c>
      <c r="G52">
        <f t="shared" si="5"/>
        <v>262.16000000000003</v>
      </c>
      <c r="H52" s="112"/>
      <c r="I52">
        <f>BRPL_EOD!AI52+BRPL_EOD!AJ52</f>
        <v>134.61000000000001</v>
      </c>
      <c r="J52">
        <f>BYPL_EOD!AI52+BYPL_EOD!AJ52</f>
        <v>46.51</v>
      </c>
      <c r="K52">
        <f>MES_EOD!AI52+MES_EOD!AJ52</f>
        <v>5.84</v>
      </c>
      <c r="L52">
        <f>NDMC_EOD!AI52+NDMC_EOD!AJ52</f>
        <v>19</v>
      </c>
      <c r="M52">
        <f>TPDDL_EOD!AI52+TPDDL_EOD!AJ52</f>
        <v>56.2</v>
      </c>
      <c r="N52">
        <f t="shared" si="0"/>
        <v>262.16000000000003</v>
      </c>
      <c r="O52" s="112">
        <f t="shared" si="1"/>
        <v>0</v>
      </c>
      <c r="P52">
        <v>134.61000000000001</v>
      </c>
      <c r="Q52">
        <v>46.51</v>
      </c>
      <c r="R52">
        <v>5.84</v>
      </c>
      <c r="S52">
        <v>19</v>
      </c>
      <c r="T52">
        <v>56.2</v>
      </c>
      <c r="U52" s="114">
        <f t="shared" si="2"/>
        <v>262.16000000000003</v>
      </c>
      <c r="V52" s="112">
        <f t="shared" si="3"/>
        <v>0</v>
      </c>
      <c r="Y52">
        <f>BAWANA!AW52+BAWANA!AX52</f>
        <v>32</v>
      </c>
      <c r="Z52">
        <f>BAWANA!BD52+BAWANA!BE52</f>
        <v>25.84</v>
      </c>
      <c r="AA52">
        <f>BAWANA!X52+BAWANA!Y52</f>
        <v>32</v>
      </c>
      <c r="AB52">
        <f>BAWANA!AE52+BAWANA!AF52</f>
        <v>25.84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262.16000000000003</v>
      </c>
      <c r="E53">
        <f>BAWANA!AM53</f>
        <v>0</v>
      </c>
      <c r="F53">
        <f t="shared" si="4"/>
        <v>256</v>
      </c>
      <c r="G53">
        <f t="shared" si="5"/>
        <v>262.16000000000003</v>
      </c>
      <c r="H53" s="112"/>
      <c r="I53">
        <f>BRPL_EOD!AI53+BRPL_EOD!AJ53</f>
        <v>134.61000000000001</v>
      </c>
      <c r="J53">
        <f>BYPL_EOD!AI53+BYPL_EOD!AJ53</f>
        <v>46.51</v>
      </c>
      <c r="K53">
        <f>MES_EOD!AI53+MES_EOD!AJ53</f>
        <v>5.84</v>
      </c>
      <c r="L53">
        <f>NDMC_EOD!AI53+NDMC_EOD!AJ53</f>
        <v>19</v>
      </c>
      <c r="M53">
        <f>TPDDL_EOD!AI53+TPDDL_EOD!AJ53</f>
        <v>56.2</v>
      </c>
      <c r="N53">
        <f t="shared" si="0"/>
        <v>262.16000000000003</v>
      </c>
      <c r="O53" s="112">
        <f t="shared" si="1"/>
        <v>0</v>
      </c>
      <c r="P53">
        <v>134.61000000000001</v>
      </c>
      <c r="Q53">
        <v>46.51</v>
      </c>
      <c r="R53">
        <v>5.84</v>
      </c>
      <c r="S53">
        <v>19</v>
      </c>
      <c r="T53">
        <v>56.2</v>
      </c>
      <c r="U53" s="114">
        <f t="shared" si="2"/>
        <v>262.16000000000003</v>
      </c>
      <c r="V53" s="112">
        <f t="shared" si="3"/>
        <v>0</v>
      </c>
      <c r="Y53">
        <f>BAWANA!AW53+BAWANA!AX53</f>
        <v>32</v>
      </c>
      <c r="Z53">
        <f>BAWANA!BD53+BAWANA!BE53</f>
        <v>25.84</v>
      </c>
      <c r="AA53">
        <f>BAWANA!X53+BAWANA!Y53</f>
        <v>32</v>
      </c>
      <c r="AB53">
        <f>BAWANA!AE53+BAWANA!AF53</f>
        <v>25.84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262.16000000000003</v>
      </c>
      <c r="E54">
        <f>BAWANA!AM54</f>
        <v>0</v>
      </c>
      <c r="F54">
        <f t="shared" si="4"/>
        <v>256</v>
      </c>
      <c r="G54">
        <f t="shared" si="5"/>
        <v>262.16000000000003</v>
      </c>
      <c r="H54" s="112"/>
      <c r="I54">
        <f>BRPL_EOD!AI54+BRPL_EOD!AJ54</f>
        <v>134.61000000000001</v>
      </c>
      <c r="J54">
        <f>BYPL_EOD!AI54+BYPL_EOD!AJ54</f>
        <v>46.51</v>
      </c>
      <c r="K54">
        <f>MES_EOD!AI54+MES_EOD!AJ54</f>
        <v>5.84</v>
      </c>
      <c r="L54">
        <f>NDMC_EOD!AI54+NDMC_EOD!AJ54</f>
        <v>19</v>
      </c>
      <c r="M54">
        <f>TPDDL_EOD!AI54+TPDDL_EOD!AJ54</f>
        <v>56.2</v>
      </c>
      <c r="N54">
        <f t="shared" si="0"/>
        <v>262.16000000000003</v>
      </c>
      <c r="O54" s="112">
        <f t="shared" si="1"/>
        <v>0</v>
      </c>
      <c r="P54">
        <v>134.61000000000001</v>
      </c>
      <c r="Q54">
        <v>46.51</v>
      </c>
      <c r="R54">
        <v>5.84</v>
      </c>
      <c r="S54">
        <v>19</v>
      </c>
      <c r="T54">
        <v>56.2</v>
      </c>
      <c r="U54" s="114">
        <f t="shared" si="2"/>
        <v>262.16000000000003</v>
      </c>
      <c r="V54" s="112">
        <f t="shared" si="3"/>
        <v>0</v>
      </c>
      <c r="Y54">
        <f>BAWANA!AW54+BAWANA!AX54</f>
        <v>32</v>
      </c>
      <c r="Z54">
        <f>BAWANA!BD54+BAWANA!BE54</f>
        <v>25.84</v>
      </c>
      <c r="AA54">
        <f>BAWANA!X54+BAWANA!Y54</f>
        <v>32</v>
      </c>
      <c r="AB54">
        <f>BAWANA!AE54+BAWANA!AF54</f>
        <v>25.84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262.16000000000003</v>
      </c>
      <c r="E55">
        <f>BAWANA!AM55</f>
        <v>0</v>
      </c>
      <c r="F55">
        <f t="shared" si="4"/>
        <v>256</v>
      </c>
      <c r="G55">
        <f t="shared" si="5"/>
        <v>262.16000000000003</v>
      </c>
      <c r="H55" s="112"/>
      <c r="I55">
        <f>BRPL_EOD!AI55+BRPL_EOD!AJ55</f>
        <v>134.61000000000001</v>
      </c>
      <c r="J55">
        <f>BYPL_EOD!AI55+BYPL_EOD!AJ55</f>
        <v>46.51</v>
      </c>
      <c r="K55">
        <f>MES_EOD!AI55+MES_EOD!AJ55</f>
        <v>5.84</v>
      </c>
      <c r="L55">
        <f>NDMC_EOD!AI55+NDMC_EOD!AJ55</f>
        <v>19</v>
      </c>
      <c r="M55">
        <f>TPDDL_EOD!AI55+TPDDL_EOD!AJ55</f>
        <v>56.2</v>
      </c>
      <c r="N55">
        <f t="shared" si="0"/>
        <v>262.16000000000003</v>
      </c>
      <c r="O55" s="112">
        <f t="shared" si="1"/>
        <v>0</v>
      </c>
      <c r="P55">
        <v>134.61000000000001</v>
      </c>
      <c r="Q55">
        <v>46.51</v>
      </c>
      <c r="R55">
        <v>5.84</v>
      </c>
      <c r="S55">
        <v>19</v>
      </c>
      <c r="T55">
        <v>56.2</v>
      </c>
      <c r="U55" s="114">
        <f t="shared" si="2"/>
        <v>262.16000000000003</v>
      </c>
      <c r="V55" s="112">
        <f t="shared" si="3"/>
        <v>0</v>
      </c>
      <c r="Y55">
        <f>BAWANA!AW55+BAWANA!AX55</f>
        <v>32</v>
      </c>
      <c r="Z55">
        <f>BAWANA!BD55+BAWANA!BE55</f>
        <v>25.84</v>
      </c>
      <c r="AA55">
        <f>BAWANA!X55+BAWANA!Y55</f>
        <v>32</v>
      </c>
      <c r="AB55">
        <f>BAWANA!AE55+BAWANA!AF55</f>
        <v>25.84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262.16000000000003</v>
      </c>
      <c r="E56">
        <f>BAWANA!AM56</f>
        <v>0</v>
      </c>
      <c r="F56">
        <f t="shared" si="4"/>
        <v>256</v>
      </c>
      <c r="G56">
        <f t="shared" si="5"/>
        <v>262.16000000000003</v>
      </c>
      <c r="H56" s="112"/>
      <c r="I56">
        <f>BRPL_EOD!AI56+BRPL_EOD!AJ56</f>
        <v>134.61000000000001</v>
      </c>
      <c r="J56">
        <f>BYPL_EOD!AI56+BYPL_EOD!AJ56</f>
        <v>46.51</v>
      </c>
      <c r="K56">
        <f>MES_EOD!AI56+MES_EOD!AJ56</f>
        <v>5.84</v>
      </c>
      <c r="L56">
        <f>NDMC_EOD!AI56+NDMC_EOD!AJ56</f>
        <v>19</v>
      </c>
      <c r="M56">
        <f>TPDDL_EOD!AI56+TPDDL_EOD!AJ56</f>
        <v>56.2</v>
      </c>
      <c r="N56">
        <f t="shared" si="0"/>
        <v>262.16000000000003</v>
      </c>
      <c r="O56" s="112">
        <f t="shared" si="1"/>
        <v>0</v>
      </c>
      <c r="P56">
        <v>134.61000000000001</v>
      </c>
      <c r="Q56">
        <v>46.51</v>
      </c>
      <c r="R56">
        <v>5.84</v>
      </c>
      <c r="S56">
        <v>19</v>
      </c>
      <c r="T56">
        <v>56.2</v>
      </c>
      <c r="U56" s="114">
        <f t="shared" si="2"/>
        <v>262.16000000000003</v>
      </c>
      <c r="V56" s="112">
        <f t="shared" si="3"/>
        <v>0</v>
      </c>
      <c r="Y56">
        <f>BAWANA!AW56+BAWANA!AX56</f>
        <v>32</v>
      </c>
      <c r="Z56">
        <f>BAWANA!BD56+BAWANA!BE56</f>
        <v>25.84</v>
      </c>
      <c r="AA56">
        <f>BAWANA!X56+BAWANA!Y56</f>
        <v>32</v>
      </c>
      <c r="AB56">
        <f>BAWANA!AE56+BAWANA!AF56</f>
        <v>25.84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262.16000000000003</v>
      </c>
      <c r="E57">
        <f>BAWANA!AM57</f>
        <v>0</v>
      </c>
      <c r="F57">
        <f t="shared" si="4"/>
        <v>256</v>
      </c>
      <c r="G57">
        <f t="shared" si="5"/>
        <v>262.16000000000003</v>
      </c>
      <c r="H57" s="112"/>
      <c r="I57">
        <f>BRPL_EOD!AI57+BRPL_EOD!AJ57</f>
        <v>134.61000000000001</v>
      </c>
      <c r="J57">
        <f>BYPL_EOD!AI57+BYPL_EOD!AJ57</f>
        <v>46.51</v>
      </c>
      <c r="K57">
        <f>MES_EOD!AI57+MES_EOD!AJ57</f>
        <v>5.84</v>
      </c>
      <c r="L57">
        <f>NDMC_EOD!AI57+NDMC_EOD!AJ57</f>
        <v>19</v>
      </c>
      <c r="M57">
        <f>TPDDL_EOD!AI57+TPDDL_EOD!AJ57</f>
        <v>56.2</v>
      </c>
      <c r="N57">
        <f t="shared" si="0"/>
        <v>262.16000000000003</v>
      </c>
      <c r="O57" s="112">
        <f t="shared" si="1"/>
        <v>0</v>
      </c>
      <c r="P57">
        <v>134.61000000000001</v>
      </c>
      <c r="Q57">
        <v>46.51</v>
      </c>
      <c r="R57">
        <v>5.84</v>
      </c>
      <c r="S57">
        <v>19</v>
      </c>
      <c r="T57">
        <v>56.2</v>
      </c>
      <c r="U57" s="114">
        <f t="shared" si="2"/>
        <v>262.16000000000003</v>
      </c>
      <c r="V57" s="112">
        <f t="shared" si="3"/>
        <v>0</v>
      </c>
      <c r="Y57">
        <f>BAWANA!AW57+BAWANA!AX57</f>
        <v>32</v>
      </c>
      <c r="Z57">
        <f>BAWANA!BD57+BAWANA!BE57</f>
        <v>25.84</v>
      </c>
      <c r="AA57">
        <f>BAWANA!X57+BAWANA!Y57</f>
        <v>32</v>
      </c>
      <c r="AB57">
        <f>BAWANA!AE57+BAWANA!AF57</f>
        <v>25.84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262.16000000000003</v>
      </c>
      <c r="E58">
        <f>BAWANA!AM58</f>
        <v>0</v>
      </c>
      <c r="F58">
        <f t="shared" si="4"/>
        <v>256</v>
      </c>
      <c r="G58">
        <f t="shared" si="5"/>
        <v>262.16000000000003</v>
      </c>
      <c r="H58" s="112"/>
      <c r="I58">
        <f>BRPL_EOD!AI58+BRPL_EOD!AJ58</f>
        <v>134.61000000000001</v>
      </c>
      <c r="J58">
        <f>BYPL_EOD!AI58+BYPL_EOD!AJ58</f>
        <v>46.51</v>
      </c>
      <c r="K58">
        <f>MES_EOD!AI58+MES_EOD!AJ58</f>
        <v>5.84</v>
      </c>
      <c r="L58">
        <f>NDMC_EOD!AI58+NDMC_EOD!AJ58</f>
        <v>19</v>
      </c>
      <c r="M58">
        <f>TPDDL_EOD!AI58+TPDDL_EOD!AJ58</f>
        <v>56.2</v>
      </c>
      <c r="N58">
        <f t="shared" si="0"/>
        <v>262.16000000000003</v>
      </c>
      <c r="O58" s="112">
        <f t="shared" si="1"/>
        <v>0</v>
      </c>
      <c r="P58">
        <v>134.61000000000001</v>
      </c>
      <c r="Q58">
        <v>46.51</v>
      </c>
      <c r="R58">
        <v>5.84</v>
      </c>
      <c r="S58">
        <v>19</v>
      </c>
      <c r="T58">
        <v>56.2</v>
      </c>
      <c r="U58" s="114">
        <f t="shared" si="2"/>
        <v>262.16000000000003</v>
      </c>
      <c r="V58" s="112">
        <f t="shared" si="3"/>
        <v>0</v>
      </c>
      <c r="Y58">
        <f>BAWANA!AW58+BAWANA!AX58</f>
        <v>32</v>
      </c>
      <c r="Z58">
        <f>BAWANA!BD58+BAWANA!BE58</f>
        <v>25.84</v>
      </c>
      <c r="AA58">
        <f>BAWANA!X58+BAWANA!Y58</f>
        <v>32</v>
      </c>
      <c r="AB58">
        <f>BAWANA!AE58+BAWANA!AF58</f>
        <v>25.84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262.16000000000003</v>
      </c>
      <c r="E59">
        <f>BAWANA!AM59</f>
        <v>0</v>
      </c>
      <c r="F59">
        <f t="shared" si="4"/>
        <v>256</v>
      </c>
      <c r="G59">
        <f t="shared" si="5"/>
        <v>262.16000000000003</v>
      </c>
      <c r="H59" s="112"/>
      <c r="I59">
        <f>BRPL_EOD!AI59+BRPL_EOD!AJ59</f>
        <v>134.61000000000001</v>
      </c>
      <c r="J59">
        <f>BYPL_EOD!AI59+BYPL_EOD!AJ59</f>
        <v>46.51</v>
      </c>
      <c r="K59">
        <f>MES_EOD!AI59+MES_EOD!AJ59</f>
        <v>5.84</v>
      </c>
      <c r="L59">
        <f>NDMC_EOD!AI59+NDMC_EOD!AJ59</f>
        <v>19</v>
      </c>
      <c r="M59">
        <f>TPDDL_EOD!AI59+TPDDL_EOD!AJ59</f>
        <v>56.2</v>
      </c>
      <c r="N59">
        <f t="shared" si="0"/>
        <v>262.16000000000003</v>
      </c>
      <c r="O59" s="112">
        <f t="shared" si="1"/>
        <v>0</v>
      </c>
      <c r="P59">
        <v>134.61000000000001</v>
      </c>
      <c r="Q59">
        <v>46.51</v>
      </c>
      <c r="R59">
        <v>5.84</v>
      </c>
      <c r="S59">
        <v>19</v>
      </c>
      <c r="T59">
        <v>56.2</v>
      </c>
      <c r="U59" s="114">
        <f t="shared" si="2"/>
        <v>262.16000000000003</v>
      </c>
      <c r="V59" s="112">
        <f t="shared" si="3"/>
        <v>0</v>
      </c>
      <c r="Y59">
        <f>BAWANA!AW59+BAWANA!AX59</f>
        <v>32</v>
      </c>
      <c r="Z59">
        <f>BAWANA!BD59+BAWANA!BE59</f>
        <v>25.84</v>
      </c>
      <c r="AA59">
        <f>BAWANA!X59+BAWANA!Y59</f>
        <v>32</v>
      </c>
      <c r="AB59">
        <f>BAWANA!AE59+BAWANA!AF59</f>
        <v>25.84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262.16000000000003</v>
      </c>
      <c r="E60">
        <f>BAWANA!AM60</f>
        <v>0</v>
      </c>
      <c r="F60">
        <f t="shared" si="4"/>
        <v>256</v>
      </c>
      <c r="G60">
        <f t="shared" si="5"/>
        <v>262.16000000000003</v>
      </c>
      <c r="H60" s="112"/>
      <c r="I60">
        <f>BRPL_EOD!AI60+BRPL_EOD!AJ60</f>
        <v>134.61000000000001</v>
      </c>
      <c r="J60">
        <f>BYPL_EOD!AI60+BYPL_EOD!AJ60</f>
        <v>46.51</v>
      </c>
      <c r="K60">
        <f>MES_EOD!AI60+MES_EOD!AJ60</f>
        <v>5.84</v>
      </c>
      <c r="L60">
        <f>NDMC_EOD!AI60+NDMC_EOD!AJ60</f>
        <v>19</v>
      </c>
      <c r="M60">
        <f>TPDDL_EOD!AI60+TPDDL_EOD!AJ60</f>
        <v>56.2</v>
      </c>
      <c r="N60">
        <f t="shared" si="0"/>
        <v>262.16000000000003</v>
      </c>
      <c r="O60" s="112">
        <f t="shared" si="1"/>
        <v>0</v>
      </c>
      <c r="P60">
        <v>134.61000000000001</v>
      </c>
      <c r="Q60">
        <v>46.51</v>
      </c>
      <c r="R60">
        <v>5.84</v>
      </c>
      <c r="S60">
        <v>19</v>
      </c>
      <c r="T60">
        <v>56.2</v>
      </c>
      <c r="U60" s="114">
        <f t="shared" si="2"/>
        <v>262.16000000000003</v>
      </c>
      <c r="V60" s="112">
        <f t="shared" si="3"/>
        <v>0</v>
      </c>
      <c r="Y60">
        <f>BAWANA!AW60+BAWANA!AX60</f>
        <v>32</v>
      </c>
      <c r="Z60">
        <f>BAWANA!BD60+BAWANA!BE60</f>
        <v>25.84</v>
      </c>
      <c r="AA60">
        <f>BAWANA!X60+BAWANA!Y60</f>
        <v>32</v>
      </c>
      <c r="AB60">
        <f>BAWANA!AE60+BAWANA!AF60</f>
        <v>25.84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262.16000000000003</v>
      </c>
      <c r="E61">
        <f>BAWANA!AM61</f>
        <v>0</v>
      </c>
      <c r="F61">
        <f t="shared" si="4"/>
        <v>256</v>
      </c>
      <c r="G61">
        <f t="shared" si="5"/>
        <v>262.16000000000003</v>
      </c>
      <c r="H61" s="112"/>
      <c r="I61">
        <f>BRPL_EOD!AI61+BRPL_EOD!AJ61</f>
        <v>134.61000000000001</v>
      </c>
      <c r="J61">
        <f>BYPL_EOD!AI61+BYPL_EOD!AJ61</f>
        <v>46.51</v>
      </c>
      <c r="K61">
        <f>MES_EOD!AI61+MES_EOD!AJ61</f>
        <v>5.84</v>
      </c>
      <c r="L61">
        <f>NDMC_EOD!AI61+NDMC_EOD!AJ61</f>
        <v>19</v>
      </c>
      <c r="M61">
        <f>TPDDL_EOD!AI61+TPDDL_EOD!AJ61</f>
        <v>56.2</v>
      </c>
      <c r="N61">
        <f t="shared" si="0"/>
        <v>262.16000000000003</v>
      </c>
      <c r="O61" s="112">
        <f t="shared" si="1"/>
        <v>0</v>
      </c>
      <c r="P61">
        <v>134.61000000000001</v>
      </c>
      <c r="Q61">
        <v>46.51</v>
      </c>
      <c r="R61">
        <v>5.84</v>
      </c>
      <c r="S61">
        <v>19</v>
      </c>
      <c r="T61">
        <v>56.2</v>
      </c>
      <c r="U61" s="114">
        <f t="shared" si="2"/>
        <v>262.16000000000003</v>
      </c>
      <c r="V61" s="112">
        <f t="shared" si="3"/>
        <v>0</v>
      </c>
      <c r="Y61">
        <f>BAWANA!AW61+BAWANA!AX61</f>
        <v>32</v>
      </c>
      <c r="Z61">
        <f>BAWANA!BD61+BAWANA!BE61</f>
        <v>25.84</v>
      </c>
      <c r="AA61">
        <f>BAWANA!X61+BAWANA!Y61</f>
        <v>32</v>
      </c>
      <c r="AB61">
        <f>BAWANA!AE61+BAWANA!AF61</f>
        <v>25.84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262.16000000000003</v>
      </c>
      <c r="E62">
        <f>BAWANA!AM62</f>
        <v>0</v>
      </c>
      <c r="F62">
        <f t="shared" si="4"/>
        <v>256</v>
      </c>
      <c r="G62">
        <f t="shared" si="5"/>
        <v>262.16000000000003</v>
      </c>
      <c r="H62" s="112"/>
      <c r="I62">
        <f>BRPL_EOD!AI62+BRPL_EOD!AJ62</f>
        <v>134.61000000000001</v>
      </c>
      <c r="J62">
        <f>BYPL_EOD!AI62+BYPL_EOD!AJ62</f>
        <v>46.51</v>
      </c>
      <c r="K62">
        <f>MES_EOD!AI62+MES_EOD!AJ62</f>
        <v>5.84</v>
      </c>
      <c r="L62">
        <f>NDMC_EOD!AI62+NDMC_EOD!AJ62</f>
        <v>19</v>
      </c>
      <c r="M62">
        <f>TPDDL_EOD!AI62+TPDDL_EOD!AJ62</f>
        <v>56.2</v>
      </c>
      <c r="N62">
        <f t="shared" si="0"/>
        <v>262.16000000000003</v>
      </c>
      <c r="O62" s="112">
        <f t="shared" si="1"/>
        <v>0</v>
      </c>
      <c r="P62">
        <v>134.61000000000001</v>
      </c>
      <c r="Q62">
        <v>46.51</v>
      </c>
      <c r="R62">
        <v>5.84</v>
      </c>
      <c r="S62">
        <v>19</v>
      </c>
      <c r="T62">
        <v>56.2</v>
      </c>
      <c r="U62" s="114">
        <f t="shared" si="2"/>
        <v>262.16000000000003</v>
      </c>
      <c r="V62" s="112">
        <f t="shared" si="3"/>
        <v>0</v>
      </c>
      <c r="Y62">
        <f>BAWANA!AW62+BAWANA!AX62</f>
        <v>32</v>
      </c>
      <c r="Z62">
        <f>BAWANA!BD62+BAWANA!BE62</f>
        <v>25.84</v>
      </c>
      <c r="AA62">
        <f>BAWANA!X62+BAWANA!Y62</f>
        <v>32</v>
      </c>
      <c r="AB62">
        <f>BAWANA!AE62+BAWANA!AF62</f>
        <v>25.84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262.16000000000003</v>
      </c>
      <c r="E63">
        <f>BAWANA!AM63</f>
        <v>0</v>
      </c>
      <c r="F63">
        <f t="shared" si="4"/>
        <v>256</v>
      </c>
      <c r="G63">
        <f t="shared" si="5"/>
        <v>262.16000000000003</v>
      </c>
      <c r="H63" s="112"/>
      <c r="I63">
        <f>BRPL_EOD!AI63+BRPL_EOD!AJ63</f>
        <v>134.61000000000001</v>
      </c>
      <c r="J63">
        <f>BYPL_EOD!AI63+BYPL_EOD!AJ63</f>
        <v>46.51</v>
      </c>
      <c r="K63">
        <f>MES_EOD!AI63+MES_EOD!AJ63</f>
        <v>5.84</v>
      </c>
      <c r="L63">
        <f>NDMC_EOD!AI63+NDMC_EOD!AJ63</f>
        <v>19</v>
      </c>
      <c r="M63">
        <f>TPDDL_EOD!AI63+TPDDL_EOD!AJ63</f>
        <v>56.2</v>
      </c>
      <c r="N63">
        <f t="shared" si="0"/>
        <v>262.16000000000003</v>
      </c>
      <c r="O63" s="112">
        <f t="shared" si="1"/>
        <v>0</v>
      </c>
      <c r="P63">
        <v>134.61000000000001</v>
      </c>
      <c r="Q63">
        <v>46.51</v>
      </c>
      <c r="R63">
        <v>5.84</v>
      </c>
      <c r="S63">
        <v>19</v>
      </c>
      <c r="T63">
        <v>56.2</v>
      </c>
      <c r="U63" s="114">
        <f t="shared" si="2"/>
        <v>262.16000000000003</v>
      </c>
      <c r="V63" s="112">
        <f t="shared" si="3"/>
        <v>0</v>
      </c>
      <c r="Y63">
        <f>BAWANA!AW63+BAWANA!AX63</f>
        <v>32</v>
      </c>
      <c r="Z63">
        <f>BAWANA!BD63+BAWANA!BE63</f>
        <v>25.84</v>
      </c>
      <c r="AA63">
        <f>BAWANA!X63+BAWANA!Y63</f>
        <v>32</v>
      </c>
      <c r="AB63">
        <f>BAWANA!AE63+BAWANA!AF63</f>
        <v>25.84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262.16000000000003</v>
      </c>
      <c r="E64">
        <f>BAWANA!AM64</f>
        <v>0</v>
      </c>
      <c r="F64">
        <f t="shared" si="4"/>
        <v>256</v>
      </c>
      <c r="G64">
        <f t="shared" si="5"/>
        <v>262.16000000000003</v>
      </c>
      <c r="H64" s="112"/>
      <c r="I64">
        <f>BRPL_EOD!AI64+BRPL_EOD!AJ64</f>
        <v>134.61000000000001</v>
      </c>
      <c r="J64">
        <f>BYPL_EOD!AI64+BYPL_EOD!AJ64</f>
        <v>46.51</v>
      </c>
      <c r="K64">
        <f>MES_EOD!AI64+MES_EOD!AJ64</f>
        <v>5.84</v>
      </c>
      <c r="L64">
        <f>NDMC_EOD!AI64+NDMC_EOD!AJ64</f>
        <v>19</v>
      </c>
      <c r="M64">
        <f>TPDDL_EOD!AI64+TPDDL_EOD!AJ64</f>
        <v>56.2</v>
      </c>
      <c r="N64">
        <f t="shared" si="0"/>
        <v>262.16000000000003</v>
      </c>
      <c r="O64" s="112">
        <f t="shared" si="1"/>
        <v>0</v>
      </c>
      <c r="P64">
        <v>134.61000000000001</v>
      </c>
      <c r="Q64">
        <v>46.51</v>
      </c>
      <c r="R64">
        <v>5.84</v>
      </c>
      <c r="S64">
        <v>19</v>
      </c>
      <c r="T64">
        <v>56.2</v>
      </c>
      <c r="U64" s="114">
        <f t="shared" si="2"/>
        <v>262.16000000000003</v>
      </c>
      <c r="V64" s="112">
        <f t="shared" si="3"/>
        <v>0</v>
      </c>
      <c r="Y64">
        <f>BAWANA!AW64+BAWANA!AX64</f>
        <v>32</v>
      </c>
      <c r="Z64">
        <f>BAWANA!BD64+BAWANA!BE64</f>
        <v>25.84</v>
      </c>
      <c r="AA64">
        <f>BAWANA!X64+BAWANA!Y64</f>
        <v>32</v>
      </c>
      <c r="AB64">
        <f>BAWANA!AE64+BAWANA!AF64</f>
        <v>25.84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262.16000000000003</v>
      </c>
      <c r="E65">
        <f>BAWANA!AM65</f>
        <v>0</v>
      </c>
      <c r="F65">
        <f t="shared" si="4"/>
        <v>256</v>
      </c>
      <c r="G65">
        <f t="shared" si="5"/>
        <v>262.16000000000003</v>
      </c>
      <c r="H65" s="112"/>
      <c r="I65">
        <f>BRPL_EOD!AI65+BRPL_EOD!AJ65</f>
        <v>134.61000000000001</v>
      </c>
      <c r="J65">
        <f>BYPL_EOD!AI65+BYPL_EOD!AJ65</f>
        <v>46.51</v>
      </c>
      <c r="K65">
        <f>MES_EOD!AI65+MES_EOD!AJ65</f>
        <v>5.84</v>
      </c>
      <c r="L65">
        <f>NDMC_EOD!AI65+NDMC_EOD!AJ65</f>
        <v>19</v>
      </c>
      <c r="M65">
        <f>TPDDL_EOD!AI65+TPDDL_EOD!AJ65</f>
        <v>56.2</v>
      </c>
      <c r="N65">
        <f t="shared" si="0"/>
        <v>262.16000000000003</v>
      </c>
      <c r="O65" s="112">
        <f t="shared" si="1"/>
        <v>0</v>
      </c>
      <c r="P65">
        <v>134.61000000000001</v>
      </c>
      <c r="Q65">
        <v>46.51</v>
      </c>
      <c r="R65">
        <v>5.84</v>
      </c>
      <c r="S65">
        <v>19</v>
      </c>
      <c r="T65">
        <v>56.2</v>
      </c>
      <c r="U65" s="114">
        <f t="shared" si="2"/>
        <v>262.16000000000003</v>
      </c>
      <c r="V65" s="112">
        <f t="shared" si="3"/>
        <v>0</v>
      </c>
      <c r="Y65">
        <f>BAWANA!AW65+BAWANA!AX65</f>
        <v>32</v>
      </c>
      <c r="Z65">
        <f>BAWANA!BD65+BAWANA!BE65</f>
        <v>25.84</v>
      </c>
      <c r="AA65">
        <f>BAWANA!X65+BAWANA!Y65</f>
        <v>32</v>
      </c>
      <c r="AB65">
        <f>BAWANA!AE65+BAWANA!AF65</f>
        <v>25.84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262.16000000000003</v>
      </c>
      <c r="E66">
        <f>BAWANA!AM66</f>
        <v>0</v>
      </c>
      <c r="F66">
        <f t="shared" si="4"/>
        <v>256</v>
      </c>
      <c r="G66">
        <f t="shared" si="5"/>
        <v>262.16000000000003</v>
      </c>
      <c r="H66" s="112"/>
      <c r="I66">
        <f>BRPL_EOD!AI66+BRPL_EOD!AJ66</f>
        <v>134.61000000000001</v>
      </c>
      <c r="J66">
        <f>BYPL_EOD!AI66+BYPL_EOD!AJ66</f>
        <v>46.51</v>
      </c>
      <c r="K66">
        <f>MES_EOD!AI66+MES_EOD!AJ66</f>
        <v>5.84</v>
      </c>
      <c r="L66">
        <f>NDMC_EOD!AI66+NDMC_EOD!AJ66</f>
        <v>19</v>
      </c>
      <c r="M66">
        <f>TPDDL_EOD!AI66+TPDDL_EOD!AJ66</f>
        <v>56.2</v>
      </c>
      <c r="N66">
        <f t="shared" si="0"/>
        <v>262.16000000000003</v>
      </c>
      <c r="O66" s="112">
        <f t="shared" si="1"/>
        <v>0</v>
      </c>
      <c r="P66">
        <v>134.61000000000001</v>
      </c>
      <c r="Q66">
        <v>46.51</v>
      </c>
      <c r="R66">
        <v>5.84</v>
      </c>
      <c r="S66">
        <v>19</v>
      </c>
      <c r="T66">
        <v>56.2</v>
      </c>
      <c r="U66" s="114">
        <f t="shared" si="2"/>
        <v>262.16000000000003</v>
      </c>
      <c r="V66" s="112">
        <f t="shared" si="3"/>
        <v>0</v>
      </c>
      <c r="Y66">
        <f>BAWANA!AW66+BAWANA!AX66</f>
        <v>32</v>
      </c>
      <c r="Z66">
        <f>BAWANA!BD66+BAWANA!BE66</f>
        <v>25.84</v>
      </c>
      <c r="AA66">
        <f>BAWANA!X66+BAWANA!Y66</f>
        <v>32</v>
      </c>
      <c r="AB66">
        <f>BAWANA!AE66+BAWANA!AF66</f>
        <v>25.84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267.05</v>
      </c>
      <c r="E67">
        <f>BAWANA!AM67</f>
        <v>0</v>
      </c>
      <c r="F67">
        <f t="shared" si="4"/>
        <v>256</v>
      </c>
      <c r="G67">
        <f t="shared" si="5"/>
        <v>267.05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267.05</v>
      </c>
      <c r="O67" s="112">
        <f t="shared" ref="O67:O98" si="8">G67-N67</f>
        <v>0</v>
      </c>
      <c r="P67">
        <v>134.61000000000001</v>
      </c>
      <c r="Q67">
        <v>57.6</v>
      </c>
      <c r="R67">
        <v>5.84</v>
      </c>
      <c r="S67">
        <v>19</v>
      </c>
      <c r="T67">
        <v>50</v>
      </c>
      <c r="U67" s="114">
        <f t="shared" ref="U67:U98" si="9">SUM(P67:T67)</f>
        <v>267.05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20.95</v>
      </c>
      <c r="AA67">
        <f>BAWANA!X67+BAWANA!Y67</f>
        <v>32</v>
      </c>
      <c r="AB67">
        <f>BAWANA!AE67+BAWANA!AF67</f>
        <v>20.95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267.05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50</v>
      </c>
      <c r="N68">
        <f t="shared" si="7"/>
        <v>267.05</v>
      </c>
      <c r="O68" s="112">
        <f t="shared" si="8"/>
        <v>0</v>
      </c>
      <c r="P68">
        <v>134.61000000000001</v>
      </c>
      <c r="Q68">
        <v>57.6</v>
      </c>
      <c r="R68">
        <v>5.84</v>
      </c>
      <c r="S68">
        <v>19</v>
      </c>
      <c r="T68">
        <v>50</v>
      </c>
      <c r="U68" s="114">
        <f t="shared" si="9"/>
        <v>267.05</v>
      </c>
      <c r="V68" s="112">
        <f t="shared" si="10"/>
        <v>0</v>
      </c>
      <c r="Y68">
        <f>BAWANA!AW68+BAWANA!AX68</f>
        <v>32</v>
      </c>
      <c r="Z68">
        <f>BAWANA!BD68+BAWANA!BE68</f>
        <v>20.95</v>
      </c>
      <c r="AA68">
        <f>BAWANA!X68+BAWANA!Y68</f>
        <v>32</v>
      </c>
      <c r="AB68">
        <f>BAWANA!AE68+BAWANA!AF68</f>
        <v>20.95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262.16000000000003</v>
      </c>
      <c r="E69">
        <f>BAWANA!AM69</f>
        <v>0</v>
      </c>
      <c r="F69">
        <f t="shared" si="11"/>
        <v>256</v>
      </c>
      <c r="G69">
        <f t="shared" si="12"/>
        <v>262.16000000000003</v>
      </c>
      <c r="H69" s="112"/>
      <c r="I69">
        <f>BRPL_EOD!AI69+BRPL_EOD!AJ69</f>
        <v>134.61000000000001</v>
      </c>
      <c r="J69">
        <f>BYPL_EOD!AI69+BYPL_EOD!AJ69</f>
        <v>46.51</v>
      </c>
      <c r="K69">
        <f>MES_EOD!AI69+MES_EOD!AJ69</f>
        <v>5.84</v>
      </c>
      <c r="L69">
        <f>NDMC_EOD!AI69+NDMC_EOD!AJ69</f>
        <v>19</v>
      </c>
      <c r="M69">
        <f>TPDDL_EOD!AI69+TPDDL_EOD!AJ69</f>
        <v>56.2</v>
      </c>
      <c r="N69">
        <f t="shared" si="7"/>
        <v>262.16000000000003</v>
      </c>
      <c r="O69" s="112">
        <f t="shared" si="8"/>
        <v>0</v>
      </c>
      <c r="P69">
        <v>134.61000000000001</v>
      </c>
      <c r="Q69">
        <v>46.51</v>
      </c>
      <c r="R69">
        <v>5.84</v>
      </c>
      <c r="S69">
        <v>19</v>
      </c>
      <c r="T69">
        <v>56.2</v>
      </c>
      <c r="U69" s="114">
        <f t="shared" si="9"/>
        <v>262.16000000000003</v>
      </c>
      <c r="V69" s="112">
        <f t="shared" si="10"/>
        <v>0</v>
      </c>
      <c r="Y69">
        <f>BAWANA!AW69+BAWANA!AX69</f>
        <v>32</v>
      </c>
      <c r="Z69">
        <f>BAWANA!BD69+BAWANA!BE69</f>
        <v>25.84</v>
      </c>
      <c r="AA69">
        <f>BAWANA!X69+BAWANA!Y69</f>
        <v>32</v>
      </c>
      <c r="AB69">
        <f>BAWANA!AE69+BAWANA!AF69</f>
        <v>25.84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262.16000000000003</v>
      </c>
      <c r="E70">
        <f>BAWANA!AM70</f>
        <v>0</v>
      </c>
      <c r="F70">
        <f t="shared" si="11"/>
        <v>256</v>
      </c>
      <c r="G70">
        <f t="shared" si="12"/>
        <v>262.16000000000003</v>
      </c>
      <c r="H70" s="112"/>
      <c r="I70">
        <f>BRPL_EOD!AI70+BRPL_EOD!AJ70</f>
        <v>134.61000000000001</v>
      </c>
      <c r="J70">
        <f>BYPL_EOD!AI70+BYPL_EOD!AJ70</f>
        <v>46.51</v>
      </c>
      <c r="K70">
        <f>MES_EOD!AI70+MES_EOD!AJ70</f>
        <v>5.84</v>
      </c>
      <c r="L70">
        <f>NDMC_EOD!AI70+NDMC_EOD!AJ70</f>
        <v>19</v>
      </c>
      <c r="M70">
        <f>TPDDL_EOD!AI70+TPDDL_EOD!AJ70</f>
        <v>56.2</v>
      </c>
      <c r="N70">
        <f t="shared" si="7"/>
        <v>262.16000000000003</v>
      </c>
      <c r="O70" s="112">
        <f t="shared" si="8"/>
        <v>0</v>
      </c>
      <c r="P70">
        <v>134.61000000000001</v>
      </c>
      <c r="Q70">
        <v>46.51</v>
      </c>
      <c r="R70">
        <v>5.84</v>
      </c>
      <c r="S70">
        <v>19</v>
      </c>
      <c r="T70">
        <v>56.2</v>
      </c>
      <c r="U70" s="114">
        <f t="shared" si="9"/>
        <v>262.16000000000003</v>
      </c>
      <c r="V70" s="112">
        <f t="shared" si="10"/>
        <v>0</v>
      </c>
      <c r="Y70">
        <f>BAWANA!AW70+BAWANA!AX70</f>
        <v>32</v>
      </c>
      <c r="Z70">
        <f>BAWANA!BD70+BAWANA!BE70</f>
        <v>25.84</v>
      </c>
      <c r="AA70">
        <f>BAWANA!X70+BAWANA!Y70</f>
        <v>32</v>
      </c>
      <c r="AB70">
        <f>BAWANA!AE70+BAWANA!AF70</f>
        <v>25.84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262.16000000000003</v>
      </c>
      <c r="E71">
        <f>BAWANA!AM71</f>
        <v>0</v>
      </c>
      <c r="F71">
        <f t="shared" si="11"/>
        <v>256</v>
      </c>
      <c r="G71">
        <f t="shared" si="12"/>
        <v>262.16000000000003</v>
      </c>
      <c r="H71" s="112"/>
      <c r="I71">
        <f>BRPL_EOD!AI71+BRPL_EOD!AJ71</f>
        <v>134.61000000000001</v>
      </c>
      <c r="J71">
        <f>BYPL_EOD!AI71+BYPL_EOD!AJ71</f>
        <v>46.51</v>
      </c>
      <c r="K71">
        <f>MES_EOD!AI71+MES_EOD!AJ71</f>
        <v>5.84</v>
      </c>
      <c r="L71">
        <f>NDMC_EOD!AI71+NDMC_EOD!AJ71</f>
        <v>19</v>
      </c>
      <c r="M71">
        <f>TPDDL_EOD!AI71+TPDDL_EOD!AJ71</f>
        <v>56.2</v>
      </c>
      <c r="N71">
        <f t="shared" si="7"/>
        <v>262.16000000000003</v>
      </c>
      <c r="O71" s="112">
        <f t="shared" si="8"/>
        <v>0</v>
      </c>
      <c r="P71">
        <v>134.61000000000001</v>
      </c>
      <c r="Q71">
        <v>46.51</v>
      </c>
      <c r="R71">
        <v>5.84</v>
      </c>
      <c r="S71">
        <v>19</v>
      </c>
      <c r="T71">
        <v>56.2</v>
      </c>
      <c r="U71" s="114">
        <f t="shared" si="9"/>
        <v>262.16000000000003</v>
      </c>
      <c r="V71" s="112">
        <f t="shared" si="10"/>
        <v>0</v>
      </c>
      <c r="Y71">
        <f>BAWANA!AW71+BAWANA!AX71</f>
        <v>32</v>
      </c>
      <c r="Z71">
        <f>BAWANA!BD71+BAWANA!BE71</f>
        <v>25.84</v>
      </c>
      <c r="AA71">
        <f>BAWANA!X71+BAWANA!Y71</f>
        <v>32</v>
      </c>
      <c r="AB71">
        <f>BAWANA!AE71+BAWANA!AF71</f>
        <v>25.84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262.16000000000003</v>
      </c>
      <c r="E72">
        <f>BAWANA!AM72</f>
        <v>0</v>
      </c>
      <c r="F72">
        <f t="shared" si="11"/>
        <v>256</v>
      </c>
      <c r="G72">
        <f t="shared" si="12"/>
        <v>262.16000000000003</v>
      </c>
      <c r="H72" s="112"/>
      <c r="I72">
        <f>BRPL_EOD!AI72+BRPL_EOD!AJ72</f>
        <v>134.61000000000001</v>
      </c>
      <c r="J72">
        <f>BYPL_EOD!AI72+BYPL_EOD!AJ72</f>
        <v>46.51</v>
      </c>
      <c r="K72">
        <f>MES_EOD!AI72+MES_EOD!AJ72</f>
        <v>5.84</v>
      </c>
      <c r="L72">
        <f>NDMC_EOD!AI72+NDMC_EOD!AJ72</f>
        <v>19</v>
      </c>
      <c r="M72">
        <f>TPDDL_EOD!AI72+TPDDL_EOD!AJ72</f>
        <v>56.2</v>
      </c>
      <c r="N72">
        <f t="shared" si="7"/>
        <v>262.16000000000003</v>
      </c>
      <c r="O72" s="112">
        <f t="shared" si="8"/>
        <v>0</v>
      </c>
      <c r="P72">
        <v>134.61000000000001</v>
      </c>
      <c r="Q72">
        <v>46.51</v>
      </c>
      <c r="R72">
        <v>5.84</v>
      </c>
      <c r="S72">
        <v>19</v>
      </c>
      <c r="T72">
        <v>56.2</v>
      </c>
      <c r="U72" s="114">
        <f t="shared" si="9"/>
        <v>262.16000000000003</v>
      </c>
      <c r="V72" s="112">
        <f t="shared" si="10"/>
        <v>0</v>
      </c>
      <c r="Y72">
        <f>BAWANA!AW72+BAWANA!AX72</f>
        <v>32</v>
      </c>
      <c r="Z72">
        <f>BAWANA!BD72+BAWANA!BE72</f>
        <v>25.84</v>
      </c>
      <c r="AA72">
        <f>BAWANA!X72+BAWANA!Y72</f>
        <v>32</v>
      </c>
      <c r="AB72">
        <f>BAWANA!AE72+BAWANA!AF72</f>
        <v>25.84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286.64999999999998</v>
      </c>
      <c r="E73">
        <f>BAWANA!AM73</f>
        <v>0</v>
      </c>
      <c r="F73">
        <f t="shared" si="11"/>
        <v>256</v>
      </c>
      <c r="G73">
        <f t="shared" si="12"/>
        <v>286.64999999999998</v>
      </c>
      <c r="H73" s="112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286.66000000000003</v>
      </c>
      <c r="O73" s="112">
        <f t="shared" si="8"/>
        <v>-1.0000000000047748E-2</v>
      </c>
      <c r="P73">
        <v>134.60530419312076</v>
      </c>
      <c r="Q73">
        <v>57.597990650945363</v>
      </c>
      <c r="R73">
        <v>5.8397962743319605</v>
      </c>
      <c r="S73">
        <v>18.999337193888227</v>
      </c>
      <c r="T73">
        <v>69.607571687713659</v>
      </c>
      <c r="U73" s="114">
        <f t="shared" si="9"/>
        <v>286.64999999999998</v>
      </c>
      <c r="V73" s="112">
        <f t="shared" si="10"/>
        <v>0</v>
      </c>
      <c r="Y73">
        <f>BAWANA!AW73+BAWANA!AX73</f>
        <v>32</v>
      </c>
      <c r="Z73">
        <f>BAWANA!BD73+BAWANA!BE73</f>
        <v>1.35</v>
      </c>
      <c r="AA73">
        <f>BAWANA!X73+BAWANA!Y73</f>
        <v>32</v>
      </c>
      <c r="AB73">
        <f>BAWANA!AE73+BAWANA!AF73</f>
        <v>1.35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286.64999999999998</v>
      </c>
      <c r="E74">
        <f>BAWANA!AM74</f>
        <v>0</v>
      </c>
      <c r="F74">
        <f t="shared" si="11"/>
        <v>256</v>
      </c>
      <c r="G74">
        <f t="shared" si="12"/>
        <v>286.64999999999998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286.66000000000003</v>
      </c>
      <c r="O74" s="112">
        <f t="shared" si="8"/>
        <v>-1.0000000000047748E-2</v>
      </c>
      <c r="P74">
        <v>134.60530419312076</v>
      </c>
      <c r="Q74">
        <v>57.597990650945363</v>
      </c>
      <c r="R74">
        <v>5.8397962743319605</v>
      </c>
      <c r="S74">
        <v>18.999337193888227</v>
      </c>
      <c r="T74">
        <v>69.607571687713659</v>
      </c>
      <c r="U74" s="114">
        <f t="shared" si="9"/>
        <v>286.64999999999998</v>
      </c>
      <c r="V74" s="112">
        <f t="shared" si="10"/>
        <v>0</v>
      </c>
      <c r="Y74">
        <f>BAWANA!AW74+BAWANA!AX74</f>
        <v>32</v>
      </c>
      <c r="Z74">
        <f>BAWANA!BD74+BAWANA!BE74</f>
        <v>1.35</v>
      </c>
      <c r="AA74">
        <f>BAWANA!X74+BAWANA!Y74</f>
        <v>32</v>
      </c>
      <c r="AB74">
        <f>BAWANA!AE74+BAWANA!AF74</f>
        <v>1.35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267.05</v>
      </c>
      <c r="E75">
        <f>BAWANA!AM75</f>
        <v>0</v>
      </c>
      <c r="F75">
        <f t="shared" si="11"/>
        <v>256</v>
      </c>
      <c r="G75">
        <f t="shared" si="12"/>
        <v>267.05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267.05</v>
      </c>
      <c r="O75" s="112">
        <f t="shared" si="8"/>
        <v>0</v>
      </c>
      <c r="P75">
        <v>134.61000000000001</v>
      </c>
      <c r="Q75">
        <v>57.6</v>
      </c>
      <c r="R75">
        <v>5.84</v>
      </c>
      <c r="S75">
        <v>19</v>
      </c>
      <c r="T75">
        <v>50</v>
      </c>
      <c r="U75" s="114">
        <f t="shared" si="9"/>
        <v>267.05</v>
      </c>
      <c r="V75" s="112">
        <f t="shared" si="10"/>
        <v>0</v>
      </c>
      <c r="Y75">
        <f>BAWANA!AW75+BAWANA!AX75</f>
        <v>32</v>
      </c>
      <c r="Z75">
        <f>BAWANA!BD75+BAWANA!BE75</f>
        <v>20.95</v>
      </c>
      <c r="AA75">
        <f>BAWANA!X75+BAWANA!Y75</f>
        <v>32</v>
      </c>
      <c r="AB75">
        <f>BAWANA!AE75+BAWANA!AF75</f>
        <v>20.95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267.05</v>
      </c>
      <c r="E76">
        <f>BAWANA!AM76</f>
        <v>0</v>
      </c>
      <c r="F76">
        <f t="shared" si="11"/>
        <v>256</v>
      </c>
      <c r="G76">
        <f t="shared" si="12"/>
        <v>267.05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267.05</v>
      </c>
      <c r="O76" s="112">
        <f t="shared" si="8"/>
        <v>0</v>
      </c>
      <c r="P76">
        <v>134.61000000000001</v>
      </c>
      <c r="Q76">
        <v>57.6</v>
      </c>
      <c r="R76">
        <v>5.84</v>
      </c>
      <c r="S76">
        <v>19</v>
      </c>
      <c r="T76">
        <v>50</v>
      </c>
      <c r="U76" s="114">
        <f t="shared" si="9"/>
        <v>267.05</v>
      </c>
      <c r="V76" s="112">
        <f t="shared" si="10"/>
        <v>0</v>
      </c>
      <c r="Y76">
        <f>BAWANA!AW76+BAWANA!AX76</f>
        <v>32</v>
      </c>
      <c r="Z76">
        <f>BAWANA!BD76+BAWANA!BE76</f>
        <v>20.95</v>
      </c>
      <c r="AA76">
        <f>BAWANA!X76+BAWANA!Y76</f>
        <v>32</v>
      </c>
      <c r="AB76">
        <f>BAWANA!AE76+BAWANA!AF76</f>
        <v>20.95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286.64999999999998</v>
      </c>
      <c r="E77">
        <f>BAWANA!AM77</f>
        <v>0</v>
      </c>
      <c r="F77">
        <f t="shared" si="11"/>
        <v>256</v>
      </c>
      <c r="G77">
        <f t="shared" si="12"/>
        <v>286.64999999999998</v>
      </c>
      <c r="H77" s="112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286.66000000000003</v>
      </c>
      <c r="O77" s="112">
        <f t="shared" si="8"/>
        <v>-1.0000000000047748E-2</v>
      </c>
      <c r="P77">
        <v>134.60530419312076</v>
      </c>
      <c r="Q77">
        <v>57.597990650945363</v>
      </c>
      <c r="R77">
        <v>5.8397962743319605</v>
      </c>
      <c r="S77">
        <v>18.999337193888227</v>
      </c>
      <c r="T77">
        <v>69.607571687713659</v>
      </c>
      <c r="U77" s="114">
        <f t="shared" si="9"/>
        <v>286.64999999999998</v>
      </c>
      <c r="V77" s="112">
        <f t="shared" si="10"/>
        <v>0</v>
      </c>
      <c r="Y77">
        <f>BAWANA!AW77+BAWANA!AX77</f>
        <v>32</v>
      </c>
      <c r="Z77">
        <f>BAWANA!BD77+BAWANA!BE77</f>
        <v>1.35</v>
      </c>
      <c r="AA77">
        <f>BAWANA!X77+BAWANA!Y77</f>
        <v>32</v>
      </c>
      <c r="AB77">
        <f>BAWANA!AE77+BAWANA!AF77</f>
        <v>1.35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286.64999999999998</v>
      </c>
      <c r="E78">
        <f>BAWANA!AM78</f>
        <v>0</v>
      </c>
      <c r="F78">
        <f t="shared" si="11"/>
        <v>256</v>
      </c>
      <c r="G78">
        <f t="shared" si="12"/>
        <v>286.64999999999998</v>
      </c>
      <c r="H78" s="112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286.66000000000003</v>
      </c>
      <c r="O78" s="112">
        <f t="shared" si="8"/>
        <v>-1.0000000000047748E-2</v>
      </c>
      <c r="P78">
        <v>134.60530419312076</v>
      </c>
      <c r="Q78">
        <v>57.597990650945363</v>
      </c>
      <c r="R78">
        <v>5.8397962743319605</v>
      </c>
      <c r="S78">
        <v>18.999337193888227</v>
      </c>
      <c r="T78">
        <v>69.607571687713659</v>
      </c>
      <c r="U78" s="114">
        <f t="shared" si="9"/>
        <v>286.64999999999998</v>
      </c>
      <c r="V78" s="112">
        <f t="shared" si="10"/>
        <v>0</v>
      </c>
      <c r="Y78">
        <f>BAWANA!AW78+BAWANA!AX78</f>
        <v>32</v>
      </c>
      <c r="Z78">
        <f>BAWANA!BD78+BAWANA!BE78</f>
        <v>1.35</v>
      </c>
      <c r="AA78">
        <f>BAWANA!X78+BAWANA!Y78</f>
        <v>32</v>
      </c>
      <c r="AB78">
        <f>BAWANA!AE78+BAWANA!AF78</f>
        <v>1.35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2"/>
      <c r="I79">
        <f>BRPL_EOD!AI79+BRPL_EOD!AJ79</f>
        <v>131.96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288.01</v>
      </c>
      <c r="O79" s="112">
        <f t="shared" si="8"/>
        <v>-9.9999999999909051E-3</v>
      </c>
      <c r="P79">
        <v>131.95541821464533</v>
      </c>
      <c r="Q79">
        <v>57.598000069442037</v>
      </c>
      <c r="R79">
        <v>5.8397972292628726</v>
      </c>
      <c r="S79">
        <v>22.999201416617478</v>
      </c>
      <c r="T79">
        <v>69.607583070032291</v>
      </c>
      <c r="U79" s="114">
        <f t="shared" si="9"/>
        <v>288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2"/>
      <c r="I80">
        <f>BRPL_EOD!AI80+BRPL_EOD!AJ80</f>
        <v>131.96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288.01</v>
      </c>
      <c r="O80" s="112">
        <f t="shared" si="8"/>
        <v>-9.9999999999909051E-3</v>
      </c>
      <c r="P80">
        <v>131.95541821464533</v>
      </c>
      <c r="Q80">
        <v>57.598000069442037</v>
      </c>
      <c r="R80">
        <v>5.8397972292628726</v>
      </c>
      <c r="S80">
        <v>22.999201416617478</v>
      </c>
      <c r="T80">
        <v>69.607583070032291</v>
      </c>
      <c r="U80" s="114">
        <f t="shared" si="9"/>
        <v>288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2"/>
      <c r="I81">
        <f>BRPL_EOD!AI81+BRPL_EOD!AJ81</f>
        <v>131.96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288.01</v>
      </c>
      <c r="O81" s="112">
        <f t="shared" si="8"/>
        <v>-9.9999999999909051E-3</v>
      </c>
      <c r="P81">
        <v>131.95541821464533</v>
      </c>
      <c r="Q81">
        <v>57.598000069442037</v>
      </c>
      <c r="R81">
        <v>5.8397972292628726</v>
      </c>
      <c r="S81">
        <v>22.999201416617478</v>
      </c>
      <c r="T81">
        <v>69.607583070032291</v>
      </c>
      <c r="U81" s="114">
        <f t="shared" si="9"/>
        <v>288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2"/>
      <c r="I82">
        <f>BRPL_EOD!AI82+BRPL_EOD!AJ82</f>
        <v>131.96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288.01</v>
      </c>
      <c r="O82" s="112">
        <f t="shared" si="8"/>
        <v>-9.9999999999909051E-3</v>
      </c>
      <c r="P82">
        <v>131.95541821464533</v>
      </c>
      <c r="Q82">
        <v>57.598000069442037</v>
      </c>
      <c r="R82">
        <v>5.8397972292628726</v>
      </c>
      <c r="S82">
        <v>22.999201416617478</v>
      </c>
      <c r="T82">
        <v>69.607583070032291</v>
      </c>
      <c r="U82" s="114">
        <f t="shared" si="9"/>
        <v>288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131.96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288.01</v>
      </c>
      <c r="O83" s="112">
        <f t="shared" si="8"/>
        <v>-9.9999999999909051E-3</v>
      </c>
      <c r="P83">
        <v>131.95541821464533</v>
      </c>
      <c r="Q83">
        <v>57.598000069442037</v>
      </c>
      <c r="R83">
        <v>5.8397972292628726</v>
      </c>
      <c r="S83">
        <v>22.999201416617478</v>
      </c>
      <c r="T83">
        <v>69.607583070032291</v>
      </c>
      <c r="U83" s="114">
        <f t="shared" si="9"/>
        <v>288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2"/>
      <c r="I84">
        <f>BRPL_EOD!AI84+BRPL_EOD!AJ84</f>
        <v>131.96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288.01</v>
      </c>
      <c r="O84" s="112">
        <f t="shared" si="8"/>
        <v>-9.9999999999909051E-3</v>
      </c>
      <c r="P84">
        <v>131.95541821464533</v>
      </c>
      <c r="Q84">
        <v>57.598000069442037</v>
      </c>
      <c r="R84">
        <v>5.8397972292628726</v>
      </c>
      <c r="S84">
        <v>22.999201416617478</v>
      </c>
      <c r="T84">
        <v>69.607583070032291</v>
      </c>
      <c r="U84" s="114">
        <f t="shared" si="9"/>
        <v>288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131.96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131.95541821464533</v>
      </c>
      <c r="Q85">
        <v>57.598000069442037</v>
      </c>
      <c r="R85">
        <v>5.8397972292628726</v>
      </c>
      <c r="S85">
        <v>22.999201416617478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131.96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131.95541821464533</v>
      </c>
      <c r="Q86">
        <v>57.598000069442037</v>
      </c>
      <c r="R86">
        <v>5.8397972292628726</v>
      </c>
      <c r="S86">
        <v>22.999201416617478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288</v>
      </c>
      <c r="E87">
        <f>BAWANA!AM87</f>
        <v>0</v>
      </c>
      <c r="F87">
        <f t="shared" si="11"/>
        <v>256</v>
      </c>
      <c r="G87">
        <f t="shared" si="12"/>
        <v>288</v>
      </c>
      <c r="H87" s="112"/>
      <c r="I87">
        <f>BRPL_EOD!AI87+BRPL_EOD!AJ87</f>
        <v>131.96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288.01</v>
      </c>
      <c r="O87" s="112">
        <f t="shared" si="8"/>
        <v>-9.9999999999909051E-3</v>
      </c>
      <c r="P87">
        <v>131.95541821464533</v>
      </c>
      <c r="Q87">
        <v>57.598000069442037</v>
      </c>
      <c r="R87">
        <v>5.8397972292628726</v>
      </c>
      <c r="S87">
        <v>22.999201416617478</v>
      </c>
      <c r="T87">
        <v>69.607583070032291</v>
      </c>
      <c r="U87" s="114">
        <f t="shared" si="9"/>
        <v>288</v>
      </c>
      <c r="V87" s="112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</v>
      </c>
      <c r="E88">
        <f>BAWANA!AM88</f>
        <v>0</v>
      </c>
      <c r="F88">
        <f t="shared" si="11"/>
        <v>256</v>
      </c>
      <c r="G88">
        <f t="shared" si="12"/>
        <v>288</v>
      </c>
      <c r="H88" s="112"/>
      <c r="I88">
        <f>BRPL_EOD!AI88+BRPL_EOD!AJ88</f>
        <v>131.96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288.01</v>
      </c>
      <c r="O88" s="112">
        <f t="shared" si="8"/>
        <v>-9.9999999999909051E-3</v>
      </c>
      <c r="P88">
        <v>131.95541821464533</v>
      </c>
      <c r="Q88">
        <v>57.598000069442037</v>
      </c>
      <c r="R88">
        <v>5.8397972292628726</v>
      </c>
      <c r="S88">
        <v>22.999201416617478</v>
      </c>
      <c r="T88">
        <v>69.607583070032291</v>
      </c>
      <c r="U88" s="114">
        <f t="shared" si="9"/>
        <v>288</v>
      </c>
      <c r="V88" s="112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6.3656249999999988</v>
      </c>
      <c r="E99" s="114">
        <f t="shared" si="14"/>
        <v>0</v>
      </c>
      <c r="F99" s="114">
        <f t="shared" si="14"/>
        <v>6.1440000000000001</v>
      </c>
      <c r="G99" s="114">
        <f t="shared" si="14"/>
        <v>6.3656249999999988</v>
      </c>
      <c r="H99" s="114"/>
      <c r="I99" s="114">
        <f t="shared" si="14"/>
        <v>3.0978149999999958</v>
      </c>
      <c r="J99" s="114">
        <f t="shared" si="14"/>
        <v>1.2134500000000024</v>
      </c>
      <c r="K99" s="114">
        <f t="shared" si="14"/>
        <v>0.14015999999999981</v>
      </c>
      <c r="L99" s="114">
        <f t="shared" si="14"/>
        <v>0.48399999999999999</v>
      </c>
      <c r="M99" s="114">
        <f t="shared" si="14"/>
        <v>1.430269999999997</v>
      </c>
      <c r="N99" s="114">
        <f t="shared" si="14"/>
        <v>6.3656949999999899</v>
      </c>
      <c r="O99" s="114">
        <f t="shared" si="14"/>
        <v>-6.9999999999993177E-5</v>
      </c>
      <c r="P99" s="114">
        <f t="shared" si="14"/>
        <v>3.0977850822987745</v>
      </c>
      <c r="Q99" s="114">
        <f t="shared" si="14"/>
        <v>1.2134352176906895</v>
      </c>
      <c r="R99" s="114">
        <f t="shared" si="14"/>
        <v>0.14015849094117674</v>
      </c>
      <c r="S99" s="114">
        <f t="shared" si="14"/>
        <v>0.48399419632701063</v>
      </c>
      <c r="T99" s="114">
        <f t="shared" si="14"/>
        <v>1.4302520127423475</v>
      </c>
      <c r="U99" s="114">
        <f t="shared" si="14"/>
        <v>6.3656249999999988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0.54637499999999939</v>
      </c>
      <c r="AA99" s="114">
        <f t="shared" si="15"/>
        <v>0.76800000000000002</v>
      </c>
      <c r="AB99" s="114">
        <f t="shared" si="15"/>
        <v>0.54637499999999939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2" t="s">
        <v>153</v>
      </c>
      <c r="C1" s="212"/>
      <c r="D1" s="212" t="s">
        <v>278</v>
      </c>
      <c r="E1" s="212"/>
      <c r="H1" s="112"/>
      <c r="I1" s="212" t="s">
        <v>318</v>
      </c>
      <c r="J1" s="212"/>
      <c r="K1" s="212"/>
      <c r="L1" s="212"/>
      <c r="M1" s="212"/>
      <c r="N1" s="212"/>
      <c r="O1" s="113"/>
      <c r="P1" s="212" t="s">
        <v>319</v>
      </c>
      <c r="Q1" s="212"/>
      <c r="R1" s="212"/>
      <c r="S1" s="212"/>
      <c r="T1" s="212"/>
      <c r="U1" s="114"/>
      <c r="V1" s="112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2" t="s">
        <v>153</v>
      </c>
      <c r="C1" s="212"/>
      <c r="D1" s="212" t="s">
        <v>278</v>
      </c>
      <c r="E1" s="212"/>
      <c r="H1" s="112"/>
      <c r="I1" s="212" t="s">
        <v>318</v>
      </c>
      <c r="J1" s="212"/>
      <c r="K1" s="212"/>
      <c r="L1" s="212"/>
      <c r="M1" s="212"/>
      <c r="N1" s="212"/>
      <c r="O1" s="113"/>
      <c r="P1" s="212" t="s">
        <v>319</v>
      </c>
      <c r="Q1" s="212"/>
      <c r="R1" s="212"/>
      <c r="S1" s="212"/>
      <c r="T1" s="212"/>
      <c r="U1" s="114"/>
      <c r="V1" s="112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744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744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744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744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744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744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744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744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744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744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744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744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744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744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744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744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744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744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744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744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744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744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744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744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744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744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744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744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744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744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744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744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744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744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744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744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728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728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728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728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728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728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728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728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728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728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728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728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712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712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712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712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712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712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712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712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712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712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712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712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712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712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712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712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712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712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712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712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712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712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712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736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736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736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736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736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736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736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736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736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736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736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736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350.11799999999999</v>
      </c>
      <c r="E87">
        <f>BAWANA!AQ87</f>
        <v>0</v>
      </c>
      <c r="F87">
        <f t="shared" si="11"/>
        <v>736</v>
      </c>
      <c r="G87">
        <f t="shared" si="12"/>
        <v>350.11799999999999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200.12</v>
      </c>
      <c r="N87">
        <f t="shared" si="7"/>
        <v>350.12</v>
      </c>
      <c r="O87" s="112">
        <f t="shared" si="8"/>
        <v>-2.0000000000095497E-3</v>
      </c>
      <c r="P87">
        <v>149.99914315091968</v>
      </c>
      <c r="Q87">
        <v>0</v>
      </c>
      <c r="R87">
        <v>0</v>
      </c>
      <c r="S87">
        <v>0</v>
      </c>
      <c r="T87">
        <v>200.11885684908032</v>
      </c>
      <c r="U87" s="114">
        <f t="shared" si="9"/>
        <v>350.11799999999999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424.11799999999999</v>
      </c>
      <c r="E88">
        <f>BAWANA!AQ88</f>
        <v>0</v>
      </c>
      <c r="F88">
        <f t="shared" si="11"/>
        <v>736</v>
      </c>
      <c r="G88">
        <f t="shared" si="12"/>
        <v>424.11799999999999</v>
      </c>
      <c r="H88" s="112"/>
      <c r="I88">
        <f>BRPL_EOD!AM88+BRPL_EOD!AN88</f>
        <v>224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200.12</v>
      </c>
      <c r="N88">
        <f t="shared" si="7"/>
        <v>424.12</v>
      </c>
      <c r="O88" s="112">
        <f t="shared" si="8"/>
        <v>-2.0000000000095497E-3</v>
      </c>
      <c r="P88">
        <v>223.9989436951806</v>
      </c>
      <c r="Q88">
        <v>0</v>
      </c>
      <c r="R88">
        <v>0</v>
      </c>
      <c r="S88">
        <v>0</v>
      </c>
      <c r="T88">
        <v>200.1190563048194</v>
      </c>
      <c r="U88" s="114">
        <f t="shared" si="9"/>
        <v>424.11799999999999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524.11800000000005</v>
      </c>
      <c r="E89">
        <f>BAWANA!AQ89</f>
        <v>0</v>
      </c>
      <c r="F89">
        <f t="shared" si="11"/>
        <v>736</v>
      </c>
      <c r="G89">
        <f t="shared" si="12"/>
        <v>524.11800000000005</v>
      </c>
      <c r="H89" s="112"/>
      <c r="I89">
        <f>BRPL_EOD!AM89+BRPL_EOD!AN89</f>
        <v>324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200.12</v>
      </c>
      <c r="N89">
        <f t="shared" si="7"/>
        <v>524.12</v>
      </c>
      <c r="O89" s="112">
        <f t="shared" si="8"/>
        <v>-1.9999999999527063E-3</v>
      </c>
      <c r="P89">
        <v>323.99876364191408</v>
      </c>
      <c r="Q89">
        <v>0</v>
      </c>
      <c r="R89">
        <v>0</v>
      </c>
      <c r="S89">
        <v>0</v>
      </c>
      <c r="T89">
        <v>200.11923635808597</v>
      </c>
      <c r="U89" s="114">
        <f t="shared" si="9"/>
        <v>524.11800000000005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570.49599999999998</v>
      </c>
      <c r="E90">
        <f>BAWANA!AQ90</f>
        <v>0</v>
      </c>
      <c r="F90">
        <f t="shared" si="11"/>
        <v>736</v>
      </c>
      <c r="G90">
        <f t="shared" si="12"/>
        <v>570.49599999999998</v>
      </c>
      <c r="H90" s="112"/>
      <c r="I90">
        <f>BRPL_EOD!AM90+BRPL_EOD!AN90</f>
        <v>370.38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200.12</v>
      </c>
      <c r="N90">
        <f t="shared" si="7"/>
        <v>570.5</v>
      </c>
      <c r="O90" s="112">
        <f t="shared" si="8"/>
        <v>-4.0000000000190994E-3</v>
      </c>
      <c r="P90">
        <v>370.37740312007008</v>
      </c>
      <c r="Q90">
        <v>0</v>
      </c>
      <c r="R90">
        <v>0</v>
      </c>
      <c r="S90">
        <v>0</v>
      </c>
      <c r="T90">
        <v>200.1185968799299</v>
      </c>
      <c r="U90" s="114">
        <f t="shared" si="9"/>
        <v>570.49599999999998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501.49599999999998</v>
      </c>
      <c r="E91">
        <f>BAWANA!AQ91</f>
        <v>0</v>
      </c>
      <c r="F91">
        <f t="shared" si="11"/>
        <v>736</v>
      </c>
      <c r="G91">
        <f t="shared" si="12"/>
        <v>501.49599999999998</v>
      </c>
      <c r="H91" s="112"/>
      <c r="I91">
        <f>BRPL_EOD!AM91+BRPL_EOD!AN91</f>
        <v>301.38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200.12</v>
      </c>
      <c r="N91">
        <f t="shared" si="7"/>
        <v>501.5</v>
      </c>
      <c r="O91" s="112">
        <f t="shared" si="8"/>
        <v>-4.0000000000190994E-3</v>
      </c>
      <c r="P91">
        <v>301.37759617148555</v>
      </c>
      <c r="Q91">
        <v>0</v>
      </c>
      <c r="R91">
        <v>0</v>
      </c>
      <c r="S91">
        <v>0</v>
      </c>
      <c r="T91">
        <v>200.11840382851446</v>
      </c>
      <c r="U91" s="114">
        <f t="shared" si="9"/>
        <v>501.49599999999998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536.49599999999998</v>
      </c>
      <c r="E92">
        <f>BAWANA!AQ92</f>
        <v>0</v>
      </c>
      <c r="F92">
        <f t="shared" si="11"/>
        <v>736</v>
      </c>
      <c r="G92">
        <f t="shared" si="12"/>
        <v>536.49599999999998</v>
      </c>
      <c r="H92" s="112"/>
      <c r="I92">
        <f>BRPL_EOD!AM92+BRPL_EOD!AN92</f>
        <v>336.38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200.12</v>
      </c>
      <c r="N92">
        <f t="shared" si="7"/>
        <v>536.5</v>
      </c>
      <c r="O92" s="112">
        <f t="shared" si="8"/>
        <v>-4.0000000000190994E-3</v>
      </c>
      <c r="P92">
        <v>336.37749204100652</v>
      </c>
      <c r="Q92">
        <v>0</v>
      </c>
      <c r="R92">
        <v>0</v>
      </c>
      <c r="S92">
        <v>0</v>
      </c>
      <c r="T92">
        <v>200.11850795899346</v>
      </c>
      <c r="U92" s="114">
        <f t="shared" si="9"/>
        <v>536.49599999999998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576.49599999999998</v>
      </c>
      <c r="E93">
        <f>BAWANA!AQ93</f>
        <v>0</v>
      </c>
      <c r="F93">
        <f t="shared" si="11"/>
        <v>736</v>
      </c>
      <c r="G93">
        <f t="shared" si="12"/>
        <v>576.49599999999998</v>
      </c>
      <c r="H93" s="112"/>
      <c r="I93">
        <f>BRPL_EOD!AM93+BRPL_EOD!AN93</f>
        <v>376.38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200.12</v>
      </c>
      <c r="N93">
        <f t="shared" si="7"/>
        <v>576.5</v>
      </c>
      <c r="O93" s="112">
        <f t="shared" si="8"/>
        <v>-4.0000000000190994E-3</v>
      </c>
      <c r="P93">
        <v>376.37738851691239</v>
      </c>
      <c r="Q93">
        <v>0</v>
      </c>
      <c r="R93">
        <v>0</v>
      </c>
      <c r="S93">
        <v>0</v>
      </c>
      <c r="T93">
        <v>200.11861148308759</v>
      </c>
      <c r="U93" s="114">
        <f t="shared" si="9"/>
        <v>576.49599999999998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646.49599999999998</v>
      </c>
      <c r="E94">
        <f>BAWANA!AQ94</f>
        <v>0</v>
      </c>
      <c r="F94">
        <f t="shared" si="11"/>
        <v>736</v>
      </c>
      <c r="G94">
        <f t="shared" si="12"/>
        <v>646.49599999999998</v>
      </c>
      <c r="H94" s="112"/>
      <c r="I94">
        <f>BRPL_EOD!AM94+BRPL_EOD!AN94</f>
        <v>446.38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200.12</v>
      </c>
      <c r="N94">
        <f t="shared" si="7"/>
        <v>646.5</v>
      </c>
      <c r="O94" s="112">
        <f t="shared" si="8"/>
        <v>-4.0000000000190994E-3</v>
      </c>
      <c r="P94">
        <v>446.37723817478729</v>
      </c>
      <c r="Q94">
        <v>0</v>
      </c>
      <c r="R94">
        <v>0</v>
      </c>
      <c r="S94">
        <v>0</v>
      </c>
      <c r="T94">
        <v>200.11876182521269</v>
      </c>
      <c r="U94" s="114">
        <f t="shared" si="9"/>
        <v>646.49599999999998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606.49599999999998</v>
      </c>
      <c r="E95">
        <f>BAWANA!AQ95</f>
        <v>0</v>
      </c>
      <c r="F95">
        <f t="shared" si="11"/>
        <v>736</v>
      </c>
      <c r="G95">
        <f t="shared" si="12"/>
        <v>606.49599999999998</v>
      </c>
      <c r="H95" s="112"/>
      <c r="I95">
        <f>BRPL_EOD!AM95+BRPL_EOD!AN95</f>
        <v>406.38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200.12</v>
      </c>
      <c r="N95">
        <f t="shared" si="7"/>
        <v>606.5</v>
      </c>
      <c r="O95" s="112">
        <f t="shared" si="8"/>
        <v>-4.0000000000190994E-3</v>
      </c>
      <c r="P95">
        <v>406.37731983511952</v>
      </c>
      <c r="Q95">
        <v>0</v>
      </c>
      <c r="R95">
        <v>0</v>
      </c>
      <c r="S95">
        <v>0</v>
      </c>
      <c r="T95">
        <v>200.11868016488046</v>
      </c>
      <c r="U95" s="114">
        <f t="shared" si="9"/>
        <v>606.49599999999998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606.49599999999998</v>
      </c>
      <c r="E96">
        <f>BAWANA!AQ96</f>
        <v>0</v>
      </c>
      <c r="F96">
        <f t="shared" si="11"/>
        <v>736</v>
      </c>
      <c r="G96">
        <f t="shared" si="12"/>
        <v>606.49599999999998</v>
      </c>
      <c r="H96" s="112"/>
      <c r="I96">
        <f>BRPL_EOD!AM96+BRPL_EOD!AN96</f>
        <v>406.38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200.12</v>
      </c>
      <c r="N96">
        <f t="shared" si="7"/>
        <v>606.5</v>
      </c>
      <c r="O96" s="112">
        <f t="shared" si="8"/>
        <v>-4.0000000000190994E-3</v>
      </c>
      <c r="P96">
        <v>406.37731983511952</v>
      </c>
      <c r="Q96">
        <v>0</v>
      </c>
      <c r="R96">
        <v>0</v>
      </c>
      <c r="S96">
        <v>0</v>
      </c>
      <c r="T96">
        <v>200.11868016488046</v>
      </c>
      <c r="U96" s="114">
        <f t="shared" si="9"/>
        <v>606.49599999999998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626.49599999999998</v>
      </c>
      <c r="E97">
        <f>BAWANA!AQ97</f>
        <v>0</v>
      </c>
      <c r="F97">
        <f t="shared" si="11"/>
        <v>736</v>
      </c>
      <c r="G97">
        <f t="shared" si="12"/>
        <v>626.49599999999998</v>
      </c>
      <c r="H97" s="112"/>
      <c r="I97">
        <f>BRPL_EOD!AM97+BRPL_EOD!AN97</f>
        <v>426.38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200.12</v>
      </c>
      <c r="N97">
        <f t="shared" si="7"/>
        <v>626.5</v>
      </c>
      <c r="O97" s="112">
        <f t="shared" si="8"/>
        <v>-4.0000000000190994E-3</v>
      </c>
      <c r="P97">
        <v>426.37727770151633</v>
      </c>
      <c r="Q97">
        <v>0</v>
      </c>
      <c r="R97">
        <v>0</v>
      </c>
      <c r="S97">
        <v>0</v>
      </c>
      <c r="T97">
        <v>200.11872229848365</v>
      </c>
      <c r="U97" s="114">
        <f t="shared" si="9"/>
        <v>626.49599999999998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626.49599999999998</v>
      </c>
      <c r="E98">
        <f>BAWANA!AQ98</f>
        <v>0</v>
      </c>
      <c r="F98">
        <f t="shared" si="11"/>
        <v>736</v>
      </c>
      <c r="G98">
        <f t="shared" si="12"/>
        <v>626.49599999999998</v>
      </c>
      <c r="H98" s="112"/>
      <c r="I98">
        <f>BRPL_EOD!AM98+BRPL_EOD!AN98</f>
        <v>426.38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200.12</v>
      </c>
      <c r="N98">
        <f t="shared" si="7"/>
        <v>626.5</v>
      </c>
      <c r="O98" s="112">
        <f t="shared" si="8"/>
        <v>-4.0000000000190994E-3</v>
      </c>
      <c r="P98">
        <v>426.37727770151633</v>
      </c>
      <c r="Q98">
        <v>0</v>
      </c>
      <c r="R98">
        <v>0</v>
      </c>
      <c r="S98">
        <v>0</v>
      </c>
      <c r="T98">
        <v>200.11872229848365</v>
      </c>
      <c r="U98" s="114">
        <f t="shared" si="9"/>
        <v>626.49599999999998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4.7989544999999989</v>
      </c>
      <c r="E99" s="114">
        <f t="shared" si="14"/>
        <v>0</v>
      </c>
      <c r="F99" s="114">
        <f t="shared" si="14"/>
        <v>17.568000000000001</v>
      </c>
      <c r="G99" s="114">
        <f t="shared" si="14"/>
        <v>4.7989544999999989</v>
      </c>
      <c r="H99" s="114"/>
      <c r="I99" s="114">
        <f t="shared" si="14"/>
        <v>4.1986049999999988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0.60035999999999989</v>
      </c>
      <c r="N99" s="114">
        <f t="shared" si="14"/>
        <v>4.7989649999999999</v>
      </c>
      <c r="O99" s="114">
        <f t="shared" si="14"/>
        <v>-1.0500000000035925E-5</v>
      </c>
      <c r="P99" s="114">
        <f t="shared" si="14"/>
        <v>4.1985982908963857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0.60035620910361298</v>
      </c>
      <c r="U99" s="114">
        <f t="shared" si="14"/>
        <v>4.7989544999999989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25"/>
      <c r="AV2" s="207" t="s">
        <v>347</v>
      </c>
      <c r="AW2" s="207" t="s">
        <v>348</v>
      </c>
      <c r="AX2" s="207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31.933814000000002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482.44379900000001</v>
      </c>
      <c r="M3">
        <v>53.380768000000003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11.815</v>
      </c>
      <c r="W3">
        <v>46.399079999999998</v>
      </c>
      <c r="X3">
        <v>98.868250000000003</v>
      </c>
      <c r="Y3">
        <v>0</v>
      </c>
      <c r="Z3">
        <v>13.041600000000001</v>
      </c>
      <c r="AA3">
        <v>42.14808</v>
      </c>
      <c r="AB3">
        <v>48.499828000000001</v>
      </c>
      <c r="AC3">
        <v>23.197434999999999</v>
      </c>
      <c r="AD3">
        <v>21.717708999999999</v>
      </c>
      <c r="AE3">
        <v>59.175403000000003</v>
      </c>
      <c r="AF3">
        <v>9.7989119999999996</v>
      </c>
      <c r="AG3">
        <v>50.425525</v>
      </c>
      <c r="AH3">
        <v>133.718232</v>
      </c>
      <c r="AI3">
        <v>4.2720909999999996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0.51239999999999997</v>
      </c>
      <c r="AQ3">
        <v>31.075710999999998</v>
      </c>
      <c r="AR3">
        <v>34.776000000000003</v>
      </c>
      <c r="AS3">
        <v>35.154834000000001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5.1592409999999997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3233.3365089999998</v>
      </c>
    </row>
    <row r="4" spans="1:121">
      <c r="A4" t="s">
        <v>46</v>
      </c>
      <c r="B4">
        <v>0</v>
      </c>
      <c r="C4">
        <v>0</v>
      </c>
      <c r="D4">
        <v>31.933814000000002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688.41594699999996</v>
      </c>
      <c r="L4">
        <v>482.44379900000001</v>
      </c>
      <c r="M4">
        <v>53.380768000000003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11.815</v>
      </c>
      <c r="W4">
        <v>46.399079999999998</v>
      </c>
      <c r="X4">
        <v>98.868250000000003</v>
      </c>
      <c r="Y4">
        <v>0</v>
      </c>
      <c r="Z4">
        <v>13.041600000000001</v>
      </c>
      <c r="AA4">
        <v>42.14808</v>
      </c>
      <c r="AB4">
        <v>48.499828000000001</v>
      </c>
      <c r="AC4">
        <v>23.197434999999999</v>
      </c>
      <c r="AD4">
        <v>21.717708999999999</v>
      </c>
      <c r="AE4">
        <v>59.175403000000003</v>
      </c>
      <c r="AF4">
        <v>9.7989119999999996</v>
      </c>
      <c r="AG4">
        <v>50.425525</v>
      </c>
      <c r="AH4">
        <v>133.718232</v>
      </c>
      <c r="AI4">
        <v>4.2720909999999996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0.51239999999999997</v>
      </c>
      <c r="AQ4">
        <v>31.075710999999998</v>
      </c>
      <c r="AR4">
        <v>34.776000000000003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5.1592409999999997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3233.3365089999998</v>
      </c>
    </row>
    <row r="5" spans="1:121">
      <c r="A5" t="s">
        <v>47</v>
      </c>
      <c r="B5">
        <v>0</v>
      </c>
      <c r="C5">
        <v>0</v>
      </c>
      <c r="D5">
        <v>31.933814000000002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482.44379900000001</v>
      </c>
      <c r="M5">
        <v>53.380768000000003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11.815</v>
      </c>
      <c r="W5">
        <v>46.399079999999998</v>
      </c>
      <c r="X5">
        <v>98.868250000000003</v>
      </c>
      <c r="Y5">
        <v>0</v>
      </c>
      <c r="Z5">
        <v>13.041600000000001</v>
      </c>
      <c r="AA5">
        <v>42.14808</v>
      </c>
      <c r="AB5">
        <v>48.499828000000001</v>
      </c>
      <c r="AC5">
        <v>23.197434999999999</v>
      </c>
      <c r="AD5">
        <v>21.717708999999999</v>
      </c>
      <c r="AE5">
        <v>59.175403000000003</v>
      </c>
      <c r="AF5">
        <v>9.7989119999999996</v>
      </c>
      <c r="AG5">
        <v>50.425525</v>
      </c>
      <c r="AH5">
        <v>133.718232</v>
      </c>
      <c r="AI5">
        <v>0</v>
      </c>
      <c r="AJ5">
        <v>0</v>
      </c>
      <c r="AK5">
        <v>68.830275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9.4794</v>
      </c>
      <c r="AQ5">
        <v>31.075710999999998</v>
      </c>
      <c r="AR5">
        <v>34.776000000000003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5.1592409999999997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3238.031418</v>
      </c>
    </row>
    <row r="6" spans="1:121">
      <c r="A6" t="s">
        <v>48</v>
      </c>
      <c r="B6">
        <v>0</v>
      </c>
      <c r="C6">
        <v>0</v>
      </c>
      <c r="D6">
        <v>31.933814000000002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482.44379900000001</v>
      </c>
      <c r="M6">
        <v>53.380768000000003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11.815</v>
      </c>
      <c r="W6">
        <v>46.399079999999998</v>
      </c>
      <c r="X6">
        <v>98.868250000000003</v>
      </c>
      <c r="Y6">
        <v>0</v>
      </c>
      <c r="Z6">
        <v>13.041600000000001</v>
      </c>
      <c r="AA6">
        <v>42.14808</v>
      </c>
      <c r="AB6">
        <v>48.499828000000001</v>
      </c>
      <c r="AC6">
        <v>23.197434999999999</v>
      </c>
      <c r="AD6">
        <v>21.717708999999999</v>
      </c>
      <c r="AE6">
        <v>59.175403000000003</v>
      </c>
      <c r="AF6">
        <v>9.7989119999999996</v>
      </c>
      <c r="AG6">
        <v>50.425525</v>
      </c>
      <c r="AH6">
        <v>133.718232</v>
      </c>
      <c r="AI6">
        <v>0</v>
      </c>
      <c r="AJ6">
        <v>0</v>
      </c>
      <c r="AK6">
        <v>68.830275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9.4794</v>
      </c>
      <c r="AQ6">
        <v>31.075710999999998</v>
      </c>
      <c r="AR6">
        <v>34.776000000000003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5.1592409999999997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3238.031418</v>
      </c>
    </row>
    <row r="7" spans="1:121">
      <c r="A7" t="s">
        <v>49</v>
      </c>
      <c r="B7">
        <v>0</v>
      </c>
      <c r="C7">
        <v>0</v>
      </c>
      <c r="D7">
        <v>31.933814000000002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688.41594699999996</v>
      </c>
      <c r="L7">
        <v>482.44379900000001</v>
      </c>
      <c r="M7">
        <v>53.380768000000003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11.815</v>
      </c>
      <c r="W7">
        <v>46.399079999999998</v>
      </c>
      <c r="X7">
        <v>98.868250000000003</v>
      </c>
      <c r="Y7">
        <v>0</v>
      </c>
      <c r="Z7">
        <v>13.041600000000001</v>
      </c>
      <c r="AA7">
        <v>42.14808</v>
      </c>
      <c r="AB7">
        <v>48.499828000000001</v>
      </c>
      <c r="AC7">
        <v>23.197434999999999</v>
      </c>
      <c r="AD7">
        <v>21.717708999999999</v>
      </c>
      <c r="AE7">
        <v>59.175403000000003</v>
      </c>
      <c r="AF7">
        <v>20.750636</v>
      </c>
      <c r="AG7">
        <v>50.425525</v>
      </c>
      <c r="AH7">
        <v>133.718232</v>
      </c>
      <c r="AI7">
        <v>0</v>
      </c>
      <c r="AJ7">
        <v>0</v>
      </c>
      <c r="AK7">
        <v>68.830275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9.4794</v>
      </c>
      <c r="AQ7">
        <v>20.717141000000002</v>
      </c>
      <c r="AR7">
        <v>34.776000000000003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5.1592409999999997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3241.3402639999999</v>
      </c>
    </row>
    <row r="8" spans="1:121">
      <c r="A8" t="s">
        <v>50</v>
      </c>
      <c r="B8">
        <v>0</v>
      </c>
      <c r="C8">
        <v>0</v>
      </c>
      <c r="D8">
        <v>31.933814000000002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688.41594699999996</v>
      </c>
      <c r="L8">
        <v>482.44379900000001</v>
      </c>
      <c r="M8">
        <v>53.380768000000003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11.815</v>
      </c>
      <c r="W8">
        <v>46.399079999999998</v>
      </c>
      <c r="X8">
        <v>98.868250000000003</v>
      </c>
      <c r="Y8">
        <v>0</v>
      </c>
      <c r="Z8">
        <v>13.041600000000001</v>
      </c>
      <c r="AA8">
        <v>42.14808</v>
      </c>
      <c r="AB8">
        <v>48.499828000000001</v>
      </c>
      <c r="AC8">
        <v>23.197434999999999</v>
      </c>
      <c r="AD8">
        <v>21.717708999999999</v>
      </c>
      <c r="AE8">
        <v>59.175403000000003</v>
      </c>
      <c r="AF8">
        <v>20.750636</v>
      </c>
      <c r="AG8">
        <v>50.425525</v>
      </c>
      <c r="AH8">
        <v>133.718232</v>
      </c>
      <c r="AI8">
        <v>0</v>
      </c>
      <c r="AJ8">
        <v>0</v>
      </c>
      <c r="AK8">
        <v>68.830275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8.1983999999999995</v>
      </c>
      <c r="AQ8">
        <v>20.717141000000002</v>
      </c>
      <c r="AR8">
        <v>34.776000000000003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5.1592409999999997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3240.059264</v>
      </c>
    </row>
    <row r="9" spans="1:121">
      <c r="A9" t="s">
        <v>51</v>
      </c>
      <c r="B9">
        <v>0</v>
      </c>
      <c r="C9">
        <v>0</v>
      </c>
      <c r="D9">
        <v>31.933814000000002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688.41594699999996</v>
      </c>
      <c r="L9">
        <v>482.44379900000001</v>
      </c>
      <c r="M9">
        <v>53.380768000000003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11.815</v>
      </c>
      <c r="W9">
        <v>46.399079999999998</v>
      </c>
      <c r="X9">
        <v>98.868250000000003</v>
      </c>
      <c r="Y9">
        <v>0</v>
      </c>
      <c r="Z9">
        <v>13.041600000000001</v>
      </c>
      <c r="AA9">
        <v>42.14808</v>
      </c>
      <c r="AB9">
        <v>48.499828000000001</v>
      </c>
      <c r="AC9">
        <v>23.197434999999999</v>
      </c>
      <c r="AD9">
        <v>21.717708999999999</v>
      </c>
      <c r="AE9">
        <v>59.175403000000003</v>
      </c>
      <c r="AF9">
        <v>20.750636</v>
      </c>
      <c r="AG9">
        <v>50.425525</v>
      </c>
      <c r="AH9">
        <v>133.718232</v>
      </c>
      <c r="AI9">
        <v>0</v>
      </c>
      <c r="AJ9">
        <v>0</v>
      </c>
      <c r="AK9">
        <v>68.830275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3.0743999999999998</v>
      </c>
      <c r="AQ9">
        <v>10.35857</v>
      </c>
      <c r="AR9">
        <v>34.776000000000003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5.1592409999999997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3224.5766929999995</v>
      </c>
    </row>
    <row r="10" spans="1:121">
      <c r="A10" t="s">
        <v>52</v>
      </c>
      <c r="B10">
        <v>0</v>
      </c>
      <c r="C10">
        <v>0</v>
      </c>
      <c r="D10">
        <v>31.933814000000002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688.71594700000003</v>
      </c>
      <c r="L10">
        <v>482.44379900000001</v>
      </c>
      <c r="M10">
        <v>53.380768000000003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11.815</v>
      </c>
      <c r="W10">
        <v>46.399079999999998</v>
      </c>
      <c r="X10">
        <v>98.868250000000003</v>
      </c>
      <c r="Y10">
        <v>0</v>
      </c>
      <c r="Z10">
        <v>13.041600000000001</v>
      </c>
      <c r="AA10">
        <v>42.14808</v>
      </c>
      <c r="AB10">
        <v>32.333219</v>
      </c>
      <c r="AC10">
        <v>23.197434999999999</v>
      </c>
      <c r="AD10">
        <v>21.717708999999999</v>
      </c>
      <c r="AE10">
        <v>59.175403000000003</v>
      </c>
      <c r="AF10">
        <v>20.750636</v>
      </c>
      <c r="AG10">
        <v>50.425525</v>
      </c>
      <c r="AH10">
        <v>133.718232</v>
      </c>
      <c r="AI10">
        <v>0</v>
      </c>
      <c r="AJ10">
        <v>0</v>
      </c>
      <c r="AK10">
        <v>68.830275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5.1592409999999997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3198.351514</v>
      </c>
    </row>
    <row r="11" spans="1:121">
      <c r="A11" t="s">
        <v>53</v>
      </c>
      <c r="B11">
        <v>0</v>
      </c>
      <c r="C11">
        <v>0</v>
      </c>
      <c r="D11">
        <v>32.585524999999997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482.44379900000001</v>
      </c>
      <c r="M11">
        <v>53.380768000000003</v>
      </c>
      <c r="N11">
        <v>124.384996</v>
      </c>
      <c r="O11">
        <v>130.58071699999999</v>
      </c>
      <c r="P11">
        <v>149.98894999999999</v>
      </c>
      <c r="Q11">
        <v>19.930299000000002</v>
      </c>
      <c r="R11">
        <v>44.906624999999998</v>
      </c>
      <c r="S11">
        <v>24.338981</v>
      </c>
      <c r="T11">
        <v>3.0945860000000001</v>
      </c>
      <c r="U11">
        <v>416.25</v>
      </c>
      <c r="V11">
        <v>11.815</v>
      </c>
      <c r="W11">
        <v>46.399079999999998</v>
      </c>
      <c r="X11">
        <v>98.868250000000003</v>
      </c>
      <c r="Y11">
        <v>0</v>
      </c>
      <c r="Z11">
        <v>13.041600000000001</v>
      </c>
      <c r="AA11">
        <v>42.14808</v>
      </c>
      <c r="AB11">
        <v>32.333219</v>
      </c>
      <c r="AC11">
        <v>23.197434999999999</v>
      </c>
      <c r="AD11">
        <v>21.717708999999999</v>
      </c>
      <c r="AE11">
        <v>59.175403000000003</v>
      </c>
      <c r="AF11">
        <v>20.750636</v>
      </c>
      <c r="AG11">
        <v>50.425525</v>
      </c>
      <c r="AH11">
        <v>133.718232</v>
      </c>
      <c r="AI11">
        <v>0</v>
      </c>
      <c r="AJ11">
        <v>0</v>
      </c>
      <c r="AK11">
        <v>68.830275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5.1592409999999997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3193.0032250000004</v>
      </c>
    </row>
    <row r="12" spans="1:121">
      <c r="A12" t="s">
        <v>54</v>
      </c>
      <c r="B12">
        <v>0</v>
      </c>
      <c r="C12">
        <v>0</v>
      </c>
      <c r="D12">
        <v>32.585524999999997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53.380768000000003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11.815</v>
      </c>
      <c r="W12">
        <v>46.399079999999998</v>
      </c>
      <c r="X12">
        <v>98.868250000000003</v>
      </c>
      <c r="Y12">
        <v>0</v>
      </c>
      <c r="Z12">
        <v>13.041600000000001</v>
      </c>
      <c r="AA12">
        <v>42.14808</v>
      </c>
      <c r="AB12">
        <v>32.333219</v>
      </c>
      <c r="AC12">
        <v>23.197434999999999</v>
      </c>
      <c r="AD12">
        <v>21.717708999999999</v>
      </c>
      <c r="AE12">
        <v>59.175403000000003</v>
      </c>
      <c r="AF12">
        <v>20.750636</v>
      </c>
      <c r="AG12">
        <v>50.425525</v>
      </c>
      <c r="AH12">
        <v>133.718232</v>
      </c>
      <c r="AI12">
        <v>0</v>
      </c>
      <c r="AJ12">
        <v>0</v>
      </c>
      <c r="AK12">
        <v>68.830275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5.1592409999999997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3199.0032250000004</v>
      </c>
    </row>
    <row r="13" spans="1:121">
      <c r="A13" t="s">
        <v>55</v>
      </c>
      <c r="B13">
        <v>0</v>
      </c>
      <c r="C13">
        <v>0</v>
      </c>
      <c r="D13">
        <v>32.585524999999997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53.380768000000003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11.815</v>
      </c>
      <c r="W13">
        <v>46.399079999999998</v>
      </c>
      <c r="X13">
        <v>98.868250000000003</v>
      </c>
      <c r="Y13">
        <v>0</v>
      </c>
      <c r="Z13">
        <v>13.041600000000001</v>
      </c>
      <c r="AA13">
        <v>42.14808</v>
      </c>
      <c r="AB13">
        <v>32.333219</v>
      </c>
      <c r="AC13">
        <v>23.197434999999999</v>
      </c>
      <c r="AD13">
        <v>21.717708999999999</v>
      </c>
      <c r="AE13">
        <v>59.175403000000003</v>
      </c>
      <c r="AF13">
        <v>20.750636</v>
      </c>
      <c r="AG13">
        <v>50.425525</v>
      </c>
      <c r="AH13">
        <v>133.718232</v>
      </c>
      <c r="AI13">
        <v>0</v>
      </c>
      <c r="AJ13">
        <v>0</v>
      </c>
      <c r="AK13">
        <v>68.830275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3.0743999999999998</v>
      </c>
      <c r="AQ13">
        <v>0</v>
      </c>
      <c r="AR13">
        <v>34.776000000000003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4.6374019999999998</v>
      </c>
      <c r="BA13">
        <v>5.1592409999999997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3196.6845250000001</v>
      </c>
    </row>
    <row r="14" spans="1:121">
      <c r="A14" t="s">
        <v>56</v>
      </c>
      <c r="B14">
        <v>0</v>
      </c>
      <c r="C14">
        <v>0</v>
      </c>
      <c r="D14">
        <v>32.585524999999997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53.380768000000003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11.815</v>
      </c>
      <c r="W14">
        <v>46.399079999999998</v>
      </c>
      <c r="X14">
        <v>98.868250000000003</v>
      </c>
      <c r="Y14">
        <v>0</v>
      </c>
      <c r="Z14">
        <v>13.041600000000001</v>
      </c>
      <c r="AA14">
        <v>42.14808</v>
      </c>
      <c r="AB14">
        <v>32.333219</v>
      </c>
      <c r="AC14">
        <v>23.197434999999999</v>
      </c>
      <c r="AD14">
        <v>21.717708999999999</v>
      </c>
      <c r="AE14">
        <v>59.175403000000003</v>
      </c>
      <c r="AF14">
        <v>20.750636</v>
      </c>
      <c r="AG14">
        <v>50.425525</v>
      </c>
      <c r="AH14">
        <v>133.718232</v>
      </c>
      <c r="AI14">
        <v>0</v>
      </c>
      <c r="AJ14">
        <v>0</v>
      </c>
      <c r="AK14">
        <v>68.830275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3.0743999999999998</v>
      </c>
      <c r="AQ14">
        <v>0</v>
      </c>
      <c r="AR14">
        <v>34.776000000000003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4.6374019999999998</v>
      </c>
      <c r="BA14">
        <v>5.1592409999999997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3196.6845250000001</v>
      </c>
    </row>
    <row r="15" spans="1:121">
      <c r="A15" t="s">
        <v>57</v>
      </c>
      <c r="B15">
        <v>0</v>
      </c>
      <c r="C15">
        <v>0</v>
      </c>
      <c r="D15">
        <v>32.585524999999997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53.380768000000003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416.25</v>
      </c>
      <c r="V15">
        <v>11.815</v>
      </c>
      <c r="W15">
        <v>46.399079999999998</v>
      </c>
      <c r="X15">
        <v>98.868250000000003</v>
      </c>
      <c r="Y15">
        <v>0</v>
      </c>
      <c r="Z15">
        <v>13.041600000000001</v>
      </c>
      <c r="AA15">
        <v>42.14808</v>
      </c>
      <c r="AB15">
        <v>32.333219</v>
      </c>
      <c r="AC15">
        <v>23.197434999999999</v>
      </c>
      <c r="AD15">
        <v>21.717708999999999</v>
      </c>
      <c r="AE15">
        <v>59.175403000000003</v>
      </c>
      <c r="AF15">
        <v>20.750636</v>
      </c>
      <c r="AG15">
        <v>50.425525</v>
      </c>
      <c r="AH15">
        <v>133.718232</v>
      </c>
      <c r="AI15">
        <v>0</v>
      </c>
      <c r="AJ15">
        <v>0</v>
      </c>
      <c r="AK15">
        <v>68.830275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4.3554000000000004</v>
      </c>
      <c r="AQ15">
        <v>0</v>
      </c>
      <c r="AR15">
        <v>34.776000000000003</v>
      </c>
      <c r="AS15">
        <v>35.154834000000001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4.6374019999999998</v>
      </c>
      <c r="BA15">
        <v>5.1592409999999997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3200.6609389999999</v>
      </c>
    </row>
    <row r="16" spans="1:121">
      <c r="A16" t="s">
        <v>58</v>
      </c>
      <c r="B16">
        <v>0</v>
      </c>
      <c r="C16">
        <v>0</v>
      </c>
      <c r="D16">
        <v>32.585524999999997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53.380768000000003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11.815</v>
      </c>
      <c r="W16">
        <v>46.399079999999998</v>
      </c>
      <c r="X16">
        <v>98.868250000000003</v>
      </c>
      <c r="Y16">
        <v>0</v>
      </c>
      <c r="Z16">
        <v>13.041600000000001</v>
      </c>
      <c r="AA16">
        <v>42.14808</v>
      </c>
      <c r="AB16">
        <v>32.333219</v>
      </c>
      <c r="AC16">
        <v>23.197434999999999</v>
      </c>
      <c r="AD16">
        <v>21.717708999999999</v>
      </c>
      <c r="AE16">
        <v>59.175403000000003</v>
      </c>
      <c r="AF16">
        <v>20.750636</v>
      </c>
      <c r="AG16">
        <v>50.425525</v>
      </c>
      <c r="AH16">
        <v>133.718232</v>
      </c>
      <c r="AI16">
        <v>0</v>
      </c>
      <c r="AJ16">
        <v>0</v>
      </c>
      <c r="AK16">
        <v>68.830275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4.3554000000000004</v>
      </c>
      <c r="AQ16">
        <v>0</v>
      </c>
      <c r="AR16">
        <v>34.776000000000003</v>
      </c>
      <c r="AS16">
        <v>35.154834000000001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4.6374019999999998</v>
      </c>
      <c r="BA16">
        <v>5.1592409999999997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3200.6609389999999</v>
      </c>
    </row>
    <row r="17" spans="1:117">
      <c r="A17" t="s">
        <v>59</v>
      </c>
      <c r="B17">
        <v>0</v>
      </c>
      <c r="C17">
        <v>0</v>
      </c>
      <c r="D17">
        <v>32.585524999999997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53.380768000000003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11.815</v>
      </c>
      <c r="W17">
        <v>46.399079999999998</v>
      </c>
      <c r="X17">
        <v>98.868250000000003</v>
      </c>
      <c r="Y17">
        <v>0</v>
      </c>
      <c r="Z17">
        <v>13.041600000000001</v>
      </c>
      <c r="AA17">
        <v>42.14808</v>
      </c>
      <c r="AB17">
        <v>32.333219</v>
      </c>
      <c r="AC17">
        <v>23.197434999999999</v>
      </c>
      <c r="AD17">
        <v>21.717708999999999</v>
      </c>
      <c r="AE17">
        <v>59.175403000000003</v>
      </c>
      <c r="AF17">
        <v>20.750636</v>
      </c>
      <c r="AG17">
        <v>50.425525</v>
      </c>
      <c r="AH17">
        <v>133.718232</v>
      </c>
      <c r="AI17">
        <v>0</v>
      </c>
      <c r="AJ17">
        <v>0</v>
      </c>
      <c r="AK17">
        <v>68.830275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4.3554000000000004</v>
      </c>
      <c r="AQ17">
        <v>0</v>
      </c>
      <c r="AR17">
        <v>34.776000000000003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4.6374019999999998</v>
      </c>
      <c r="BA17">
        <v>5.1592409999999997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3200.6609389999999</v>
      </c>
    </row>
    <row r="18" spans="1:117">
      <c r="A18" t="s">
        <v>60</v>
      </c>
      <c r="B18">
        <v>0</v>
      </c>
      <c r="C18">
        <v>0</v>
      </c>
      <c r="D18">
        <v>32.585524999999997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53.380768000000003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11.815</v>
      </c>
      <c r="W18">
        <v>46.399079999999998</v>
      </c>
      <c r="X18">
        <v>98.868250000000003</v>
      </c>
      <c r="Y18">
        <v>0</v>
      </c>
      <c r="Z18">
        <v>13.041600000000001</v>
      </c>
      <c r="AA18">
        <v>42.14808</v>
      </c>
      <c r="AB18">
        <v>32.333219</v>
      </c>
      <c r="AC18">
        <v>23.197434999999999</v>
      </c>
      <c r="AD18">
        <v>21.717708999999999</v>
      </c>
      <c r="AE18">
        <v>59.175403000000003</v>
      </c>
      <c r="AF18">
        <v>20.750636</v>
      </c>
      <c r="AG18">
        <v>50.425525</v>
      </c>
      <c r="AH18">
        <v>133.718232</v>
      </c>
      <c r="AI18">
        <v>0</v>
      </c>
      <c r="AJ18">
        <v>0</v>
      </c>
      <c r="AK18">
        <v>68.830275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4.3554000000000004</v>
      </c>
      <c r="AQ18">
        <v>0</v>
      </c>
      <c r="AR18">
        <v>34.776000000000003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4.6374019999999998</v>
      </c>
      <c r="BA18">
        <v>5.1592409999999997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3200.6609389999999</v>
      </c>
    </row>
    <row r="19" spans="1:117">
      <c r="A19" t="s">
        <v>61</v>
      </c>
      <c r="B19">
        <v>0</v>
      </c>
      <c r="C19">
        <v>0</v>
      </c>
      <c r="D19">
        <v>32.585524999999997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53.380768000000003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11.215</v>
      </c>
      <c r="W19">
        <v>46.399079999999998</v>
      </c>
      <c r="X19">
        <v>98.868250000000003</v>
      </c>
      <c r="Y19">
        <v>0</v>
      </c>
      <c r="Z19">
        <v>13.041600000000001</v>
      </c>
      <c r="AA19">
        <v>42.14808</v>
      </c>
      <c r="AB19">
        <v>32.333219</v>
      </c>
      <c r="AC19">
        <v>23.197434999999999</v>
      </c>
      <c r="AD19">
        <v>21.717708999999999</v>
      </c>
      <c r="AE19">
        <v>59.175403000000003</v>
      </c>
      <c r="AF19">
        <v>9.7989119999999996</v>
      </c>
      <c r="AG19">
        <v>50.425525</v>
      </c>
      <c r="AH19">
        <v>133.718232</v>
      </c>
      <c r="AI19">
        <v>0</v>
      </c>
      <c r="AJ19">
        <v>0</v>
      </c>
      <c r="AK19">
        <v>68.830275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4.3554000000000004</v>
      </c>
      <c r="AQ19">
        <v>0</v>
      </c>
      <c r="AR19">
        <v>34.776000000000003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4.6374019999999998</v>
      </c>
      <c r="BA19">
        <v>5.1592409999999997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3189.1092149999999</v>
      </c>
    </row>
    <row r="20" spans="1:117">
      <c r="A20" t="s">
        <v>62</v>
      </c>
      <c r="B20">
        <v>0</v>
      </c>
      <c r="C20">
        <v>0</v>
      </c>
      <c r="D20">
        <v>32.585524999999997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53.380768000000003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11.815</v>
      </c>
      <c r="W20">
        <v>46.399079999999998</v>
      </c>
      <c r="X20">
        <v>98.868250000000003</v>
      </c>
      <c r="Y20">
        <v>0</v>
      </c>
      <c r="Z20">
        <v>13.041600000000001</v>
      </c>
      <c r="AA20">
        <v>42.14808</v>
      </c>
      <c r="AB20">
        <v>32.333219</v>
      </c>
      <c r="AC20">
        <v>23.197434999999999</v>
      </c>
      <c r="AD20">
        <v>21.717708999999999</v>
      </c>
      <c r="AE20">
        <v>59.175403000000003</v>
      </c>
      <c r="AF20">
        <v>9.7989119999999996</v>
      </c>
      <c r="AG20">
        <v>50.425525</v>
      </c>
      <c r="AH20">
        <v>133.718232</v>
      </c>
      <c r="AI20">
        <v>0</v>
      </c>
      <c r="AJ20">
        <v>0</v>
      </c>
      <c r="AK20">
        <v>68.830275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4.3554000000000004</v>
      </c>
      <c r="AQ20">
        <v>0</v>
      </c>
      <c r="AR20">
        <v>34.776000000000003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4.6374019999999998</v>
      </c>
      <c r="BA20">
        <v>5.1592409999999997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3189.7092149999999</v>
      </c>
    </row>
    <row r="21" spans="1:117">
      <c r="A21" t="s">
        <v>63</v>
      </c>
      <c r="B21">
        <v>0</v>
      </c>
      <c r="C21">
        <v>0</v>
      </c>
      <c r="D21">
        <v>32.585524999999997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53.380768000000003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11.815</v>
      </c>
      <c r="W21">
        <v>46.399079999999998</v>
      </c>
      <c r="X21">
        <v>98.868250000000003</v>
      </c>
      <c r="Y21">
        <v>0</v>
      </c>
      <c r="Z21">
        <v>13.041600000000001</v>
      </c>
      <c r="AA21">
        <v>42.14808</v>
      </c>
      <c r="AB21">
        <v>32.333219</v>
      </c>
      <c r="AC21">
        <v>23.197434999999999</v>
      </c>
      <c r="AD21">
        <v>21.717708999999999</v>
      </c>
      <c r="AE21">
        <v>59.175403000000003</v>
      </c>
      <c r="AF21">
        <v>9.7989119999999996</v>
      </c>
      <c r="AG21">
        <v>50.425525</v>
      </c>
      <c r="AH21">
        <v>133.718232</v>
      </c>
      <c r="AI21">
        <v>0</v>
      </c>
      <c r="AJ21">
        <v>0</v>
      </c>
      <c r="AK21">
        <v>68.830275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4.3554000000000004</v>
      </c>
      <c r="AQ21">
        <v>0</v>
      </c>
      <c r="AR21">
        <v>34.776000000000003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4.6374019999999998</v>
      </c>
      <c r="BA21">
        <v>5.1592409999999997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3189.7092149999999</v>
      </c>
    </row>
    <row r="22" spans="1:117">
      <c r="A22" t="s">
        <v>64</v>
      </c>
      <c r="B22">
        <v>0</v>
      </c>
      <c r="C22">
        <v>0</v>
      </c>
      <c r="D22">
        <v>32.585524999999997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53.380768000000003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11.815</v>
      </c>
      <c r="W22">
        <v>46.399079999999998</v>
      </c>
      <c r="X22">
        <v>98.868250000000003</v>
      </c>
      <c r="Y22">
        <v>0</v>
      </c>
      <c r="Z22">
        <v>13.041600000000001</v>
      </c>
      <c r="AA22">
        <v>42.14808</v>
      </c>
      <c r="AB22">
        <v>32.333219</v>
      </c>
      <c r="AC22">
        <v>23.197434999999999</v>
      </c>
      <c r="AD22">
        <v>21.717708999999999</v>
      </c>
      <c r="AE22">
        <v>59.175403000000003</v>
      </c>
      <c r="AF22">
        <v>9.7989119999999996</v>
      </c>
      <c r="AG22">
        <v>50.425525</v>
      </c>
      <c r="AH22">
        <v>133.718232</v>
      </c>
      <c r="AI22">
        <v>0</v>
      </c>
      <c r="AJ22">
        <v>0</v>
      </c>
      <c r="AK22">
        <v>68.830275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4.3554000000000004</v>
      </c>
      <c r="AQ22">
        <v>0</v>
      </c>
      <c r="AR22">
        <v>34.776000000000003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4.6374019999999998</v>
      </c>
      <c r="BA22">
        <v>5.1592409999999997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3189.7092149999999</v>
      </c>
    </row>
    <row r="23" spans="1:117">
      <c r="A23" t="s">
        <v>65</v>
      </c>
      <c r="B23">
        <v>0</v>
      </c>
      <c r="C23">
        <v>0</v>
      </c>
      <c r="D23">
        <v>32.585524999999997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53.380768000000003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410.625</v>
      </c>
      <c r="V23">
        <v>11.815</v>
      </c>
      <c r="W23">
        <v>46.399079999999998</v>
      </c>
      <c r="X23">
        <v>98.868250000000003</v>
      </c>
      <c r="Y23">
        <v>0</v>
      </c>
      <c r="Z23">
        <v>19.5624</v>
      </c>
      <c r="AA23">
        <v>42.14808</v>
      </c>
      <c r="AB23">
        <v>32.333219</v>
      </c>
      <c r="AC23">
        <v>23.197434999999999</v>
      </c>
      <c r="AD23">
        <v>21.717708999999999</v>
      </c>
      <c r="AE23">
        <v>59.175403000000003</v>
      </c>
      <c r="AF23">
        <v>9.7989119999999996</v>
      </c>
      <c r="AG23">
        <v>50.425525</v>
      </c>
      <c r="AH23">
        <v>133.718232</v>
      </c>
      <c r="AI23">
        <v>3.814368</v>
      </c>
      <c r="AJ23">
        <v>0</v>
      </c>
      <c r="AK23">
        <v>68.830275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4.3554000000000004</v>
      </c>
      <c r="AQ23">
        <v>0</v>
      </c>
      <c r="AR23">
        <v>34.776000000000003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4.6374019999999998</v>
      </c>
      <c r="BA23">
        <v>5.1592409999999997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3194.4193829999995</v>
      </c>
    </row>
    <row r="24" spans="1:117">
      <c r="A24" t="s">
        <v>66</v>
      </c>
      <c r="B24">
        <v>0</v>
      </c>
      <c r="C24">
        <v>0</v>
      </c>
      <c r="D24">
        <v>32.585524999999997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53.380768000000003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410.625</v>
      </c>
      <c r="V24">
        <v>11.815</v>
      </c>
      <c r="W24">
        <v>46.399079999999998</v>
      </c>
      <c r="X24">
        <v>98.868250000000003</v>
      </c>
      <c r="Y24">
        <v>0</v>
      </c>
      <c r="Z24">
        <v>19.5624</v>
      </c>
      <c r="AA24">
        <v>42.14808</v>
      </c>
      <c r="AB24">
        <v>32.333219</v>
      </c>
      <c r="AC24">
        <v>23.197434999999999</v>
      </c>
      <c r="AD24">
        <v>21.717708999999999</v>
      </c>
      <c r="AE24">
        <v>59.175403000000003</v>
      </c>
      <c r="AF24">
        <v>9.7989119999999996</v>
      </c>
      <c r="AG24">
        <v>50.425525</v>
      </c>
      <c r="AH24">
        <v>133.718232</v>
      </c>
      <c r="AI24">
        <v>3.814368</v>
      </c>
      <c r="AJ24">
        <v>0</v>
      </c>
      <c r="AK24">
        <v>68.830275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4.3554000000000004</v>
      </c>
      <c r="AQ24">
        <v>0</v>
      </c>
      <c r="AR24">
        <v>34.776000000000003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4.6374019999999998</v>
      </c>
      <c r="BA24">
        <v>5.1592409999999997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3194.4193829999995</v>
      </c>
    </row>
    <row r="25" spans="1:117">
      <c r="A25" t="s">
        <v>67</v>
      </c>
      <c r="B25">
        <v>0</v>
      </c>
      <c r="C25">
        <v>0</v>
      </c>
      <c r="D25">
        <v>32.585524999999997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53.380768000000003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39.806624999999997</v>
      </c>
      <c r="S25">
        <v>27.638981000000001</v>
      </c>
      <c r="T25">
        <v>3.0945860000000001</v>
      </c>
      <c r="U25">
        <v>410.625</v>
      </c>
      <c r="V25">
        <v>11.815</v>
      </c>
      <c r="W25">
        <v>46.399079999999998</v>
      </c>
      <c r="X25">
        <v>98.868250000000003</v>
      </c>
      <c r="Y25">
        <v>0</v>
      </c>
      <c r="Z25">
        <v>19.5624</v>
      </c>
      <c r="AA25">
        <v>42.14808</v>
      </c>
      <c r="AB25">
        <v>32.333219</v>
      </c>
      <c r="AC25">
        <v>23.197434999999999</v>
      </c>
      <c r="AD25">
        <v>21.717708999999999</v>
      </c>
      <c r="AE25">
        <v>59.175403000000003</v>
      </c>
      <c r="AF25">
        <v>9.7989119999999996</v>
      </c>
      <c r="AG25">
        <v>50.425525</v>
      </c>
      <c r="AH25">
        <v>133.718232</v>
      </c>
      <c r="AI25">
        <v>3.814368</v>
      </c>
      <c r="AJ25">
        <v>0</v>
      </c>
      <c r="AK25">
        <v>68.830275</v>
      </c>
      <c r="AL25">
        <v>79.376220000000004</v>
      </c>
      <c r="AM25">
        <v>18.800616999999999</v>
      </c>
      <c r="AN25">
        <v>0.77966899999999995</v>
      </c>
      <c r="AO25">
        <v>0</v>
      </c>
      <c r="AP25">
        <v>4.3554000000000004</v>
      </c>
      <c r="AQ25">
        <v>0</v>
      </c>
      <c r="AR25">
        <v>34.776000000000003</v>
      </c>
      <c r="AS25">
        <v>35.154834000000001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5.1592409999999997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3189.3193829999996</v>
      </c>
    </row>
    <row r="26" spans="1:117">
      <c r="A26" t="s">
        <v>68</v>
      </c>
      <c r="B26">
        <v>0</v>
      </c>
      <c r="C26">
        <v>0</v>
      </c>
      <c r="D26">
        <v>32.585524999999997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53.380768000000003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39.806624999999997</v>
      </c>
      <c r="S26">
        <v>27.638981000000001</v>
      </c>
      <c r="T26">
        <v>3.0945860000000001</v>
      </c>
      <c r="U26">
        <v>410.625</v>
      </c>
      <c r="V26">
        <v>11.815</v>
      </c>
      <c r="W26">
        <v>46.399079999999998</v>
      </c>
      <c r="X26">
        <v>98.868250000000003</v>
      </c>
      <c r="Y26">
        <v>0</v>
      </c>
      <c r="Z26">
        <v>19.5624</v>
      </c>
      <c r="AA26">
        <v>42.14808</v>
      </c>
      <c r="AB26">
        <v>32.333219</v>
      </c>
      <c r="AC26">
        <v>23.197434999999999</v>
      </c>
      <c r="AD26">
        <v>21.717708999999999</v>
      </c>
      <c r="AE26">
        <v>59.175403000000003</v>
      </c>
      <c r="AF26">
        <v>9.7989119999999996</v>
      </c>
      <c r="AG26">
        <v>50.425525</v>
      </c>
      <c r="AH26">
        <v>133.718232</v>
      </c>
      <c r="AI26">
        <v>3.814368</v>
      </c>
      <c r="AJ26">
        <v>0</v>
      </c>
      <c r="AK26">
        <v>68.830275</v>
      </c>
      <c r="AL26">
        <v>79.376220000000004</v>
      </c>
      <c r="AM26">
        <v>18.800616999999999</v>
      </c>
      <c r="AN26">
        <v>0.77966899999999995</v>
      </c>
      <c r="AO26">
        <v>0</v>
      </c>
      <c r="AP26">
        <v>4.3554000000000004</v>
      </c>
      <c r="AQ26">
        <v>0</v>
      </c>
      <c r="AR26">
        <v>34.776000000000003</v>
      </c>
      <c r="AS26">
        <v>35.154834000000001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5.1592409999999997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3189.3193829999996</v>
      </c>
    </row>
    <row r="27" spans="1:117">
      <c r="A27" t="s">
        <v>69</v>
      </c>
      <c r="B27">
        <v>0</v>
      </c>
      <c r="C27">
        <v>0</v>
      </c>
      <c r="D27">
        <v>31.933814000000002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482.44379900000001</v>
      </c>
      <c r="M27">
        <v>53.380768000000003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39.806624999999997</v>
      </c>
      <c r="S27">
        <v>27.638981000000001</v>
      </c>
      <c r="T27">
        <v>3.0945860000000001</v>
      </c>
      <c r="U27">
        <v>410.625</v>
      </c>
      <c r="V27">
        <v>11.815</v>
      </c>
      <c r="W27">
        <v>46.399079999999998</v>
      </c>
      <c r="X27">
        <v>98.868250000000003</v>
      </c>
      <c r="Y27">
        <v>0</v>
      </c>
      <c r="Z27">
        <v>19.5624</v>
      </c>
      <c r="AA27">
        <v>42.14808</v>
      </c>
      <c r="AB27">
        <v>32.333219</v>
      </c>
      <c r="AC27">
        <v>23.197434999999999</v>
      </c>
      <c r="AD27">
        <v>21.717708999999999</v>
      </c>
      <c r="AE27">
        <v>59.175403000000003</v>
      </c>
      <c r="AF27">
        <v>9.7989119999999996</v>
      </c>
      <c r="AG27">
        <v>50.425525</v>
      </c>
      <c r="AH27">
        <v>133.718232</v>
      </c>
      <c r="AI27">
        <v>6.1029879999999999</v>
      </c>
      <c r="AJ27">
        <v>0</v>
      </c>
      <c r="AK27">
        <v>68.830275</v>
      </c>
      <c r="AL27">
        <v>79.376220000000004</v>
      </c>
      <c r="AM27">
        <v>18.800616999999999</v>
      </c>
      <c r="AN27">
        <v>0.77966899999999995</v>
      </c>
      <c r="AO27">
        <v>0</v>
      </c>
      <c r="AP27">
        <v>3.0743999999999998</v>
      </c>
      <c r="AQ27">
        <v>0</v>
      </c>
      <c r="AR27">
        <v>34.776000000000003</v>
      </c>
      <c r="AS27">
        <v>35.154834000000001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5.1592409999999997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3189.6752919999999</v>
      </c>
    </row>
    <row r="28" spans="1:117">
      <c r="A28" t="s">
        <v>70</v>
      </c>
      <c r="B28">
        <v>0</v>
      </c>
      <c r="C28">
        <v>0</v>
      </c>
      <c r="D28">
        <v>31.933814000000002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482.44379900000001</v>
      </c>
      <c r="M28">
        <v>53.380768000000003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39.806624999999997</v>
      </c>
      <c r="S28">
        <v>24.338981</v>
      </c>
      <c r="T28">
        <v>3.0945860000000001</v>
      </c>
      <c r="U28">
        <v>410.625</v>
      </c>
      <c r="V28">
        <v>11.815</v>
      </c>
      <c r="W28">
        <v>46.399079999999998</v>
      </c>
      <c r="X28">
        <v>98.868250000000003</v>
      </c>
      <c r="Y28">
        <v>0</v>
      </c>
      <c r="Z28">
        <v>19.5624</v>
      </c>
      <c r="AA28">
        <v>42.14808</v>
      </c>
      <c r="AB28">
        <v>32.333219</v>
      </c>
      <c r="AC28">
        <v>23.197434999999999</v>
      </c>
      <c r="AD28">
        <v>21.717708999999999</v>
      </c>
      <c r="AE28">
        <v>59.175403000000003</v>
      </c>
      <c r="AF28">
        <v>9.7989119999999996</v>
      </c>
      <c r="AG28">
        <v>50.425525</v>
      </c>
      <c r="AH28">
        <v>133.718232</v>
      </c>
      <c r="AI28">
        <v>10.680229000000001</v>
      </c>
      <c r="AJ28">
        <v>0</v>
      </c>
      <c r="AK28">
        <v>68.830275</v>
      </c>
      <c r="AL28">
        <v>79.376220000000004</v>
      </c>
      <c r="AM28">
        <v>18.800616999999999</v>
      </c>
      <c r="AN28">
        <v>0.77966899999999995</v>
      </c>
      <c r="AO28">
        <v>0</v>
      </c>
      <c r="AP28">
        <v>3.0743999999999998</v>
      </c>
      <c r="AQ28">
        <v>0</v>
      </c>
      <c r="AR28">
        <v>34.776000000000003</v>
      </c>
      <c r="AS28">
        <v>35.154834000000001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5.1592409999999997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3190.9525329999997</v>
      </c>
    </row>
    <row r="29" spans="1:117">
      <c r="A29" t="s">
        <v>71</v>
      </c>
      <c r="B29">
        <v>0</v>
      </c>
      <c r="C29">
        <v>0</v>
      </c>
      <c r="D29">
        <v>31.933814000000002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482.44379900000001</v>
      </c>
      <c r="M29">
        <v>53.380768000000003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39.806624999999997</v>
      </c>
      <c r="S29">
        <v>27.638981000000001</v>
      </c>
      <c r="T29">
        <v>3.0945860000000001</v>
      </c>
      <c r="U29">
        <v>410.625</v>
      </c>
      <c r="V29">
        <v>11.815</v>
      </c>
      <c r="W29">
        <v>46.399079999999998</v>
      </c>
      <c r="X29">
        <v>98.868250000000003</v>
      </c>
      <c r="Y29">
        <v>0</v>
      </c>
      <c r="Z29">
        <v>19.5624</v>
      </c>
      <c r="AA29">
        <v>28.09872</v>
      </c>
      <c r="AB29">
        <v>32.333219</v>
      </c>
      <c r="AC29">
        <v>23.197434999999999</v>
      </c>
      <c r="AD29">
        <v>21.717708999999999</v>
      </c>
      <c r="AE29">
        <v>59.175403000000003</v>
      </c>
      <c r="AF29">
        <v>9.7989119999999996</v>
      </c>
      <c r="AG29">
        <v>50.425525</v>
      </c>
      <c r="AH29">
        <v>133.718232</v>
      </c>
      <c r="AI29">
        <v>58.790083000000003</v>
      </c>
      <c r="AJ29">
        <v>0</v>
      </c>
      <c r="AK29">
        <v>68.830275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3.0743999999999998</v>
      </c>
      <c r="AQ29">
        <v>0</v>
      </c>
      <c r="AR29">
        <v>34.776000000000003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5.1592409999999997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3228.3130269999997</v>
      </c>
    </row>
    <row r="30" spans="1:117">
      <c r="A30" t="s">
        <v>72</v>
      </c>
      <c r="B30">
        <v>0</v>
      </c>
      <c r="C30">
        <v>0</v>
      </c>
      <c r="D30">
        <v>31.933814000000002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482.44379900000001</v>
      </c>
      <c r="M30">
        <v>53.380768000000003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410.625</v>
      </c>
      <c r="V30">
        <v>11.815</v>
      </c>
      <c r="W30">
        <v>46.399079999999998</v>
      </c>
      <c r="X30">
        <v>98.868250000000003</v>
      </c>
      <c r="Y30">
        <v>0</v>
      </c>
      <c r="Z30">
        <v>19.5624</v>
      </c>
      <c r="AA30">
        <v>28.09872</v>
      </c>
      <c r="AB30">
        <v>32.333219</v>
      </c>
      <c r="AC30">
        <v>23.197434999999999</v>
      </c>
      <c r="AD30">
        <v>21.717708999999999</v>
      </c>
      <c r="AE30">
        <v>59.175403000000003</v>
      </c>
      <c r="AF30">
        <v>9.7989119999999996</v>
      </c>
      <c r="AG30">
        <v>50.425525</v>
      </c>
      <c r="AH30">
        <v>133.718232</v>
      </c>
      <c r="AI30">
        <v>78.380674999999997</v>
      </c>
      <c r="AJ30">
        <v>0</v>
      </c>
      <c r="AK30">
        <v>68.830275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3.0743999999999998</v>
      </c>
      <c r="AQ30">
        <v>0</v>
      </c>
      <c r="AR30">
        <v>34.776000000000003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5.1592409999999997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3253.0036189999996</v>
      </c>
    </row>
    <row r="31" spans="1:117">
      <c r="A31" t="s">
        <v>73</v>
      </c>
      <c r="B31">
        <v>0</v>
      </c>
      <c r="C31">
        <v>0</v>
      </c>
      <c r="D31">
        <v>31.933814000000002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53.380768000000003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410.625</v>
      </c>
      <c r="V31">
        <v>11.815</v>
      </c>
      <c r="W31">
        <v>46.399079999999998</v>
      </c>
      <c r="X31">
        <v>98.868250000000003</v>
      </c>
      <c r="Y31">
        <v>0</v>
      </c>
      <c r="Z31">
        <v>19.5624</v>
      </c>
      <c r="AA31">
        <v>28.09872</v>
      </c>
      <c r="AB31">
        <v>32.333219</v>
      </c>
      <c r="AC31">
        <v>23.197434999999999</v>
      </c>
      <c r="AD31">
        <v>21.717708999999999</v>
      </c>
      <c r="AE31">
        <v>59.175403000000003</v>
      </c>
      <c r="AF31">
        <v>9.7989119999999996</v>
      </c>
      <c r="AG31">
        <v>50.425525</v>
      </c>
      <c r="AH31">
        <v>133.718232</v>
      </c>
      <c r="AI31">
        <v>78.380674999999997</v>
      </c>
      <c r="AJ31">
        <v>0</v>
      </c>
      <c r="AK31">
        <v>68.830275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0.51239999999999997</v>
      </c>
      <c r="AQ31">
        <v>0</v>
      </c>
      <c r="AR31">
        <v>34.776000000000003</v>
      </c>
      <c r="AS31">
        <v>35.154834000000001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5.1592409999999997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3247.7259269999995</v>
      </c>
    </row>
    <row r="32" spans="1:117">
      <c r="A32" t="s">
        <v>74</v>
      </c>
      <c r="B32">
        <v>0</v>
      </c>
      <c r="C32">
        <v>0</v>
      </c>
      <c r="D32">
        <v>31.933814000000002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53.380768000000003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410.625</v>
      </c>
      <c r="V32">
        <v>11.815</v>
      </c>
      <c r="W32">
        <v>46.399079999999998</v>
      </c>
      <c r="X32">
        <v>98.868250000000003</v>
      </c>
      <c r="Y32">
        <v>0</v>
      </c>
      <c r="Z32">
        <v>19.5624</v>
      </c>
      <c r="AA32">
        <v>28.09872</v>
      </c>
      <c r="AB32">
        <v>32.333219</v>
      </c>
      <c r="AC32">
        <v>23.197434999999999</v>
      </c>
      <c r="AD32">
        <v>21.717708999999999</v>
      </c>
      <c r="AE32">
        <v>59.175403000000003</v>
      </c>
      <c r="AF32">
        <v>9.7989119999999996</v>
      </c>
      <c r="AG32">
        <v>50.425525</v>
      </c>
      <c r="AH32">
        <v>133.718232</v>
      </c>
      <c r="AI32">
        <v>58.790083000000003</v>
      </c>
      <c r="AJ32">
        <v>0</v>
      </c>
      <c r="AK32">
        <v>68.830275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0.51239999999999997</v>
      </c>
      <c r="AQ32">
        <v>0</v>
      </c>
      <c r="AR32">
        <v>40.847999999999999</v>
      </c>
      <c r="AS32">
        <v>35.154834000000001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5.1592409999999997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3234.2073349999996</v>
      </c>
    </row>
    <row r="33" spans="1:117">
      <c r="A33" t="s">
        <v>75</v>
      </c>
      <c r="B33">
        <v>0</v>
      </c>
      <c r="C33">
        <v>0</v>
      </c>
      <c r="D33">
        <v>31.933814000000002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53.380768000000003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410.625</v>
      </c>
      <c r="V33">
        <v>11.815</v>
      </c>
      <c r="W33">
        <v>46.399079999999998</v>
      </c>
      <c r="X33">
        <v>98.868250000000003</v>
      </c>
      <c r="Y33">
        <v>0</v>
      </c>
      <c r="Z33">
        <v>19.5624</v>
      </c>
      <c r="AA33">
        <v>28.09872</v>
      </c>
      <c r="AB33">
        <v>32.333219</v>
      </c>
      <c r="AC33">
        <v>23.197434999999999</v>
      </c>
      <c r="AD33">
        <v>21.717708999999999</v>
      </c>
      <c r="AE33">
        <v>59.175403000000003</v>
      </c>
      <c r="AF33">
        <v>9.7989119999999996</v>
      </c>
      <c r="AG33">
        <v>50.425525</v>
      </c>
      <c r="AH33">
        <v>133.718232</v>
      </c>
      <c r="AI33">
        <v>58.790083000000003</v>
      </c>
      <c r="AJ33">
        <v>0</v>
      </c>
      <c r="AK33">
        <v>68.830275</v>
      </c>
      <c r="AL33">
        <v>79.376220000000004</v>
      </c>
      <c r="AM33">
        <v>18.800616999999999</v>
      </c>
      <c r="AN33">
        <v>0.77966899999999995</v>
      </c>
      <c r="AO33">
        <v>0</v>
      </c>
      <c r="AP33">
        <v>0.51239999999999997</v>
      </c>
      <c r="AQ33">
        <v>0</v>
      </c>
      <c r="AR33">
        <v>40.847999999999999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3.747395</v>
      </c>
      <c r="BA33">
        <v>5.1592409999999997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3233.3173279999996</v>
      </c>
    </row>
    <row r="34" spans="1:117">
      <c r="A34" t="s">
        <v>76</v>
      </c>
      <c r="B34">
        <v>0</v>
      </c>
      <c r="C34">
        <v>0</v>
      </c>
      <c r="D34">
        <v>31.933814000000002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53.380768000000003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410.625</v>
      </c>
      <c r="V34">
        <v>11.815</v>
      </c>
      <c r="W34">
        <v>46.399079999999998</v>
      </c>
      <c r="X34">
        <v>98.868250000000003</v>
      </c>
      <c r="Y34">
        <v>0</v>
      </c>
      <c r="Z34">
        <v>19.5624</v>
      </c>
      <c r="AA34">
        <v>28.09872</v>
      </c>
      <c r="AB34">
        <v>32.333219</v>
      </c>
      <c r="AC34">
        <v>23.197434999999999</v>
      </c>
      <c r="AD34">
        <v>21.717708999999999</v>
      </c>
      <c r="AE34">
        <v>59.175403000000003</v>
      </c>
      <c r="AF34">
        <v>9.7989119999999996</v>
      </c>
      <c r="AG34">
        <v>50.425525</v>
      </c>
      <c r="AH34">
        <v>133.718232</v>
      </c>
      <c r="AI34">
        <v>58.790083000000003</v>
      </c>
      <c r="AJ34">
        <v>0</v>
      </c>
      <c r="AK34">
        <v>68.830275</v>
      </c>
      <c r="AL34">
        <v>79.376220000000004</v>
      </c>
      <c r="AM34">
        <v>18.800616999999999</v>
      </c>
      <c r="AN34">
        <v>0.77966899999999995</v>
      </c>
      <c r="AO34">
        <v>0</v>
      </c>
      <c r="AP34">
        <v>0.51239999999999997</v>
      </c>
      <c r="AQ34">
        <v>0</v>
      </c>
      <c r="AR34">
        <v>40.847999999999999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5.1592409999999997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3231.8886339999999</v>
      </c>
    </row>
    <row r="35" spans="1:117">
      <c r="A35" t="s">
        <v>77</v>
      </c>
      <c r="B35">
        <v>0</v>
      </c>
      <c r="C35">
        <v>0</v>
      </c>
      <c r="D35">
        <v>31.282104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53.380768000000003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410.625</v>
      </c>
      <c r="V35">
        <v>12.51</v>
      </c>
      <c r="W35">
        <v>46.399079999999998</v>
      </c>
      <c r="X35">
        <v>98.868250000000003</v>
      </c>
      <c r="Y35">
        <v>0</v>
      </c>
      <c r="Z35">
        <v>13.041600000000001</v>
      </c>
      <c r="AA35">
        <v>28.09872</v>
      </c>
      <c r="AB35">
        <v>32.333219</v>
      </c>
      <c r="AC35">
        <v>23.197434999999999</v>
      </c>
      <c r="AD35">
        <v>21.717708999999999</v>
      </c>
      <c r="AE35">
        <v>59.175403000000003</v>
      </c>
      <c r="AF35">
        <v>9.7989119999999996</v>
      </c>
      <c r="AG35">
        <v>50.425525</v>
      </c>
      <c r="AH35">
        <v>109.64895</v>
      </c>
      <c r="AI35">
        <v>9.1544819999999998</v>
      </c>
      <c r="AJ35">
        <v>0</v>
      </c>
      <c r="AK35">
        <v>68.830275</v>
      </c>
      <c r="AL35">
        <v>79.376220000000004</v>
      </c>
      <c r="AM35">
        <v>18.800616999999999</v>
      </c>
      <c r="AN35">
        <v>0.77966899999999995</v>
      </c>
      <c r="AO35">
        <v>0</v>
      </c>
      <c r="AP35">
        <v>0.51239999999999997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1.8736980000000001</v>
      </c>
      <c r="BA35">
        <v>4.2351979999999996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3144.2651949999995</v>
      </c>
    </row>
    <row r="36" spans="1:117">
      <c r="A36" t="s">
        <v>78</v>
      </c>
      <c r="B36">
        <v>0</v>
      </c>
      <c r="C36">
        <v>0</v>
      </c>
      <c r="D36">
        <v>31.282104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53.380768000000003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410.625</v>
      </c>
      <c r="V36">
        <v>12.51</v>
      </c>
      <c r="W36">
        <v>46.399079999999998</v>
      </c>
      <c r="X36">
        <v>98.868250000000003</v>
      </c>
      <c r="Y36">
        <v>0</v>
      </c>
      <c r="Z36">
        <v>13.041600000000001</v>
      </c>
      <c r="AA36">
        <v>9.5589999999999993</v>
      </c>
      <c r="AB36">
        <v>32.333219</v>
      </c>
      <c r="AC36">
        <v>23.197434999999999</v>
      </c>
      <c r="AD36">
        <v>21.717708999999999</v>
      </c>
      <c r="AE36">
        <v>59.175403000000003</v>
      </c>
      <c r="AF36">
        <v>9.7989119999999996</v>
      </c>
      <c r="AG36">
        <v>50.425525</v>
      </c>
      <c r="AH36">
        <v>110.094678</v>
      </c>
      <c r="AI36">
        <v>3.814368</v>
      </c>
      <c r="AJ36">
        <v>0</v>
      </c>
      <c r="AK36">
        <v>68.830275</v>
      </c>
      <c r="AL36">
        <v>79.376220000000004</v>
      </c>
      <c r="AM36">
        <v>18.800616999999999</v>
      </c>
      <c r="AN36">
        <v>0.77966899999999995</v>
      </c>
      <c r="AO36">
        <v>0</v>
      </c>
      <c r="AP36">
        <v>0.51239999999999997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4.2505990000000002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3118.972792</v>
      </c>
    </row>
    <row r="37" spans="1:117">
      <c r="A37" t="s">
        <v>79</v>
      </c>
      <c r="B37">
        <v>0</v>
      </c>
      <c r="C37">
        <v>0</v>
      </c>
      <c r="D37">
        <v>31.282104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53.380768000000003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410.625</v>
      </c>
      <c r="V37">
        <v>12.51</v>
      </c>
      <c r="W37">
        <v>46.399079999999998</v>
      </c>
      <c r="X37">
        <v>98.868250000000003</v>
      </c>
      <c r="Y37">
        <v>0</v>
      </c>
      <c r="Z37">
        <v>13.041600000000001</v>
      </c>
      <c r="AA37">
        <v>0</v>
      </c>
      <c r="AB37">
        <v>32.333219</v>
      </c>
      <c r="AC37">
        <v>23.197434999999999</v>
      </c>
      <c r="AD37">
        <v>21.717708999999999</v>
      </c>
      <c r="AE37">
        <v>59.175403000000003</v>
      </c>
      <c r="AF37">
        <v>9.7989119999999996</v>
      </c>
      <c r="AG37">
        <v>50.425525</v>
      </c>
      <c r="AH37">
        <v>110.094678</v>
      </c>
      <c r="AI37">
        <v>4.2720909999999996</v>
      </c>
      <c r="AJ37">
        <v>0</v>
      </c>
      <c r="AK37">
        <v>68.830275</v>
      </c>
      <c r="AL37">
        <v>79.376220000000004</v>
      </c>
      <c r="AM37">
        <v>18.800616999999999</v>
      </c>
      <c r="AN37">
        <v>0.77966899999999995</v>
      </c>
      <c r="AO37">
        <v>0</v>
      </c>
      <c r="AP37">
        <v>0.51239999999999997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4.2505990000000002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3109.8715149999998</v>
      </c>
    </row>
    <row r="38" spans="1:117">
      <c r="A38" t="s">
        <v>80</v>
      </c>
      <c r="B38">
        <v>0</v>
      </c>
      <c r="C38">
        <v>0</v>
      </c>
      <c r="D38">
        <v>31.282104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53.380768000000003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410.625</v>
      </c>
      <c r="V38">
        <v>12.51</v>
      </c>
      <c r="W38">
        <v>46.399079999999998</v>
      </c>
      <c r="X38">
        <v>98.868250000000003</v>
      </c>
      <c r="Y38">
        <v>0</v>
      </c>
      <c r="Z38">
        <v>13.041600000000001</v>
      </c>
      <c r="AA38">
        <v>0</v>
      </c>
      <c r="AB38">
        <v>32.333219</v>
      </c>
      <c r="AC38">
        <v>23.197434999999999</v>
      </c>
      <c r="AD38">
        <v>21.717708999999999</v>
      </c>
      <c r="AE38">
        <v>59.175403000000003</v>
      </c>
      <c r="AF38">
        <v>9.7989119999999996</v>
      </c>
      <c r="AG38">
        <v>50.425525</v>
      </c>
      <c r="AH38">
        <v>110.094678</v>
      </c>
      <c r="AI38">
        <v>4.2720909999999996</v>
      </c>
      <c r="AJ38">
        <v>0</v>
      </c>
      <c r="AK38">
        <v>68.830275</v>
      </c>
      <c r="AL38">
        <v>79.376220000000004</v>
      </c>
      <c r="AM38">
        <v>18.800616999999999</v>
      </c>
      <c r="AN38">
        <v>0.77966899999999995</v>
      </c>
      <c r="AO38">
        <v>0</v>
      </c>
      <c r="AP38">
        <v>0.51239999999999997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4.2505990000000002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3109.8715149999998</v>
      </c>
    </row>
    <row r="39" spans="1:117">
      <c r="A39" t="s">
        <v>81</v>
      </c>
      <c r="B39">
        <v>0</v>
      </c>
      <c r="C39">
        <v>0</v>
      </c>
      <c r="D39">
        <v>31.282104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53.380768000000003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410.625</v>
      </c>
      <c r="V39">
        <v>12.51</v>
      </c>
      <c r="W39">
        <v>46.399079999999998</v>
      </c>
      <c r="X39">
        <v>98.868250000000003</v>
      </c>
      <c r="Y39">
        <v>0</v>
      </c>
      <c r="Z39">
        <v>13.041600000000001</v>
      </c>
      <c r="AA39">
        <v>0</v>
      </c>
      <c r="AB39">
        <v>32.333219</v>
      </c>
      <c r="AC39">
        <v>23.197434999999999</v>
      </c>
      <c r="AD39">
        <v>10.858853999999999</v>
      </c>
      <c r="AE39">
        <v>59.175403000000003</v>
      </c>
      <c r="AF39">
        <v>9.7989119999999996</v>
      </c>
      <c r="AG39">
        <v>50.425525</v>
      </c>
      <c r="AH39">
        <v>110.094678</v>
      </c>
      <c r="AI39">
        <v>4.2720909999999996</v>
      </c>
      <c r="AJ39">
        <v>0</v>
      </c>
      <c r="AK39">
        <v>68.830275</v>
      </c>
      <c r="AL39">
        <v>79.376220000000004</v>
      </c>
      <c r="AM39">
        <v>18.800616999999999</v>
      </c>
      <c r="AN39">
        <v>0.77966899999999995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4.2505990000000002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3096.445346</v>
      </c>
    </row>
    <row r="40" spans="1:117">
      <c r="A40" t="s">
        <v>82</v>
      </c>
      <c r="B40">
        <v>0</v>
      </c>
      <c r="C40">
        <v>0</v>
      </c>
      <c r="D40">
        <v>31.282104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53.380768000000003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410.625</v>
      </c>
      <c r="V40">
        <v>12.51</v>
      </c>
      <c r="W40">
        <v>46.399079999999998</v>
      </c>
      <c r="X40">
        <v>98.868250000000003</v>
      </c>
      <c r="Y40">
        <v>0</v>
      </c>
      <c r="Z40">
        <v>13.041600000000001</v>
      </c>
      <c r="AA40">
        <v>0</v>
      </c>
      <c r="AB40">
        <v>32.333219</v>
      </c>
      <c r="AC40">
        <v>23.197434999999999</v>
      </c>
      <c r="AD40">
        <v>10.858853999999999</v>
      </c>
      <c r="AE40">
        <v>59.175403000000003</v>
      </c>
      <c r="AF40">
        <v>9.7989119999999996</v>
      </c>
      <c r="AG40">
        <v>50.425525</v>
      </c>
      <c r="AH40">
        <v>110.094678</v>
      </c>
      <c r="AI40">
        <v>4.2720909999999996</v>
      </c>
      <c r="AJ40">
        <v>0</v>
      </c>
      <c r="AK40">
        <v>68.830275</v>
      </c>
      <c r="AL40">
        <v>79.376220000000004</v>
      </c>
      <c r="AM40">
        <v>18.800616999999999</v>
      </c>
      <c r="AN40">
        <v>0.77966899999999995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4.2505990000000002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3096.445346</v>
      </c>
    </row>
    <row r="41" spans="1:117">
      <c r="A41" t="s">
        <v>83</v>
      </c>
      <c r="B41">
        <v>0</v>
      </c>
      <c r="C41">
        <v>0</v>
      </c>
      <c r="D41">
        <v>31.282104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53.380768000000003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410.625</v>
      </c>
      <c r="V41">
        <v>12.51</v>
      </c>
      <c r="W41">
        <v>46.399079999999998</v>
      </c>
      <c r="X41">
        <v>98.868250000000003</v>
      </c>
      <c r="Y41">
        <v>0</v>
      </c>
      <c r="Z41">
        <v>13.041600000000001</v>
      </c>
      <c r="AA41">
        <v>0</v>
      </c>
      <c r="AB41">
        <v>32.333219</v>
      </c>
      <c r="AC41">
        <v>23.197434999999999</v>
      </c>
      <c r="AD41">
        <v>10.858853999999999</v>
      </c>
      <c r="AE41">
        <v>59.175403000000003</v>
      </c>
      <c r="AF41">
        <v>9.7989119999999996</v>
      </c>
      <c r="AG41">
        <v>50.425525</v>
      </c>
      <c r="AH41">
        <v>110.094678</v>
      </c>
      <c r="AI41">
        <v>4.2720909999999996</v>
      </c>
      <c r="AJ41">
        <v>0</v>
      </c>
      <c r="AK41">
        <v>68.830275</v>
      </c>
      <c r="AL41">
        <v>79.376220000000004</v>
      </c>
      <c r="AM41">
        <v>18.800616999999999</v>
      </c>
      <c r="AN41">
        <v>0.77966899999999995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4.2505990000000002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3096.445346</v>
      </c>
    </row>
    <row r="42" spans="1:117">
      <c r="A42" t="s">
        <v>84</v>
      </c>
      <c r="B42">
        <v>0</v>
      </c>
      <c r="C42">
        <v>0</v>
      </c>
      <c r="D42">
        <v>31.282104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53.380768000000003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410.625</v>
      </c>
      <c r="V42">
        <v>12.51</v>
      </c>
      <c r="W42">
        <v>46.399079999999998</v>
      </c>
      <c r="X42">
        <v>98.868250000000003</v>
      </c>
      <c r="Y42">
        <v>0</v>
      </c>
      <c r="Z42">
        <v>13.041600000000001</v>
      </c>
      <c r="AA42">
        <v>0</v>
      </c>
      <c r="AB42">
        <v>32.333219</v>
      </c>
      <c r="AC42">
        <v>23.197434999999999</v>
      </c>
      <c r="AD42">
        <v>10.858853999999999</v>
      </c>
      <c r="AE42">
        <v>59.175403000000003</v>
      </c>
      <c r="AF42">
        <v>9.7989119999999996</v>
      </c>
      <c r="AG42">
        <v>50.425525</v>
      </c>
      <c r="AH42">
        <v>110.094678</v>
      </c>
      <c r="AI42">
        <v>4.2720909999999996</v>
      </c>
      <c r="AJ42">
        <v>0</v>
      </c>
      <c r="AK42">
        <v>68.830275</v>
      </c>
      <c r="AL42">
        <v>79.376220000000004</v>
      </c>
      <c r="AM42">
        <v>18.800616999999999</v>
      </c>
      <c r="AN42">
        <v>0.77966899999999995</v>
      </c>
      <c r="AO42">
        <v>0</v>
      </c>
      <c r="AP42">
        <v>0.64049999999999996</v>
      </c>
      <c r="AQ42">
        <v>0</v>
      </c>
      <c r="AR42">
        <v>40.847999999999999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4.2505990000000002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3102.5173460000001</v>
      </c>
    </row>
    <row r="43" spans="1:117">
      <c r="A43" t="s">
        <v>85</v>
      </c>
      <c r="B43">
        <v>0</v>
      </c>
      <c r="C43">
        <v>0</v>
      </c>
      <c r="D43">
        <v>30.630393999999999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53.380768000000003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410.625</v>
      </c>
      <c r="V43">
        <v>12.51</v>
      </c>
      <c r="W43">
        <v>46.399079999999998</v>
      </c>
      <c r="X43">
        <v>98.868250000000003</v>
      </c>
      <c r="Y43">
        <v>0</v>
      </c>
      <c r="Z43">
        <v>13.041600000000001</v>
      </c>
      <c r="AA43">
        <v>0</v>
      </c>
      <c r="AB43">
        <v>32.333219</v>
      </c>
      <c r="AC43">
        <v>23.197434999999999</v>
      </c>
      <c r="AD43">
        <v>10.858853999999999</v>
      </c>
      <c r="AE43">
        <v>59.175403000000003</v>
      </c>
      <c r="AF43">
        <v>0</v>
      </c>
      <c r="AG43">
        <v>50.425525</v>
      </c>
      <c r="AH43">
        <v>110.094678</v>
      </c>
      <c r="AI43">
        <v>4.2720909999999996</v>
      </c>
      <c r="AJ43">
        <v>0</v>
      </c>
      <c r="AK43">
        <v>68.830275</v>
      </c>
      <c r="AL43">
        <v>79.376220000000004</v>
      </c>
      <c r="AM43">
        <v>18.800616999999999</v>
      </c>
      <c r="AN43">
        <v>0.77966899999999995</v>
      </c>
      <c r="AO43">
        <v>0</v>
      </c>
      <c r="AP43">
        <v>0.64049999999999996</v>
      </c>
      <c r="AQ43">
        <v>0</v>
      </c>
      <c r="AR43">
        <v>40.847999999999999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4.2505990000000002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3092.0667239999998</v>
      </c>
    </row>
    <row r="44" spans="1:117">
      <c r="A44" t="s">
        <v>86</v>
      </c>
      <c r="B44">
        <v>0</v>
      </c>
      <c r="C44">
        <v>0</v>
      </c>
      <c r="D44">
        <v>30.630393999999999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53.380768000000003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410.625</v>
      </c>
      <c r="V44">
        <v>12.51</v>
      </c>
      <c r="W44">
        <v>46.399079999999998</v>
      </c>
      <c r="X44">
        <v>98.868250000000003</v>
      </c>
      <c r="Y44">
        <v>0</v>
      </c>
      <c r="Z44">
        <v>13.041600000000001</v>
      </c>
      <c r="AA44">
        <v>0</v>
      </c>
      <c r="AB44">
        <v>32.333219</v>
      </c>
      <c r="AC44">
        <v>23.197434999999999</v>
      </c>
      <c r="AD44">
        <v>10.858853999999999</v>
      </c>
      <c r="AE44">
        <v>59.175403000000003</v>
      </c>
      <c r="AF44">
        <v>0</v>
      </c>
      <c r="AG44">
        <v>50.425525</v>
      </c>
      <c r="AH44">
        <v>110.094678</v>
      </c>
      <c r="AI44">
        <v>4.2720909999999996</v>
      </c>
      <c r="AJ44">
        <v>0</v>
      </c>
      <c r="AK44">
        <v>68.830275</v>
      </c>
      <c r="AL44">
        <v>79.376220000000004</v>
      </c>
      <c r="AM44">
        <v>18.800616999999999</v>
      </c>
      <c r="AN44">
        <v>0.77966899999999995</v>
      </c>
      <c r="AO44">
        <v>0</v>
      </c>
      <c r="AP44">
        <v>0.64049999999999996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4.2505990000000002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3092.0667239999998</v>
      </c>
    </row>
    <row r="45" spans="1:117">
      <c r="A45" t="s">
        <v>87</v>
      </c>
      <c r="B45">
        <v>0</v>
      </c>
      <c r="C45">
        <v>0</v>
      </c>
      <c r="D45">
        <v>30.630393999999999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53.380768000000003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410.625</v>
      </c>
      <c r="V45">
        <v>12.51</v>
      </c>
      <c r="W45">
        <v>46.399079999999998</v>
      </c>
      <c r="X45">
        <v>98.868250000000003</v>
      </c>
      <c r="Y45">
        <v>0</v>
      </c>
      <c r="Z45">
        <v>13.041600000000001</v>
      </c>
      <c r="AA45">
        <v>0</v>
      </c>
      <c r="AB45">
        <v>32.333219</v>
      </c>
      <c r="AC45">
        <v>23.197434999999999</v>
      </c>
      <c r="AD45">
        <v>10.858853999999999</v>
      </c>
      <c r="AE45">
        <v>59.175403000000003</v>
      </c>
      <c r="AF45">
        <v>0</v>
      </c>
      <c r="AG45">
        <v>50.425525</v>
      </c>
      <c r="AH45">
        <v>110.094678</v>
      </c>
      <c r="AI45">
        <v>0</v>
      </c>
      <c r="AJ45">
        <v>0</v>
      </c>
      <c r="AK45">
        <v>68.830275</v>
      </c>
      <c r="AL45">
        <v>79.376220000000004</v>
      </c>
      <c r="AM45">
        <v>18.800616999999999</v>
      </c>
      <c r="AN45">
        <v>0.77966899999999995</v>
      </c>
      <c r="AO45">
        <v>0</v>
      </c>
      <c r="AP45">
        <v>0.64049999999999996</v>
      </c>
      <c r="AQ45">
        <v>0</v>
      </c>
      <c r="AR45">
        <v>34.776000000000003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4.2505990000000002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3081.7226329999999</v>
      </c>
    </row>
    <row r="46" spans="1:117">
      <c r="A46" t="s">
        <v>88</v>
      </c>
      <c r="B46">
        <v>0</v>
      </c>
      <c r="C46">
        <v>0</v>
      </c>
      <c r="D46">
        <v>30.630393999999999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53.380768000000003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410.625</v>
      </c>
      <c r="V46">
        <v>12.51</v>
      </c>
      <c r="W46">
        <v>46.399079999999998</v>
      </c>
      <c r="X46">
        <v>98.868250000000003</v>
      </c>
      <c r="Y46">
        <v>0</v>
      </c>
      <c r="Z46">
        <v>13.041600000000001</v>
      </c>
      <c r="AA46">
        <v>0</v>
      </c>
      <c r="AB46">
        <v>32.333219</v>
      </c>
      <c r="AC46">
        <v>23.197434999999999</v>
      </c>
      <c r="AD46">
        <v>10.858853999999999</v>
      </c>
      <c r="AE46">
        <v>59.175403000000003</v>
      </c>
      <c r="AF46">
        <v>0</v>
      </c>
      <c r="AG46">
        <v>50.425525</v>
      </c>
      <c r="AH46">
        <v>110.094678</v>
      </c>
      <c r="AI46">
        <v>0</v>
      </c>
      <c r="AJ46">
        <v>0</v>
      </c>
      <c r="AK46">
        <v>68.830275</v>
      </c>
      <c r="AL46">
        <v>79.376220000000004</v>
      </c>
      <c r="AM46">
        <v>0</v>
      </c>
      <c r="AN46">
        <v>0.77966899999999995</v>
      </c>
      <c r="AO46">
        <v>0</v>
      </c>
      <c r="AP46">
        <v>0.64049999999999996</v>
      </c>
      <c r="AQ46">
        <v>0</v>
      </c>
      <c r="AR46">
        <v>34.776000000000003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4.2505990000000002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3062.922016</v>
      </c>
    </row>
    <row r="47" spans="1:117">
      <c r="A47" t="s">
        <v>89</v>
      </c>
      <c r="B47">
        <v>0</v>
      </c>
      <c r="C47">
        <v>0</v>
      </c>
      <c r="D47">
        <v>30.630393999999999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53.380768000000003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410.625</v>
      </c>
      <c r="V47">
        <v>12.51</v>
      </c>
      <c r="W47">
        <v>46.399079999999998</v>
      </c>
      <c r="X47">
        <v>98.868250000000003</v>
      </c>
      <c r="Y47">
        <v>0</v>
      </c>
      <c r="Z47">
        <v>13.041600000000001</v>
      </c>
      <c r="AA47">
        <v>0</v>
      </c>
      <c r="AB47">
        <v>32.333219</v>
      </c>
      <c r="AC47">
        <v>23.197434999999999</v>
      </c>
      <c r="AD47">
        <v>10.858853999999999</v>
      </c>
      <c r="AE47">
        <v>59.175403000000003</v>
      </c>
      <c r="AF47">
        <v>0</v>
      </c>
      <c r="AG47">
        <v>50.425525</v>
      </c>
      <c r="AH47">
        <v>110.094678</v>
      </c>
      <c r="AI47">
        <v>0</v>
      </c>
      <c r="AJ47">
        <v>0</v>
      </c>
      <c r="AK47">
        <v>68.830275</v>
      </c>
      <c r="AL47">
        <v>79.376220000000004</v>
      </c>
      <c r="AM47">
        <v>0</v>
      </c>
      <c r="AN47">
        <v>0.77966899999999995</v>
      </c>
      <c r="AO47">
        <v>0</v>
      </c>
      <c r="AP47">
        <v>0.64049999999999996</v>
      </c>
      <c r="AQ47">
        <v>0</v>
      </c>
      <c r="AR47">
        <v>22.08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4.2505990000000002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3048.8681700000002</v>
      </c>
    </row>
    <row r="48" spans="1:117">
      <c r="A48" t="s">
        <v>90</v>
      </c>
      <c r="B48">
        <v>0</v>
      </c>
      <c r="C48">
        <v>0</v>
      </c>
      <c r="D48">
        <v>30.630393999999999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53.380768000000003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410.625</v>
      </c>
      <c r="V48">
        <v>12.51</v>
      </c>
      <c r="W48">
        <v>46.399079999999998</v>
      </c>
      <c r="X48">
        <v>98.868250000000003</v>
      </c>
      <c r="Y48">
        <v>0</v>
      </c>
      <c r="Z48">
        <v>13.041600000000001</v>
      </c>
      <c r="AA48">
        <v>0</v>
      </c>
      <c r="AB48">
        <v>32.333219</v>
      </c>
      <c r="AC48">
        <v>23.197434999999999</v>
      </c>
      <c r="AD48">
        <v>10.858853999999999</v>
      </c>
      <c r="AE48">
        <v>59.175403000000003</v>
      </c>
      <c r="AF48">
        <v>0</v>
      </c>
      <c r="AG48">
        <v>50.425525</v>
      </c>
      <c r="AH48">
        <v>82.571008000000006</v>
      </c>
      <c r="AI48">
        <v>0</v>
      </c>
      <c r="AJ48">
        <v>0</v>
      </c>
      <c r="AK48">
        <v>68.830275</v>
      </c>
      <c r="AL48">
        <v>79.376220000000004</v>
      </c>
      <c r="AM48">
        <v>0</v>
      </c>
      <c r="AN48">
        <v>0.77966899999999995</v>
      </c>
      <c r="AO48">
        <v>0</v>
      </c>
      <c r="AP48">
        <v>0.64049999999999996</v>
      </c>
      <c r="AQ48">
        <v>0</v>
      </c>
      <c r="AR48">
        <v>22.08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3.1879490000000001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3020.2818500000003</v>
      </c>
    </row>
    <row r="49" spans="1:117">
      <c r="A49" t="s">
        <v>91</v>
      </c>
      <c r="B49">
        <v>0</v>
      </c>
      <c r="C49">
        <v>0</v>
      </c>
      <c r="D49">
        <v>30.630393999999999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53.380768000000003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410.625</v>
      </c>
      <c r="V49">
        <v>12.51</v>
      </c>
      <c r="W49">
        <v>46.399079999999998</v>
      </c>
      <c r="X49">
        <v>98.868250000000003</v>
      </c>
      <c r="Y49">
        <v>0</v>
      </c>
      <c r="Z49">
        <v>13.041600000000001</v>
      </c>
      <c r="AA49">
        <v>0</v>
      </c>
      <c r="AB49">
        <v>32.333219</v>
      </c>
      <c r="AC49">
        <v>23.197434999999999</v>
      </c>
      <c r="AD49">
        <v>10.858853999999999</v>
      </c>
      <c r="AE49">
        <v>59.175403000000003</v>
      </c>
      <c r="AF49">
        <v>0</v>
      </c>
      <c r="AG49">
        <v>50.425525</v>
      </c>
      <c r="AH49">
        <v>82.571008000000006</v>
      </c>
      <c r="AI49">
        <v>0</v>
      </c>
      <c r="AJ49">
        <v>0</v>
      </c>
      <c r="AK49">
        <v>68.830275</v>
      </c>
      <c r="AL49">
        <v>79.376220000000004</v>
      </c>
      <c r="AM49">
        <v>0</v>
      </c>
      <c r="AN49">
        <v>0.77966899999999995</v>
      </c>
      <c r="AO49">
        <v>0</v>
      </c>
      <c r="AP49">
        <v>0.64049999999999996</v>
      </c>
      <c r="AQ49">
        <v>0</v>
      </c>
      <c r="AR49">
        <v>22.08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3.1879490000000001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3020.2818500000003</v>
      </c>
    </row>
    <row r="50" spans="1:117">
      <c r="A50" t="s">
        <v>92</v>
      </c>
      <c r="B50">
        <v>0</v>
      </c>
      <c r="C50">
        <v>0</v>
      </c>
      <c r="D50">
        <v>30.630393999999999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53.380768000000003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410.625</v>
      </c>
      <c r="V50">
        <v>12.51</v>
      </c>
      <c r="W50">
        <v>46.399079999999998</v>
      </c>
      <c r="X50">
        <v>98.868250000000003</v>
      </c>
      <c r="Y50">
        <v>0</v>
      </c>
      <c r="Z50">
        <v>13.041600000000001</v>
      </c>
      <c r="AA50">
        <v>0</v>
      </c>
      <c r="AB50">
        <v>32.333219</v>
      </c>
      <c r="AC50">
        <v>23.197434999999999</v>
      </c>
      <c r="AD50">
        <v>10.858853999999999</v>
      </c>
      <c r="AE50">
        <v>59.175403000000003</v>
      </c>
      <c r="AF50">
        <v>0</v>
      </c>
      <c r="AG50">
        <v>50.425525</v>
      </c>
      <c r="AH50">
        <v>82.571008000000006</v>
      </c>
      <c r="AI50">
        <v>0</v>
      </c>
      <c r="AJ50">
        <v>0</v>
      </c>
      <c r="AK50">
        <v>68.830275</v>
      </c>
      <c r="AL50">
        <v>79.376220000000004</v>
      </c>
      <c r="AM50">
        <v>0</v>
      </c>
      <c r="AN50">
        <v>0.77966899999999995</v>
      </c>
      <c r="AO50">
        <v>0</v>
      </c>
      <c r="AP50">
        <v>0.64049999999999996</v>
      </c>
      <c r="AQ50">
        <v>0</v>
      </c>
      <c r="AR50">
        <v>22.08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3.1879490000000001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3020.2818500000003</v>
      </c>
    </row>
    <row r="51" spans="1:117">
      <c r="A51" t="s">
        <v>93</v>
      </c>
      <c r="B51">
        <v>0</v>
      </c>
      <c r="C51">
        <v>0</v>
      </c>
      <c r="D51">
        <v>30.630393999999999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53.380768000000003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410.625</v>
      </c>
      <c r="V51">
        <v>13.205</v>
      </c>
      <c r="W51">
        <v>46.399079999999998</v>
      </c>
      <c r="X51">
        <v>98.868250000000003</v>
      </c>
      <c r="Y51">
        <v>0</v>
      </c>
      <c r="Z51">
        <v>13.041600000000001</v>
      </c>
      <c r="AA51">
        <v>0</v>
      </c>
      <c r="AB51">
        <v>32.333219</v>
      </c>
      <c r="AC51">
        <v>23.197434999999999</v>
      </c>
      <c r="AD51">
        <v>10.858853999999999</v>
      </c>
      <c r="AE51">
        <v>59.175403000000003</v>
      </c>
      <c r="AF51">
        <v>0</v>
      </c>
      <c r="AG51">
        <v>50.425525</v>
      </c>
      <c r="AH51">
        <v>82.571008000000006</v>
      </c>
      <c r="AI51">
        <v>0</v>
      </c>
      <c r="AJ51">
        <v>0</v>
      </c>
      <c r="AK51">
        <v>68.830275</v>
      </c>
      <c r="AL51">
        <v>79.376220000000004</v>
      </c>
      <c r="AM51">
        <v>0</v>
      </c>
      <c r="AN51">
        <v>0.77966899999999995</v>
      </c>
      <c r="AO51">
        <v>0</v>
      </c>
      <c r="AP51">
        <v>0.64049999999999996</v>
      </c>
      <c r="AQ51">
        <v>0</v>
      </c>
      <c r="AR51">
        <v>22.08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3.1879490000000001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3019.6392820000001</v>
      </c>
    </row>
    <row r="52" spans="1:117">
      <c r="A52" t="s">
        <v>94</v>
      </c>
      <c r="B52">
        <v>0</v>
      </c>
      <c r="C52">
        <v>0</v>
      </c>
      <c r="D52">
        <v>29.978683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53.380768000000003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410.625</v>
      </c>
      <c r="V52">
        <v>13.205</v>
      </c>
      <c r="W52">
        <v>46.399079999999998</v>
      </c>
      <c r="X52">
        <v>98.868250000000003</v>
      </c>
      <c r="Y52">
        <v>0</v>
      </c>
      <c r="Z52">
        <v>13.041600000000001</v>
      </c>
      <c r="AA52">
        <v>0</v>
      </c>
      <c r="AB52">
        <v>32.333219</v>
      </c>
      <c r="AC52">
        <v>23.197434999999999</v>
      </c>
      <c r="AD52">
        <v>10.858853999999999</v>
      </c>
      <c r="AE52">
        <v>59.175403000000003</v>
      </c>
      <c r="AF52">
        <v>0</v>
      </c>
      <c r="AG52">
        <v>50.425525</v>
      </c>
      <c r="AH52">
        <v>82.571008000000006</v>
      </c>
      <c r="AI52">
        <v>0</v>
      </c>
      <c r="AJ52">
        <v>0</v>
      </c>
      <c r="AK52">
        <v>68.830275</v>
      </c>
      <c r="AL52">
        <v>79.376220000000004</v>
      </c>
      <c r="AM52">
        <v>0</v>
      </c>
      <c r="AN52">
        <v>0.77966899999999995</v>
      </c>
      <c r="AO52">
        <v>0</v>
      </c>
      <c r="AP52">
        <v>0.64049999999999996</v>
      </c>
      <c r="AQ52">
        <v>0</v>
      </c>
      <c r="AR52">
        <v>22.08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3.1879490000000001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3018.9875710000001</v>
      </c>
    </row>
    <row r="53" spans="1:117">
      <c r="A53" t="s">
        <v>95</v>
      </c>
      <c r="B53">
        <v>0</v>
      </c>
      <c r="C53">
        <v>0</v>
      </c>
      <c r="D53">
        <v>29.978683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53.380768000000003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410.625</v>
      </c>
      <c r="V53">
        <v>13.205</v>
      </c>
      <c r="W53">
        <v>46.399079999999998</v>
      </c>
      <c r="X53">
        <v>98.868250000000003</v>
      </c>
      <c r="Y53">
        <v>0</v>
      </c>
      <c r="Z53">
        <v>13.041600000000001</v>
      </c>
      <c r="AA53">
        <v>0</v>
      </c>
      <c r="AB53">
        <v>32.333219</v>
      </c>
      <c r="AC53">
        <v>23.197434999999999</v>
      </c>
      <c r="AD53">
        <v>10.858853999999999</v>
      </c>
      <c r="AE53">
        <v>59.175403000000003</v>
      </c>
      <c r="AF53">
        <v>0</v>
      </c>
      <c r="AG53">
        <v>50.425525</v>
      </c>
      <c r="AH53">
        <v>82.571008000000006</v>
      </c>
      <c r="AI53">
        <v>0</v>
      </c>
      <c r="AJ53">
        <v>0</v>
      </c>
      <c r="AK53">
        <v>68.830275</v>
      </c>
      <c r="AL53">
        <v>79.376220000000004</v>
      </c>
      <c r="AM53">
        <v>0</v>
      </c>
      <c r="AN53">
        <v>0.77966899999999995</v>
      </c>
      <c r="AO53">
        <v>0</v>
      </c>
      <c r="AP53">
        <v>0.64049999999999996</v>
      </c>
      <c r="AQ53">
        <v>0</v>
      </c>
      <c r="AR53">
        <v>22.08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3.1879490000000001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3018.9875710000001</v>
      </c>
    </row>
    <row r="54" spans="1:117">
      <c r="A54" t="s">
        <v>96</v>
      </c>
      <c r="B54">
        <v>0</v>
      </c>
      <c r="C54">
        <v>0</v>
      </c>
      <c r="D54">
        <v>29.978683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53.380768000000003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410.625</v>
      </c>
      <c r="V54">
        <v>13.205</v>
      </c>
      <c r="W54">
        <v>46.399079999999998</v>
      </c>
      <c r="X54">
        <v>98.868250000000003</v>
      </c>
      <c r="Y54">
        <v>0</v>
      </c>
      <c r="Z54">
        <v>13.041600000000001</v>
      </c>
      <c r="AA54">
        <v>0</v>
      </c>
      <c r="AB54">
        <v>32.333219</v>
      </c>
      <c r="AC54">
        <v>23.197434999999999</v>
      </c>
      <c r="AD54">
        <v>10.858853999999999</v>
      </c>
      <c r="AE54">
        <v>59.175403000000003</v>
      </c>
      <c r="AF54">
        <v>0</v>
      </c>
      <c r="AG54">
        <v>50.425525</v>
      </c>
      <c r="AH54">
        <v>82.571008000000006</v>
      </c>
      <c r="AI54">
        <v>0</v>
      </c>
      <c r="AJ54">
        <v>0</v>
      </c>
      <c r="AK54">
        <v>68.830275</v>
      </c>
      <c r="AL54">
        <v>79.376220000000004</v>
      </c>
      <c r="AM54">
        <v>0</v>
      </c>
      <c r="AN54">
        <v>0.77966899999999995</v>
      </c>
      <c r="AO54">
        <v>0</v>
      </c>
      <c r="AP54">
        <v>0.64049999999999996</v>
      </c>
      <c r="AQ54">
        <v>0</v>
      </c>
      <c r="AR54">
        <v>34.776000000000003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3.1879490000000001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3031.683571</v>
      </c>
    </row>
    <row r="55" spans="1:117">
      <c r="A55" t="s">
        <v>97</v>
      </c>
      <c r="B55">
        <v>0</v>
      </c>
      <c r="C55">
        <v>0</v>
      </c>
      <c r="D55">
        <v>29.978683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53.380768000000003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410.625</v>
      </c>
      <c r="V55">
        <v>13.205</v>
      </c>
      <c r="W55">
        <v>46.399079999999998</v>
      </c>
      <c r="X55">
        <v>98.868250000000003</v>
      </c>
      <c r="Y55">
        <v>0</v>
      </c>
      <c r="Z55">
        <v>13.041600000000001</v>
      </c>
      <c r="AA55">
        <v>0</v>
      </c>
      <c r="AB55">
        <v>32.333219</v>
      </c>
      <c r="AC55">
        <v>23.197434999999999</v>
      </c>
      <c r="AD55">
        <v>10.858853999999999</v>
      </c>
      <c r="AE55">
        <v>59.175403000000003</v>
      </c>
      <c r="AF55">
        <v>0</v>
      </c>
      <c r="AG55">
        <v>50.425525</v>
      </c>
      <c r="AH55">
        <v>82.571008000000006</v>
      </c>
      <c r="AI55">
        <v>0</v>
      </c>
      <c r="AJ55">
        <v>0</v>
      </c>
      <c r="AK55">
        <v>68.830275</v>
      </c>
      <c r="AL55">
        <v>79.376220000000004</v>
      </c>
      <c r="AM55">
        <v>0</v>
      </c>
      <c r="AN55">
        <v>0.77966899999999995</v>
      </c>
      <c r="AO55">
        <v>0</v>
      </c>
      <c r="AP55">
        <v>0.51239999999999997</v>
      </c>
      <c r="AQ55">
        <v>0</v>
      </c>
      <c r="AR55">
        <v>34.776000000000003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3.1879490000000001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3031.5554710000001</v>
      </c>
    </row>
    <row r="56" spans="1:117">
      <c r="A56" t="s">
        <v>98</v>
      </c>
      <c r="B56">
        <v>0</v>
      </c>
      <c r="C56">
        <v>0</v>
      </c>
      <c r="D56">
        <v>29.978683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53.380768000000003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410.625</v>
      </c>
      <c r="V56">
        <v>13.205</v>
      </c>
      <c r="W56">
        <v>46.399079999999998</v>
      </c>
      <c r="X56">
        <v>98.868250000000003</v>
      </c>
      <c r="Y56">
        <v>0</v>
      </c>
      <c r="Z56">
        <v>13.041600000000001</v>
      </c>
      <c r="AA56">
        <v>0</v>
      </c>
      <c r="AB56">
        <v>32.333219</v>
      </c>
      <c r="AC56">
        <v>23.197434999999999</v>
      </c>
      <c r="AD56">
        <v>10.858853999999999</v>
      </c>
      <c r="AE56">
        <v>59.175403000000003</v>
      </c>
      <c r="AF56">
        <v>0</v>
      </c>
      <c r="AG56">
        <v>50.425525</v>
      </c>
      <c r="AH56">
        <v>82.571008000000006</v>
      </c>
      <c r="AI56">
        <v>0</v>
      </c>
      <c r="AJ56">
        <v>0</v>
      </c>
      <c r="AK56">
        <v>68.830275</v>
      </c>
      <c r="AL56">
        <v>79.376220000000004</v>
      </c>
      <c r="AM56">
        <v>0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3.1879490000000001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3037.6274710000002</v>
      </c>
    </row>
    <row r="57" spans="1:117">
      <c r="A57" t="s">
        <v>99</v>
      </c>
      <c r="B57">
        <v>0</v>
      </c>
      <c r="C57">
        <v>0</v>
      </c>
      <c r="D57">
        <v>29.978683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53.380768000000003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410.625</v>
      </c>
      <c r="V57">
        <v>13.205</v>
      </c>
      <c r="W57">
        <v>46.399079999999998</v>
      </c>
      <c r="X57">
        <v>98.868250000000003</v>
      </c>
      <c r="Y57">
        <v>0</v>
      </c>
      <c r="Z57">
        <v>13.041600000000001</v>
      </c>
      <c r="AA57">
        <v>0</v>
      </c>
      <c r="AB57">
        <v>32.333219</v>
      </c>
      <c r="AC57">
        <v>23.197434999999999</v>
      </c>
      <c r="AD57">
        <v>21.717708999999999</v>
      </c>
      <c r="AE57">
        <v>59.175403000000003</v>
      </c>
      <c r="AF57">
        <v>0</v>
      </c>
      <c r="AG57">
        <v>50.425525</v>
      </c>
      <c r="AH57">
        <v>82.571008000000006</v>
      </c>
      <c r="AI57">
        <v>0</v>
      </c>
      <c r="AJ57">
        <v>0</v>
      </c>
      <c r="AK57">
        <v>68.830275</v>
      </c>
      <c r="AL57">
        <v>79.376220000000004</v>
      </c>
      <c r="AM57">
        <v>0</v>
      </c>
      <c r="AN57">
        <v>0.77966899999999995</v>
      </c>
      <c r="AO57">
        <v>0</v>
      </c>
      <c r="AP57">
        <v>10.119899999999999</v>
      </c>
      <c r="AQ57">
        <v>0</v>
      </c>
      <c r="AR57">
        <v>40.847999999999999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3.1879490000000001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3058.0938260000003</v>
      </c>
    </row>
    <row r="58" spans="1:117">
      <c r="A58" t="s">
        <v>100</v>
      </c>
      <c r="B58">
        <v>0</v>
      </c>
      <c r="C58">
        <v>0</v>
      </c>
      <c r="D58">
        <v>29.978683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53.380768000000003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410.625</v>
      </c>
      <c r="V58">
        <v>13.205</v>
      </c>
      <c r="W58">
        <v>46.399079999999998</v>
      </c>
      <c r="X58">
        <v>98.868250000000003</v>
      </c>
      <c r="Y58">
        <v>0</v>
      </c>
      <c r="Z58">
        <v>6.5208000000000004</v>
      </c>
      <c r="AA58">
        <v>0</v>
      </c>
      <c r="AB58">
        <v>32.333219</v>
      </c>
      <c r="AC58">
        <v>23.197434999999999</v>
      </c>
      <c r="AD58">
        <v>21.717708999999999</v>
      </c>
      <c r="AE58">
        <v>59.175403000000003</v>
      </c>
      <c r="AF58">
        <v>0</v>
      </c>
      <c r="AG58">
        <v>50.425525</v>
      </c>
      <c r="AH58">
        <v>82.571008000000006</v>
      </c>
      <c r="AI58">
        <v>0</v>
      </c>
      <c r="AJ58">
        <v>0</v>
      </c>
      <c r="AK58">
        <v>68.830275</v>
      </c>
      <c r="AL58">
        <v>79.376220000000004</v>
      </c>
      <c r="AM58">
        <v>0</v>
      </c>
      <c r="AN58">
        <v>0.77966899999999995</v>
      </c>
      <c r="AO58">
        <v>0</v>
      </c>
      <c r="AP58">
        <v>10.119899999999999</v>
      </c>
      <c r="AQ58">
        <v>0</v>
      </c>
      <c r="AR58">
        <v>40.847999999999999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3.1879490000000001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3051.573026</v>
      </c>
    </row>
    <row r="59" spans="1:117">
      <c r="A59" t="s">
        <v>101</v>
      </c>
      <c r="B59">
        <v>0</v>
      </c>
      <c r="C59">
        <v>0</v>
      </c>
      <c r="D59">
        <v>29.978683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53.380768000000003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410.625</v>
      </c>
      <c r="V59">
        <v>13.205</v>
      </c>
      <c r="W59">
        <v>46.399079999999998</v>
      </c>
      <c r="X59">
        <v>98.868250000000003</v>
      </c>
      <c r="Y59">
        <v>0</v>
      </c>
      <c r="Z59">
        <v>6.5208000000000004</v>
      </c>
      <c r="AA59">
        <v>0</v>
      </c>
      <c r="AB59">
        <v>32.333219</v>
      </c>
      <c r="AC59">
        <v>23.197434999999999</v>
      </c>
      <c r="AD59">
        <v>21.717708999999999</v>
      </c>
      <c r="AE59">
        <v>59.175403000000003</v>
      </c>
      <c r="AF59">
        <v>0</v>
      </c>
      <c r="AG59">
        <v>50.425525</v>
      </c>
      <c r="AH59">
        <v>82.571008000000006</v>
      </c>
      <c r="AI59">
        <v>0</v>
      </c>
      <c r="AJ59">
        <v>0</v>
      </c>
      <c r="AK59">
        <v>68.830275</v>
      </c>
      <c r="AL59">
        <v>79.376220000000004</v>
      </c>
      <c r="AM59">
        <v>0</v>
      </c>
      <c r="AN59">
        <v>0.77966899999999995</v>
      </c>
      <c r="AO59">
        <v>0</v>
      </c>
      <c r="AP59">
        <v>10.119899999999999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1.8736980000000001</v>
      </c>
      <c r="BA59">
        <v>3.1879490000000001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3046.0168779999995</v>
      </c>
    </row>
    <row r="60" spans="1:117">
      <c r="A60" t="s">
        <v>102</v>
      </c>
      <c r="B60">
        <v>0</v>
      </c>
      <c r="C60">
        <v>0</v>
      </c>
      <c r="D60">
        <v>29.978683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53.380768000000003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410.625</v>
      </c>
      <c r="V60">
        <v>13.205</v>
      </c>
      <c r="W60">
        <v>46.399079999999998</v>
      </c>
      <c r="X60">
        <v>98.868250000000003</v>
      </c>
      <c r="Y60">
        <v>0</v>
      </c>
      <c r="Z60">
        <v>6.5208000000000004</v>
      </c>
      <c r="AA60">
        <v>0</v>
      </c>
      <c r="AB60">
        <v>32.333219</v>
      </c>
      <c r="AC60">
        <v>23.197434999999999</v>
      </c>
      <c r="AD60">
        <v>21.717708999999999</v>
      </c>
      <c r="AE60">
        <v>59.175403000000003</v>
      </c>
      <c r="AF60">
        <v>0</v>
      </c>
      <c r="AG60">
        <v>50.425525</v>
      </c>
      <c r="AH60">
        <v>82.571008000000006</v>
      </c>
      <c r="AI60">
        <v>0</v>
      </c>
      <c r="AJ60">
        <v>0</v>
      </c>
      <c r="AK60">
        <v>68.830275</v>
      </c>
      <c r="AL60">
        <v>79.376220000000004</v>
      </c>
      <c r="AM60">
        <v>0</v>
      </c>
      <c r="AN60">
        <v>0.77966899999999995</v>
      </c>
      <c r="AO60">
        <v>0</v>
      </c>
      <c r="AP60">
        <v>10.119899999999999</v>
      </c>
      <c r="AQ60">
        <v>0</v>
      </c>
      <c r="AR60">
        <v>34.776000000000003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1.8736980000000001</v>
      </c>
      <c r="BA60">
        <v>3.1879490000000001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3046.0168779999995</v>
      </c>
    </row>
    <row r="61" spans="1:117">
      <c r="A61" t="s">
        <v>103</v>
      </c>
      <c r="B61">
        <v>0</v>
      </c>
      <c r="C61">
        <v>0</v>
      </c>
      <c r="D61">
        <v>29.978683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53.380768000000003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410.625</v>
      </c>
      <c r="V61">
        <v>13.205</v>
      </c>
      <c r="W61">
        <v>46.399079999999998</v>
      </c>
      <c r="X61">
        <v>98.868250000000003</v>
      </c>
      <c r="Y61">
        <v>0</v>
      </c>
      <c r="Z61">
        <v>6.5208000000000004</v>
      </c>
      <c r="AA61">
        <v>0</v>
      </c>
      <c r="AB61">
        <v>32.333219</v>
      </c>
      <c r="AC61">
        <v>23.197434999999999</v>
      </c>
      <c r="AD61">
        <v>21.717708999999999</v>
      </c>
      <c r="AE61">
        <v>59.175403000000003</v>
      </c>
      <c r="AF61">
        <v>0</v>
      </c>
      <c r="AG61">
        <v>50.425525</v>
      </c>
      <c r="AH61">
        <v>110.094678</v>
      </c>
      <c r="AI61">
        <v>0</v>
      </c>
      <c r="AJ61">
        <v>0</v>
      </c>
      <c r="AK61">
        <v>68.830275</v>
      </c>
      <c r="AL61">
        <v>79.376220000000004</v>
      </c>
      <c r="AM61">
        <v>0</v>
      </c>
      <c r="AN61">
        <v>0.77966899999999995</v>
      </c>
      <c r="AO61">
        <v>0</v>
      </c>
      <c r="AP61">
        <v>0.51239999999999997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4.5671379999999999</v>
      </c>
      <c r="BA61">
        <v>4.2505990000000002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3067.6891379999993</v>
      </c>
    </row>
    <row r="62" spans="1:117">
      <c r="A62" t="s">
        <v>104</v>
      </c>
      <c r="B62">
        <v>0</v>
      </c>
      <c r="C62">
        <v>0</v>
      </c>
      <c r="D62">
        <v>29.978683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53.380768000000003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410.625</v>
      </c>
      <c r="V62">
        <v>13.205</v>
      </c>
      <c r="W62">
        <v>46.399079999999998</v>
      </c>
      <c r="X62">
        <v>98.868250000000003</v>
      </c>
      <c r="Y62">
        <v>0</v>
      </c>
      <c r="Z62">
        <v>6.5208000000000004</v>
      </c>
      <c r="AA62">
        <v>11.06</v>
      </c>
      <c r="AB62">
        <v>32.333219</v>
      </c>
      <c r="AC62">
        <v>23.197434999999999</v>
      </c>
      <c r="AD62">
        <v>21.717708999999999</v>
      </c>
      <c r="AE62">
        <v>59.175403000000003</v>
      </c>
      <c r="AF62">
        <v>0</v>
      </c>
      <c r="AG62">
        <v>50.425525</v>
      </c>
      <c r="AH62">
        <v>110.094678</v>
      </c>
      <c r="AI62">
        <v>0</v>
      </c>
      <c r="AJ62">
        <v>0</v>
      </c>
      <c r="AK62">
        <v>68.830275</v>
      </c>
      <c r="AL62">
        <v>79.376220000000004</v>
      </c>
      <c r="AM62">
        <v>0</v>
      </c>
      <c r="AN62">
        <v>0.77966899999999995</v>
      </c>
      <c r="AO62">
        <v>0</v>
      </c>
      <c r="AP62">
        <v>0.51239999999999997</v>
      </c>
      <c r="AQ62">
        <v>0</v>
      </c>
      <c r="AR62">
        <v>40.847999999999999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4.2505990000000002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3084.8914019999993</v>
      </c>
    </row>
    <row r="63" spans="1:117">
      <c r="A63" t="s">
        <v>105</v>
      </c>
      <c r="B63">
        <v>0</v>
      </c>
      <c r="C63">
        <v>0</v>
      </c>
      <c r="D63">
        <v>29.978683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53.380768000000003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410.625</v>
      </c>
      <c r="V63">
        <v>13.205</v>
      </c>
      <c r="W63">
        <v>46.399079999999998</v>
      </c>
      <c r="X63">
        <v>98.868250000000003</v>
      </c>
      <c r="Y63">
        <v>0</v>
      </c>
      <c r="Z63">
        <v>13.041600000000001</v>
      </c>
      <c r="AA63">
        <v>11.06</v>
      </c>
      <c r="AB63">
        <v>32.333219</v>
      </c>
      <c r="AC63">
        <v>11.598717000000001</v>
      </c>
      <c r="AD63">
        <v>21.717708999999999</v>
      </c>
      <c r="AE63">
        <v>59.175403000000003</v>
      </c>
      <c r="AF63">
        <v>0</v>
      </c>
      <c r="AG63">
        <v>50.425525</v>
      </c>
      <c r="AH63">
        <v>110.094678</v>
      </c>
      <c r="AI63">
        <v>0</v>
      </c>
      <c r="AJ63">
        <v>0</v>
      </c>
      <c r="AK63">
        <v>68.830275</v>
      </c>
      <c r="AL63">
        <v>79.376220000000004</v>
      </c>
      <c r="AM63">
        <v>0</v>
      </c>
      <c r="AN63">
        <v>0.77966899999999995</v>
      </c>
      <c r="AO63">
        <v>0</v>
      </c>
      <c r="AP63">
        <v>0.51239999999999997</v>
      </c>
      <c r="AQ63">
        <v>0</v>
      </c>
      <c r="AR63">
        <v>40.847999999999999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4.6374019999999998</v>
      </c>
      <c r="BA63">
        <v>4.2505990000000002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3079.8134839999993</v>
      </c>
    </row>
    <row r="64" spans="1:117">
      <c r="A64" t="s">
        <v>106</v>
      </c>
      <c r="B64">
        <v>0</v>
      </c>
      <c r="C64">
        <v>0</v>
      </c>
      <c r="D64">
        <v>29.978683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53.380768000000003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410.625</v>
      </c>
      <c r="V64">
        <v>13.205</v>
      </c>
      <c r="W64">
        <v>46.399079999999998</v>
      </c>
      <c r="X64">
        <v>98.868250000000003</v>
      </c>
      <c r="Y64">
        <v>0</v>
      </c>
      <c r="Z64">
        <v>13.041600000000001</v>
      </c>
      <c r="AA64">
        <v>11.06</v>
      </c>
      <c r="AB64">
        <v>32.333219</v>
      </c>
      <c r="AC64">
        <v>11.598717000000001</v>
      </c>
      <c r="AD64">
        <v>21.717708999999999</v>
      </c>
      <c r="AE64">
        <v>59.175403000000003</v>
      </c>
      <c r="AF64">
        <v>0</v>
      </c>
      <c r="AG64">
        <v>50.425525</v>
      </c>
      <c r="AH64">
        <v>110.094678</v>
      </c>
      <c r="AI64">
        <v>0</v>
      </c>
      <c r="AJ64">
        <v>0</v>
      </c>
      <c r="AK64">
        <v>68.830275</v>
      </c>
      <c r="AL64">
        <v>79.376220000000004</v>
      </c>
      <c r="AM64">
        <v>0</v>
      </c>
      <c r="AN64">
        <v>0.77966899999999995</v>
      </c>
      <c r="AO64">
        <v>0</v>
      </c>
      <c r="AP64">
        <v>0.51239999999999997</v>
      </c>
      <c r="AQ64">
        <v>0</v>
      </c>
      <c r="AR64">
        <v>40.847999999999999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4.6374019999999998</v>
      </c>
      <c r="BA64">
        <v>4.2505990000000002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3079.8134839999993</v>
      </c>
    </row>
    <row r="65" spans="1:117">
      <c r="A65" t="s">
        <v>107</v>
      </c>
      <c r="B65">
        <v>0</v>
      </c>
      <c r="C65">
        <v>0</v>
      </c>
      <c r="D65">
        <v>29.978683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53.380768000000003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410.625</v>
      </c>
      <c r="V65">
        <v>13.205</v>
      </c>
      <c r="W65">
        <v>46.399079999999998</v>
      </c>
      <c r="X65">
        <v>98.868250000000003</v>
      </c>
      <c r="Y65">
        <v>0</v>
      </c>
      <c r="Z65">
        <v>13.041600000000001</v>
      </c>
      <c r="AA65">
        <v>26.544</v>
      </c>
      <c r="AB65">
        <v>32.333219</v>
      </c>
      <c r="AC65">
        <v>11.598717000000001</v>
      </c>
      <c r="AD65">
        <v>21.717708999999999</v>
      </c>
      <c r="AE65">
        <v>59.175403000000003</v>
      </c>
      <c r="AF65">
        <v>0</v>
      </c>
      <c r="AG65">
        <v>50.425525</v>
      </c>
      <c r="AH65">
        <v>122.575046</v>
      </c>
      <c r="AI65">
        <v>0</v>
      </c>
      <c r="AJ65">
        <v>0</v>
      </c>
      <c r="AK65">
        <v>68.830275</v>
      </c>
      <c r="AL65">
        <v>79.376220000000004</v>
      </c>
      <c r="AM65">
        <v>0</v>
      </c>
      <c r="AN65">
        <v>0.77966899999999995</v>
      </c>
      <c r="AO65">
        <v>0</v>
      </c>
      <c r="AP65">
        <v>10.119899999999999</v>
      </c>
      <c r="AQ65">
        <v>0</v>
      </c>
      <c r="AR65">
        <v>34.776000000000003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4.6374019999999998</v>
      </c>
      <c r="BA65">
        <v>4.728021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3111.7907739999991</v>
      </c>
    </row>
    <row r="66" spans="1:117">
      <c r="A66" t="s">
        <v>108</v>
      </c>
      <c r="B66">
        <v>0</v>
      </c>
      <c r="C66">
        <v>0</v>
      </c>
      <c r="D66">
        <v>29.978683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53.380768000000003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410.625</v>
      </c>
      <c r="V66">
        <v>13.205</v>
      </c>
      <c r="W66">
        <v>46.399079999999998</v>
      </c>
      <c r="X66">
        <v>98.868250000000003</v>
      </c>
      <c r="Y66">
        <v>0</v>
      </c>
      <c r="Z66">
        <v>13.041600000000001</v>
      </c>
      <c r="AA66">
        <v>28.09872</v>
      </c>
      <c r="AB66">
        <v>32.333219</v>
      </c>
      <c r="AC66">
        <v>11.598717000000001</v>
      </c>
      <c r="AD66">
        <v>21.717708999999999</v>
      </c>
      <c r="AE66">
        <v>59.175403000000003</v>
      </c>
      <c r="AF66">
        <v>0</v>
      </c>
      <c r="AG66">
        <v>50.425525</v>
      </c>
      <c r="AH66">
        <v>122.575046</v>
      </c>
      <c r="AI66">
        <v>0</v>
      </c>
      <c r="AJ66">
        <v>0</v>
      </c>
      <c r="AK66">
        <v>68.830275</v>
      </c>
      <c r="AL66">
        <v>79.376220000000004</v>
      </c>
      <c r="AM66">
        <v>0</v>
      </c>
      <c r="AN66">
        <v>0.77966899999999995</v>
      </c>
      <c r="AO66">
        <v>0</v>
      </c>
      <c r="AP66">
        <v>10.119899999999999</v>
      </c>
      <c r="AQ66">
        <v>0</v>
      </c>
      <c r="AR66">
        <v>34.776000000000003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4.6374019999999998</v>
      </c>
      <c r="BA66">
        <v>4.728021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3113.3454939999992</v>
      </c>
    </row>
    <row r="67" spans="1:117">
      <c r="A67" t="s">
        <v>109</v>
      </c>
      <c r="B67">
        <v>0</v>
      </c>
      <c r="C67">
        <v>0</v>
      </c>
      <c r="D67">
        <v>29.978683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58.022575000000003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410.625</v>
      </c>
      <c r="V67">
        <v>13.205</v>
      </c>
      <c r="W67">
        <v>46.399079999999998</v>
      </c>
      <c r="X67">
        <v>98.868250000000003</v>
      </c>
      <c r="Y67">
        <v>0</v>
      </c>
      <c r="Z67">
        <v>13.041600000000001</v>
      </c>
      <c r="AA67">
        <v>28.09872</v>
      </c>
      <c r="AB67">
        <v>32.333219</v>
      </c>
      <c r="AC67">
        <v>11.598717000000001</v>
      </c>
      <c r="AD67">
        <v>21.717708999999999</v>
      </c>
      <c r="AE67">
        <v>59.175403000000003</v>
      </c>
      <c r="AF67">
        <v>0</v>
      </c>
      <c r="AG67">
        <v>50.425525</v>
      </c>
      <c r="AH67">
        <v>122.575046</v>
      </c>
      <c r="AI67">
        <v>0</v>
      </c>
      <c r="AJ67">
        <v>0</v>
      </c>
      <c r="AK67">
        <v>68.830275</v>
      </c>
      <c r="AL67">
        <v>79.376220000000004</v>
      </c>
      <c r="AM67">
        <v>0</v>
      </c>
      <c r="AN67">
        <v>0.77966899999999995</v>
      </c>
      <c r="AO67">
        <v>0</v>
      </c>
      <c r="AP67">
        <v>10.119899999999999</v>
      </c>
      <c r="AQ67">
        <v>0</v>
      </c>
      <c r="AR67">
        <v>34.776000000000003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4.6374019999999998</v>
      </c>
      <c r="BA67">
        <v>4.728021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3116.6294549999993</v>
      </c>
    </row>
    <row r="68" spans="1:117">
      <c r="A68" t="s">
        <v>110</v>
      </c>
      <c r="B68">
        <v>0</v>
      </c>
      <c r="C68">
        <v>0</v>
      </c>
      <c r="D68">
        <v>29.978681999999999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63.297353999999999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410.625</v>
      </c>
      <c r="V68">
        <v>13.205</v>
      </c>
      <c r="W68">
        <v>46.399079999999998</v>
      </c>
      <c r="X68">
        <v>98.868250000000003</v>
      </c>
      <c r="Y68">
        <v>0</v>
      </c>
      <c r="Z68">
        <v>13.041600000000001</v>
      </c>
      <c r="AA68">
        <v>28.09872</v>
      </c>
      <c r="AB68">
        <v>32.333219</v>
      </c>
      <c r="AC68">
        <v>11.598717000000001</v>
      </c>
      <c r="AD68">
        <v>21.717708999999999</v>
      </c>
      <c r="AE68">
        <v>59.175403000000003</v>
      </c>
      <c r="AF68">
        <v>0</v>
      </c>
      <c r="AG68">
        <v>50.425525</v>
      </c>
      <c r="AH68">
        <v>122.575046</v>
      </c>
      <c r="AI68">
        <v>0</v>
      </c>
      <c r="AJ68">
        <v>0</v>
      </c>
      <c r="AK68">
        <v>68.830275</v>
      </c>
      <c r="AL68">
        <v>79.376220000000004</v>
      </c>
      <c r="AM68">
        <v>0</v>
      </c>
      <c r="AN68">
        <v>0.77966899999999995</v>
      </c>
      <c r="AO68">
        <v>0</v>
      </c>
      <c r="AP68">
        <v>10.119899999999999</v>
      </c>
      <c r="AQ68">
        <v>0</v>
      </c>
      <c r="AR68">
        <v>34.776000000000003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4.6374019999999998</v>
      </c>
      <c r="BA68">
        <v>4.728021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3121.9042329999997</v>
      </c>
    </row>
    <row r="69" spans="1:117">
      <c r="A69" t="s">
        <v>111</v>
      </c>
      <c r="B69">
        <v>0</v>
      </c>
      <c r="C69">
        <v>0</v>
      </c>
      <c r="D69">
        <v>29.978683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63.297353999999999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410.625</v>
      </c>
      <c r="V69">
        <v>13.205</v>
      </c>
      <c r="W69">
        <v>46.399079999999998</v>
      </c>
      <c r="X69">
        <v>98.868250000000003</v>
      </c>
      <c r="Y69">
        <v>0</v>
      </c>
      <c r="Z69">
        <v>13.041600000000001</v>
      </c>
      <c r="AA69">
        <v>28.09872</v>
      </c>
      <c r="AB69">
        <v>32.333219</v>
      </c>
      <c r="AC69">
        <v>11.598717000000001</v>
      </c>
      <c r="AD69">
        <v>21.717708999999999</v>
      </c>
      <c r="AE69">
        <v>59.175403000000003</v>
      </c>
      <c r="AF69">
        <v>0</v>
      </c>
      <c r="AG69">
        <v>50.425525</v>
      </c>
      <c r="AH69">
        <v>122.575046</v>
      </c>
      <c r="AI69">
        <v>0</v>
      </c>
      <c r="AJ69">
        <v>0</v>
      </c>
      <c r="AK69">
        <v>68.830275</v>
      </c>
      <c r="AL69">
        <v>79.376220000000004</v>
      </c>
      <c r="AM69">
        <v>0</v>
      </c>
      <c r="AN69">
        <v>0.77966899999999995</v>
      </c>
      <c r="AO69">
        <v>0</v>
      </c>
      <c r="AP69">
        <v>0.51239999999999997</v>
      </c>
      <c r="AQ69">
        <v>0</v>
      </c>
      <c r="AR69">
        <v>34.776000000000003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4.6374019999999998</v>
      </c>
      <c r="BA69">
        <v>4.728021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3112.2967339999996</v>
      </c>
    </row>
    <row r="70" spans="1:117">
      <c r="A70" t="s">
        <v>112</v>
      </c>
      <c r="B70">
        <v>0</v>
      </c>
      <c r="C70">
        <v>0</v>
      </c>
      <c r="D70">
        <v>29.978683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63.297353999999999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410.625</v>
      </c>
      <c r="V70">
        <v>13.205</v>
      </c>
      <c r="W70">
        <v>46.399079999999998</v>
      </c>
      <c r="X70">
        <v>98.868250000000003</v>
      </c>
      <c r="Y70">
        <v>0</v>
      </c>
      <c r="Z70">
        <v>13.041600000000001</v>
      </c>
      <c r="AA70">
        <v>28.09872</v>
      </c>
      <c r="AB70">
        <v>32.333219</v>
      </c>
      <c r="AC70">
        <v>11.598717000000001</v>
      </c>
      <c r="AD70">
        <v>21.717708999999999</v>
      </c>
      <c r="AE70">
        <v>59.175403000000003</v>
      </c>
      <c r="AF70">
        <v>0</v>
      </c>
      <c r="AG70">
        <v>50.425525</v>
      </c>
      <c r="AH70">
        <v>122.575046</v>
      </c>
      <c r="AI70">
        <v>0</v>
      </c>
      <c r="AJ70">
        <v>0</v>
      </c>
      <c r="AK70">
        <v>68.830275</v>
      </c>
      <c r="AL70">
        <v>79.376220000000004</v>
      </c>
      <c r="AM70">
        <v>0</v>
      </c>
      <c r="AN70">
        <v>0.77966899999999995</v>
      </c>
      <c r="AO70">
        <v>0</v>
      </c>
      <c r="AP70">
        <v>0.51239999999999997</v>
      </c>
      <c r="AQ70">
        <v>0</v>
      </c>
      <c r="AR70">
        <v>34.776000000000003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6.9561019999999996</v>
      </c>
      <c r="BA70">
        <v>4.728021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3114.6154339999998</v>
      </c>
    </row>
    <row r="71" spans="1:117">
      <c r="A71" t="s">
        <v>113</v>
      </c>
      <c r="B71">
        <v>0</v>
      </c>
      <c r="C71">
        <v>0</v>
      </c>
      <c r="D71">
        <v>29.978683</v>
      </c>
      <c r="E71">
        <v>0</v>
      </c>
      <c r="F71">
        <v>0</v>
      </c>
      <c r="G71">
        <v>78.916488999999999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63.297353999999999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410.625</v>
      </c>
      <c r="V71">
        <v>13.205</v>
      </c>
      <c r="W71">
        <v>46.399079999999998</v>
      </c>
      <c r="X71">
        <v>98.868250000000003</v>
      </c>
      <c r="Y71">
        <v>0</v>
      </c>
      <c r="Z71">
        <v>13.041600000000001</v>
      </c>
      <c r="AA71">
        <v>28.09872</v>
      </c>
      <c r="AB71">
        <v>32.333219</v>
      </c>
      <c r="AC71">
        <v>11.598717000000001</v>
      </c>
      <c r="AD71">
        <v>21.717708999999999</v>
      </c>
      <c r="AE71">
        <v>59.175403000000003</v>
      </c>
      <c r="AF71">
        <v>0</v>
      </c>
      <c r="AG71">
        <v>50.425525</v>
      </c>
      <c r="AH71">
        <v>122.575046</v>
      </c>
      <c r="AI71">
        <v>0</v>
      </c>
      <c r="AJ71">
        <v>0</v>
      </c>
      <c r="AK71">
        <v>68.830275</v>
      </c>
      <c r="AL71">
        <v>79.376220000000004</v>
      </c>
      <c r="AM71">
        <v>0</v>
      </c>
      <c r="AN71">
        <v>0.77966899999999995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6.9561019999999996</v>
      </c>
      <c r="BA71">
        <v>4.728021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3114.6154349999997</v>
      </c>
    </row>
    <row r="72" spans="1:117">
      <c r="A72" t="s">
        <v>114</v>
      </c>
      <c r="B72">
        <v>0</v>
      </c>
      <c r="C72">
        <v>0</v>
      </c>
      <c r="D72">
        <v>29.978683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63.297353999999999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24.338981</v>
      </c>
      <c r="T72">
        <v>3.0945860000000001</v>
      </c>
      <c r="U72">
        <v>410.625</v>
      </c>
      <c r="V72">
        <v>13.205</v>
      </c>
      <c r="W72">
        <v>46.399079999999998</v>
      </c>
      <c r="X72">
        <v>98.868250000000003</v>
      </c>
      <c r="Y72">
        <v>0</v>
      </c>
      <c r="Z72">
        <v>13.041600000000001</v>
      </c>
      <c r="AA72">
        <v>28.09872</v>
      </c>
      <c r="AB72">
        <v>32.333219</v>
      </c>
      <c r="AC72">
        <v>11.598717000000001</v>
      </c>
      <c r="AD72">
        <v>21.717708999999999</v>
      </c>
      <c r="AE72">
        <v>59.175403000000003</v>
      </c>
      <c r="AF72">
        <v>0</v>
      </c>
      <c r="AG72">
        <v>50.425525</v>
      </c>
      <c r="AH72">
        <v>122.575046</v>
      </c>
      <c r="AI72">
        <v>4.2720909999999996</v>
      </c>
      <c r="AJ72">
        <v>0</v>
      </c>
      <c r="AK72">
        <v>68.830275</v>
      </c>
      <c r="AL72">
        <v>79.376220000000004</v>
      </c>
      <c r="AM72">
        <v>0</v>
      </c>
      <c r="AN72">
        <v>0.77966899999999995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6.9561019999999996</v>
      </c>
      <c r="BA72">
        <v>4.728021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3115.5875249999995</v>
      </c>
    </row>
    <row r="73" spans="1:117">
      <c r="A73" t="s">
        <v>115</v>
      </c>
      <c r="B73">
        <v>0</v>
      </c>
      <c r="C73">
        <v>0</v>
      </c>
      <c r="D73">
        <v>29.978683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688.71594700000003</v>
      </c>
      <c r="L73">
        <v>179.87376499999999</v>
      </c>
      <c r="M73">
        <v>63.297353999999999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410.625</v>
      </c>
      <c r="V73">
        <v>13.205</v>
      </c>
      <c r="W73">
        <v>46.399079999999998</v>
      </c>
      <c r="X73">
        <v>98.868250000000003</v>
      </c>
      <c r="Y73">
        <v>0</v>
      </c>
      <c r="Z73">
        <v>6.5208000000000004</v>
      </c>
      <c r="AA73">
        <v>42.14808</v>
      </c>
      <c r="AB73">
        <v>32.333219</v>
      </c>
      <c r="AC73">
        <v>11.598717000000001</v>
      </c>
      <c r="AD73">
        <v>21.717708999999999</v>
      </c>
      <c r="AE73">
        <v>59.175403000000003</v>
      </c>
      <c r="AF73">
        <v>0</v>
      </c>
      <c r="AG73">
        <v>50.425525</v>
      </c>
      <c r="AH73">
        <v>122.575046</v>
      </c>
      <c r="AI73">
        <v>4.2720909999999996</v>
      </c>
      <c r="AJ73">
        <v>0</v>
      </c>
      <c r="AK73">
        <v>68.830275</v>
      </c>
      <c r="AL73">
        <v>79.376220000000004</v>
      </c>
      <c r="AM73">
        <v>0</v>
      </c>
      <c r="AN73">
        <v>0.77966899999999995</v>
      </c>
      <c r="AO73">
        <v>0</v>
      </c>
      <c r="AP73">
        <v>0.51239999999999997</v>
      </c>
      <c r="AQ73">
        <v>0</v>
      </c>
      <c r="AR73">
        <v>34.776000000000003</v>
      </c>
      <c r="AS73">
        <v>35.154834000000001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6.9561019999999996</v>
      </c>
      <c r="BA73">
        <v>4.728021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2823.8460509999991</v>
      </c>
    </row>
    <row r="74" spans="1:117">
      <c r="A74" t="s">
        <v>116</v>
      </c>
      <c r="B74">
        <v>0</v>
      </c>
      <c r="C74">
        <v>0</v>
      </c>
      <c r="D74">
        <v>29.978683</v>
      </c>
      <c r="E74">
        <v>0</v>
      </c>
      <c r="F74">
        <v>0</v>
      </c>
      <c r="G74">
        <v>78.916488999999999</v>
      </c>
      <c r="H74">
        <v>0</v>
      </c>
      <c r="I74">
        <v>0</v>
      </c>
      <c r="J74">
        <v>97.764911999999995</v>
      </c>
      <c r="K74">
        <v>688.71594700000003</v>
      </c>
      <c r="L74">
        <v>179.87376499999999</v>
      </c>
      <c r="M74">
        <v>63.297353999999999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410.625</v>
      </c>
      <c r="V74">
        <v>13.205</v>
      </c>
      <c r="W74">
        <v>46.399079999999998</v>
      </c>
      <c r="X74">
        <v>98.868250000000003</v>
      </c>
      <c r="Y74">
        <v>0</v>
      </c>
      <c r="Z74">
        <v>6.5208000000000004</v>
      </c>
      <c r="AA74">
        <v>42.14808</v>
      </c>
      <c r="AB74">
        <v>32.333219</v>
      </c>
      <c r="AC74">
        <v>11.598717000000001</v>
      </c>
      <c r="AD74">
        <v>21.764921000000001</v>
      </c>
      <c r="AE74">
        <v>59.175403000000003</v>
      </c>
      <c r="AF74">
        <v>0</v>
      </c>
      <c r="AG74">
        <v>50.425525</v>
      </c>
      <c r="AH74">
        <v>122.575046</v>
      </c>
      <c r="AI74">
        <v>4.2720909999999996</v>
      </c>
      <c r="AJ74">
        <v>0</v>
      </c>
      <c r="AK74">
        <v>68.830275</v>
      </c>
      <c r="AL74">
        <v>79.376220000000004</v>
      </c>
      <c r="AM74">
        <v>0</v>
      </c>
      <c r="AN74">
        <v>0.77966899999999995</v>
      </c>
      <c r="AO74">
        <v>0</v>
      </c>
      <c r="AP74">
        <v>0.51239999999999997</v>
      </c>
      <c r="AQ74">
        <v>10.35857</v>
      </c>
      <c r="AR74">
        <v>34.776000000000003</v>
      </c>
      <c r="AS74">
        <v>35.154834000000001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4.728021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2834.2518339999992</v>
      </c>
    </row>
    <row r="75" spans="1:117">
      <c r="A75" t="s">
        <v>117</v>
      </c>
      <c r="B75">
        <v>0</v>
      </c>
      <c r="C75">
        <v>0</v>
      </c>
      <c r="D75">
        <v>29.978683</v>
      </c>
      <c r="E75">
        <v>0</v>
      </c>
      <c r="F75">
        <v>0</v>
      </c>
      <c r="G75">
        <v>78.916488000000001</v>
      </c>
      <c r="H75">
        <v>0</v>
      </c>
      <c r="I75">
        <v>0</v>
      </c>
      <c r="J75">
        <v>97.764911999999995</v>
      </c>
      <c r="K75">
        <v>688.71594700000003</v>
      </c>
      <c r="L75">
        <v>179.87376499999999</v>
      </c>
      <c r="M75">
        <v>63.297353999999999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39.806624999999997</v>
      </c>
      <c r="S75">
        <v>27.638981000000001</v>
      </c>
      <c r="T75">
        <v>3.0945860000000001</v>
      </c>
      <c r="U75">
        <v>410.625</v>
      </c>
      <c r="V75">
        <v>13.205</v>
      </c>
      <c r="W75">
        <v>46.399079999999998</v>
      </c>
      <c r="X75">
        <v>98.868250000000003</v>
      </c>
      <c r="Y75">
        <v>0</v>
      </c>
      <c r="Z75">
        <v>6.5208000000000004</v>
      </c>
      <c r="AA75">
        <v>42.14808</v>
      </c>
      <c r="AB75">
        <v>32.333219</v>
      </c>
      <c r="AC75">
        <v>23.197434999999999</v>
      </c>
      <c r="AD75">
        <v>21.764921000000001</v>
      </c>
      <c r="AE75">
        <v>59.175403000000003</v>
      </c>
      <c r="AF75">
        <v>0</v>
      </c>
      <c r="AG75">
        <v>50.425525</v>
      </c>
      <c r="AH75">
        <v>122.575046</v>
      </c>
      <c r="AI75">
        <v>4.2720909999999996</v>
      </c>
      <c r="AJ75">
        <v>0</v>
      </c>
      <c r="AK75">
        <v>68.830275</v>
      </c>
      <c r="AL75">
        <v>79.376220000000004</v>
      </c>
      <c r="AM75">
        <v>0</v>
      </c>
      <c r="AN75">
        <v>0.77966899999999995</v>
      </c>
      <c r="AO75">
        <v>0</v>
      </c>
      <c r="AP75">
        <v>0.51239999999999997</v>
      </c>
      <c r="AQ75">
        <v>20.717141000000002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4.728021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2851.1091219999994</v>
      </c>
    </row>
    <row r="76" spans="1:117">
      <c r="A76" t="s">
        <v>118</v>
      </c>
      <c r="B76">
        <v>0</v>
      </c>
      <c r="C76">
        <v>0</v>
      </c>
      <c r="D76">
        <v>29.978683</v>
      </c>
      <c r="E76">
        <v>0</v>
      </c>
      <c r="F76">
        <v>0</v>
      </c>
      <c r="G76">
        <v>78.916488000000001</v>
      </c>
      <c r="H76">
        <v>0</v>
      </c>
      <c r="I76">
        <v>0</v>
      </c>
      <c r="J76">
        <v>97.764911999999995</v>
      </c>
      <c r="K76">
        <v>688.71594700000003</v>
      </c>
      <c r="L76">
        <v>179.87376499999999</v>
      </c>
      <c r="M76">
        <v>63.297353999999999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24.338981</v>
      </c>
      <c r="T76">
        <v>3.0945860000000001</v>
      </c>
      <c r="U76">
        <v>410.625</v>
      </c>
      <c r="V76">
        <v>13.205</v>
      </c>
      <c r="W76">
        <v>46.399079999999998</v>
      </c>
      <c r="X76">
        <v>98.868250000000003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43.536136999999997</v>
      </c>
      <c r="AE76">
        <v>59.175403000000003</v>
      </c>
      <c r="AF76">
        <v>0</v>
      </c>
      <c r="AG76">
        <v>50.425525</v>
      </c>
      <c r="AH76">
        <v>165.14201700000001</v>
      </c>
      <c r="AI76">
        <v>4.2720909999999996</v>
      </c>
      <c r="AJ76">
        <v>0</v>
      </c>
      <c r="AK76">
        <v>68.830275</v>
      </c>
      <c r="AL76">
        <v>79.376220000000004</v>
      </c>
      <c r="AM76">
        <v>0</v>
      </c>
      <c r="AN76">
        <v>0.77966899999999995</v>
      </c>
      <c r="AO76">
        <v>0</v>
      </c>
      <c r="AP76">
        <v>0.51239999999999997</v>
      </c>
      <c r="AQ76">
        <v>31.075710999999998</v>
      </c>
      <c r="AR76">
        <v>34.776000000000003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2929.1613509999997</v>
      </c>
    </row>
    <row r="77" spans="1:117">
      <c r="A77" t="s">
        <v>119</v>
      </c>
      <c r="B77">
        <v>0</v>
      </c>
      <c r="C77">
        <v>0</v>
      </c>
      <c r="D77">
        <v>29.978683</v>
      </c>
      <c r="E77">
        <v>0</v>
      </c>
      <c r="F77">
        <v>0</v>
      </c>
      <c r="G77">
        <v>78.916488000000001</v>
      </c>
      <c r="H77">
        <v>0</v>
      </c>
      <c r="I77">
        <v>0</v>
      </c>
      <c r="J77">
        <v>97.764911999999995</v>
      </c>
      <c r="K77">
        <v>613.71594700000003</v>
      </c>
      <c r="L77">
        <v>163.51376500000001</v>
      </c>
      <c r="M77">
        <v>63.297353999999999</v>
      </c>
      <c r="N77">
        <v>124.384996</v>
      </c>
      <c r="O77">
        <v>130.58071699999999</v>
      </c>
      <c r="P77">
        <v>149.98894999999999</v>
      </c>
      <c r="Q77">
        <v>19.930299000000002</v>
      </c>
      <c r="R77">
        <v>44.906624999999998</v>
      </c>
      <c r="S77">
        <v>24.338981</v>
      </c>
      <c r="T77">
        <v>3.0945860000000001</v>
      </c>
      <c r="U77">
        <v>410.625</v>
      </c>
      <c r="V77">
        <v>13.205</v>
      </c>
      <c r="W77">
        <v>46.399079999999998</v>
      </c>
      <c r="X77">
        <v>100.70399999999999</v>
      </c>
      <c r="Y77">
        <v>0</v>
      </c>
      <c r="Z77">
        <v>13.041600000000001</v>
      </c>
      <c r="AA77">
        <v>42.14808</v>
      </c>
      <c r="AB77">
        <v>32.333219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50.425525</v>
      </c>
      <c r="AH77">
        <v>165.14201700000001</v>
      </c>
      <c r="AI77">
        <v>6.1029879999999999</v>
      </c>
      <c r="AJ77">
        <v>0</v>
      </c>
      <c r="AK77">
        <v>68.830275</v>
      </c>
      <c r="AL77">
        <v>72.043999999999997</v>
      </c>
      <c r="AM77">
        <v>4.7572409999999996</v>
      </c>
      <c r="AN77">
        <v>0.77966899999999995</v>
      </c>
      <c r="AO77">
        <v>0</v>
      </c>
      <c r="AP77">
        <v>7.8140999999999998</v>
      </c>
      <c r="AQ77">
        <v>41.434280999999999</v>
      </c>
      <c r="AR77">
        <v>34.776000000000003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2884.1255199999996</v>
      </c>
    </row>
    <row r="78" spans="1:117">
      <c r="A78" t="s">
        <v>120</v>
      </c>
      <c r="B78">
        <v>0</v>
      </c>
      <c r="C78">
        <v>0</v>
      </c>
      <c r="D78">
        <v>29.978683</v>
      </c>
      <c r="E78">
        <v>0</v>
      </c>
      <c r="F78">
        <v>0</v>
      </c>
      <c r="G78">
        <v>78.916488000000001</v>
      </c>
      <c r="H78">
        <v>0</v>
      </c>
      <c r="I78">
        <v>0</v>
      </c>
      <c r="J78">
        <v>97.764911999999995</v>
      </c>
      <c r="K78">
        <v>613.71594700000003</v>
      </c>
      <c r="L78">
        <v>149.07376500000001</v>
      </c>
      <c r="M78">
        <v>63.297353999999999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410.625</v>
      </c>
      <c r="V78">
        <v>13.205</v>
      </c>
      <c r="W78">
        <v>46.399079999999998</v>
      </c>
      <c r="X78">
        <v>100.70399999999999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50.425525</v>
      </c>
      <c r="AH78">
        <v>165.14201700000001</v>
      </c>
      <c r="AI78">
        <v>9.1544819999999998</v>
      </c>
      <c r="AJ78">
        <v>0</v>
      </c>
      <c r="AK78">
        <v>68.830275</v>
      </c>
      <c r="AL78">
        <v>72.043999999999997</v>
      </c>
      <c r="AM78">
        <v>18.800616999999999</v>
      </c>
      <c r="AN78">
        <v>0.77966899999999995</v>
      </c>
      <c r="AO78">
        <v>0</v>
      </c>
      <c r="AP78">
        <v>10.119899999999999</v>
      </c>
      <c r="AQ78">
        <v>41.434280999999999</v>
      </c>
      <c r="AR78">
        <v>34.776000000000003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2920.709382999999</v>
      </c>
    </row>
    <row r="79" spans="1:117">
      <c r="A79" t="s">
        <v>121</v>
      </c>
      <c r="B79">
        <v>0</v>
      </c>
      <c r="C79">
        <v>0</v>
      </c>
      <c r="D79">
        <v>29.978683</v>
      </c>
      <c r="E79">
        <v>0</v>
      </c>
      <c r="F79">
        <v>0</v>
      </c>
      <c r="G79">
        <v>78.916488000000001</v>
      </c>
      <c r="H79">
        <v>0</v>
      </c>
      <c r="I79">
        <v>0</v>
      </c>
      <c r="J79">
        <v>97.764911999999995</v>
      </c>
      <c r="K79">
        <v>688.71594700000003</v>
      </c>
      <c r="L79">
        <v>179.87376499999999</v>
      </c>
      <c r="M79">
        <v>63.297353999999999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410.625</v>
      </c>
      <c r="V79">
        <v>13.205</v>
      </c>
      <c r="W79">
        <v>46.399079999999998</v>
      </c>
      <c r="X79">
        <v>104.9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50.425525</v>
      </c>
      <c r="AH79">
        <v>165.14201700000001</v>
      </c>
      <c r="AI79">
        <v>58.790083000000003</v>
      </c>
      <c r="AJ79">
        <v>0</v>
      </c>
      <c r="AK79">
        <v>68.830275</v>
      </c>
      <c r="AL79">
        <v>72.043999999999997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41.434280999999999</v>
      </c>
      <c r="AR79">
        <v>34.776000000000003</v>
      </c>
      <c r="AS79">
        <v>37.890518999999998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3078.0351839999989</v>
      </c>
    </row>
    <row r="80" spans="1:117">
      <c r="A80" t="s">
        <v>122</v>
      </c>
      <c r="B80">
        <v>0</v>
      </c>
      <c r="C80">
        <v>0</v>
      </c>
      <c r="D80">
        <v>29.978683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688.41594699999996</v>
      </c>
      <c r="L80">
        <v>179.87376499999999</v>
      </c>
      <c r="M80">
        <v>63.297353999999999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410.625</v>
      </c>
      <c r="V80">
        <v>13.205</v>
      </c>
      <c r="W80">
        <v>46.399079999999998</v>
      </c>
      <c r="X80">
        <v>104.9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50.425525</v>
      </c>
      <c r="AH80">
        <v>165.14201700000001</v>
      </c>
      <c r="AI80">
        <v>58.790083000000003</v>
      </c>
      <c r="AJ80">
        <v>0</v>
      </c>
      <c r="AK80">
        <v>68.830275</v>
      </c>
      <c r="AL80">
        <v>72.043999999999997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41.434280999999999</v>
      </c>
      <c r="AR80">
        <v>34.776000000000003</v>
      </c>
      <c r="AS80">
        <v>37.890518999999998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3076.3976169999992</v>
      </c>
    </row>
    <row r="81" spans="1:117">
      <c r="A81" t="s">
        <v>123</v>
      </c>
      <c r="B81">
        <v>0</v>
      </c>
      <c r="C81">
        <v>0</v>
      </c>
      <c r="D81">
        <v>29.978683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688.41594699999996</v>
      </c>
      <c r="L81">
        <v>179.87376499999999</v>
      </c>
      <c r="M81">
        <v>63.297353999999999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410.625</v>
      </c>
      <c r="V81">
        <v>13.205</v>
      </c>
      <c r="W81">
        <v>46.399079999999998</v>
      </c>
      <c r="X81">
        <v>110.145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50.425525</v>
      </c>
      <c r="AH81">
        <v>165.14201700000001</v>
      </c>
      <c r="AI81">
        <v>58.790083000000003</v>
      </c>
      <c r="AJ81">
        <v>0</v>
      </c>
      <c r="AK81">
        <v>68.830275</v>
      </c>
      <c r="AL81">
        <v>72.043999999999997</v>
      </c>
      <c r="AM81">
        <v>18.800616999999999</v>
      </c>
      <c r="AN81">
        <v>0.78616600000000003</v>
      </c>
      <c r="AO81">
        <v>0</v>
      </c>
      <c r="AP81">
        <v>4.9958999999999998</v>
      </c>
      <c r="AQ81">
        <v>41.434280999999999</v>
      </c>
      <c r="AR81">
        <v>34.776000000000003</v>
      </c>
      <c r="AS81">
        <v>37.890518999999998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3078.8309139999988</v>
      </c>
    </row>
    <row r="82" spans="1:117">
      <c r="A82" t="s">
        <v>124</v>
      </c>
      <c r="B82">
        <v>0</v>
      </c>
      <c r="C82">
        <v>0</v>
      </c>
      <c r="D82">
        <v>29.978683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688.41594699999996</v>
      </c>
      <c r="L82">
        <v>179.87376499999999</v>
      </c>
      <c r="M82">
        <v>63.297353999999999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410.625</v>
      </c>
      <c r="V82">
        <v>13.205</v>
      </c>
      <c r="W82">
        <v>46.399079999999998</v>
      </c>
      <c r="X82">
        <v>110.145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50.425525</v>
      </c>
      <c r="AH82">
        <v>165.14201700000001</v>
      </c>
      <c r="AI82">
        <v>58.790083000000003</v>
      </c>
      <c r="AJ82">
        <v>0</v>
      </c>
      <c r="AK82">
        <v>68.830275</v>
      </c>
      <c r="AL82">
        <v>72.043999999999997</v>
      </c>
      <c r="AM82">
        <v>18.800616999999999</v>
      </c>
      <c r="AN82">
        <v>0.78616600000000003</v>
      </c>
      <c r="AO82">
        <v>0</v>
      </c>
      <c r="AP82">
        <v>4.9958999999999998</v>
      </c>
      <c r="AQ82">
        <v>41.434280999999999</v>
      </c>
      <c r="AR82">
        <v>34.776000000000003</v>
      </c>
      <c r="AS82">
        <v>37.890518999999998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3078.8309139999988</v>
      </c>
    </row>
    <row r="83" spans="1:117">
      <c r="A83" t="s">
        <v>125</v>
      </c>
      <c r="B83">
        <v>0</v>
      </c>
      <c r="C83">
        <v>0</v>
      </c>
      <c r="D83">
        <v>29.978683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688.41594699999996</v>
      </c>
      <c r="L83">
        <v>179.87376499999999</v>
      </c>
      <c r="M83">
        <v>63.297353999999999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410.625</v>
      </c>
      <c r="V83">
        <v>13.205</v>
      </c>
      <c r="W83">
        <v>46.399079999999998</v>
      </c>
      <c r="X83">
        <v>115.39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50.425525</v>
      </c>
      <c r="AH83">
        <v>165.14201700000001</v>
      </c>
      <c r="AI83">
        <v>58.790083000000003</v>
      </c>
      <c r="AJ83">
        <v>0</v>
      </c>
      <c r="AK83">
        <v>68.830275</v>
      </c>
      <c r="AL83">
        <v>72.043999999999997</v>
      </c>
      <c r="AM83">
        <v>18.800616999999999</v>
      </c>
      <c r="AN83">
        <v>0.78616600000000003</v>
      </c>
      <c r="AO83">
        <v>0</v>
      </c>
      <c r="AP83">
        <v>0.76859999999999995</v>
      </c>
      <c r="AQ83">
        <v>41.434280999999999</v>
      </c>
      <c r="AR83">
        <v>34.776000000000003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3079.8486139999986</v>
      </c>
    </row>
    <row r="84" spans="1:117">
      <c r="A84" t="s">
        <v>126</v>
      </c>
      <c r="B84">
        <v>0</v>
      </c>
      <c r="C84">
        <v>0</v>
      </c>
      <c r="D84">
        <v>29.978683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688.41594699999996</v>
      </c>
      <c r="L84">
        <v>179.87376499999999</v>
      </c>
      <c r="M84">
        <v>63.297353999999999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410.625</v>
      </c>
      <c r="V84">
        <v>13.205</v>
      </c>
      <c r="W84">
        <v>46.399079999999998</v>
      </c>
      <c r="X84">
        <v>115.39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50.425525</v>
      </c>
      <c r="AH84">
        <v>165.14201700000001</v>
      </c>
      <c r="AI84">
        <v>58.790083000000003</v>
      </c>
      <c r="AJ84">
        <v>0</v>
      </c>
      <c r="AK84">
        <v>68.830275</v>
      </c>
      <c r="AL84">
        <v>72.043999999999997</v>
      </c>
      <c r="AM84">
        <v>18.800616999999999</v>
      </c>
      <c r="AN84">
        <v>0.78616600000000003</v>
      </c>
      <c r="AO84">
        <v>0</v>
      </c>
      <c r="AP84">
        <v>0.76859999999999995</v>
      </c>
      <c r="AQ84">
        <v>41.434280999999999</v>
      </c>
      <c r="AR84">
        <v>34.776000000000003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3079.8486139999986</v>
      </c>
    </row>
    <row r="85" spans="1:117">
      <c r="A85" t="s">
        <v>127</v>
      </c>
      <c r="B85">
        <v>0</v>
      </c>
      <c r="C85">
        <v>0</v>
      </c>
      <c r="D85">
        <v>29.978683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688.41594699999996</v>
      </c>
      <c r="L85">
        <v>179.87376499999999</v>
      </c>
      <c r="M85">
        <v>63.297353999999999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410.625</v>
      </c>
      <c r="V85">
        <v>13.205</v>
      </c>
      <c r="W85">
        <v>46.399079999999998</v>
      </c>
      <c r="X85">
        <v>120.63500000000001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50.425525</v>
      </c>
      <c r="AH85">
        <v>165.14201700000001</v>
      </c>
      <c r="AI85">
        <v>9.1544819999999998</v>
      </c>
      <c r="AJ85">
        <v>0</v>
      </c>
      <c r="AK85">
        <v>68.830275</v>
      </c>
      <c r="AL85">
        <v>72.043999999999997</v>
      </c>
      <c r="AM85">
        <v>18.800616999999999</v>
      </c>
      <c r="AN85">
        <v>0.78616600000000003</v>
      </c>
      <c r="AO85">
        <v>0</v>
      </c>
      <c r="AP85">
        <v>1.7934000000000001</v>
      </c>
      <c r="AQ85">
        <v>41.434280999999999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3036.4828129999992</v>
      </c>
    </row>
    <row r="86" spans="1:117">
      <c r="A86" t="s">
        <v>128</v>
      </c>
      <c r="B86">
        <v>0</v>
      </c>
      <c r="C86">
        <v>0</v>
      </c>
      <c r="D86">
        <v>29.978683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688.41594699999996</v>
      </c>
      <c r="L86">
        <v>179.87376499999999</v>
      </c>
      <c r="M86">
        <v>63.297353999999999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410.625</v>
      </c>
      <c r="V86">
        <v>13.205</v>
      </c>
      <c r="W86">
        <v>46.399079999999998</v>
      </c>
      <c r="X86">
        <v>120.63500000000001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50.425525</v>
      </c>
      <c r="AH86">
        <v>133.718232</v>
      </c>
      <c r="AI86">
        <v>4.2720909999999996</v>
      </c>
      <c r="AJ86">
        <v>0</v>
      </c>
      <c r="AK86">
        <v>68.830275</v>
      </c>
      <c r="AL86">
        <v>72.043999999999997</v>
      </c>
      <c r="AM86">
        <v>12.559116</v>
      </c>
      <c r="AN86">
        <v>0.78616600000000003</v>
      </c>
      <c r="AO86">
        <v>0</v>
      </c>
      <c r="AP86">
        <v>0.51239999999999997</v>
      </c>
      <c r="AQ86">
        <v>41.434280999999999</v>
      </c>
      <c r="AR86">
        <v>34.776000000000003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2982.0732999999991</v>
      </c>
    </row>
    <row r="87" spans="1:117">
      <c r="A87" t="s">
        <v>129</v>
      </c>
      <c r="B87">
        <v>0</v>
      </c>
      <c r="C87">
        <v>0</v>
      </c>
      <c r="D87">
        <v>29.978683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688.41594699999996</v>
      </c>
      <c r="L87">
        <v>179.87376499999999</v>
      </c>
      <c r="M87">
        <v>63.297353999999999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410.625</v>
      </c>
      <c r="V87">
        <v>13.205</v>
      </c>
      <c r="W87">
        <v>46.399079999999998</v>
      </c>
      <c r="X87">
        <v>125.88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50.425525</v>
      </c>
      <c r="AH87">
        <v>133.718232</v>
      </c>
      <c r="AI87">
        <v>4.2720909999999996</v>
      </c>
      <c r="AJ87">
        <v>0</v>
      </c>
      <c r="AK87">
        <v>68.830275</v>
      </c>
      <c r="AL87">
        <v>65.072000000000003</v>
      </c>
      <c r="AM87">
        <v>12.559116</v>
      </c>
      <c r="AN87">
        <v>0.78616600000000003</v>
      </c>
      <c r="AO87">
        <v>0</v>
      </c>
      <c r="AP87">
        <v>0.51239999999999997</v>
      </c>
      <c r="AQ87">
        <v>41.434280999999999</v>
      </c>
      <c r="AR87">
        <v>34.776000000000003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2980.3462999999992</v>
      </c>
    </row>
    <row r="88" spans="1:117">
      <c r="A88" t="s">
        <v>130</v>
      </c>
      <c r="B88">
        <v>0</v>
      </c>
      <c r="C88">
        <v>0</v>
      </c>
      <c r="D88">
        <v>29.978683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688.41594699999996</v>
      </c>
      <c r="L88">
        <v>179.87376499999999</v>
      </c>
      <c r="M88">
        <v>63.297353999999999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410.625</v>
      </c>
      <c r="V88">
        <v>13.205</v>
      </c>
      <c r="W88">
        <v>46.399079999999998</v>
      </c>
      <c r="X88">
        <v>125.88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50.425525</v>
      </c>
      <c r="AH88">
        <v>133.718232</v>
      </c>
      <c r="AI88">
        <v>4.2720909999999996</v>
      </c>
      <c r="AJ88">
        <v>0</v>
      </c>
      <c r="AK88">
        <v>68.830275</v>
      </c>
      <c r="AL88">
        <v>65.072000000000003</v>
      </c>
      <c r="AM88">
        <v>12.559116</v>
      </c>
      <c r="AN88">
        <v>0.78616600000000003</v>
      </c>
      <c r="AO88">
        <v>0</v>
      </c>
      <c r="AP88">
        <v>0.51239999999999997</v>
      </c>
      <c r="AQ88">
        <v>41.434280999999999</v>
      </c>
      <c r="AR88">
        <v>34.776000000000003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2980.3462999999992</v>
      </c>
    </row>
    <row r="89" spans="1:117">
      <c r="A89" t="s">
        <v>131</v>
      </c>
      <c r="B89">
        <v>0</v>
      </c>
      <c r="C89">
        <v>0</v>
      </c>
      <c r="D89">
        <v>29.978683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688.41594699999996</v>
      </c>
      <c r="L89">
        <v>179.87376499999999</v>
      </c>
      <c r="M89">
        <v>63.297353999999999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410.625</v>
      </c>
      <c r="V89">
        <v>13.205</v>
      </c>
      <c r="W89">
        <v>46.399079999999998</v>
      </c>
      <c r="X89">
        <v>131.125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50.425525</v>
      </c>
      <c r="AH89">
        <v>133.718232</v>
      </c>
      <c r="AI89">
        <v>4.2720909999999996</v>
      </c>
      <c r="AJ89">
        <v>0</v>
      </c>
      <c r="AK89">
        <v>68.830275</v>
      </c>
      <c r="AL89">
        <v>65.072000000000003</v>
      </c>
      <c r="AM89">
        <v>12.559116</v>
      </c>
      <c r="AN89">
        <v>0.78616600000000003</v>
      </c>
      <c r="AO89">
        <v>0</v>
      </c>
      <c r="AP89">
        <v>0.51239999999999997</v>
      </c>
      <c r="AQ89">
        <v>41.434280999999999</v>
      </c>
      <c r="AR89">
        <v>34.776000000000003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2985.5912999999991</v>
      </c>
    </row>
    <row r="90" spans="1:117">
      <c r="A90" t="s">
        <v>132</v>
      </c>
      <c r="B90">
        <v>0</v>
      </c>
      <c r="C90">
        <v>0</v>
      </c>
      <c r="D90">
        <v>29.978683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688.41594699999996</v>
      </c>
      <c r="L90">
        <v>179.87376499999999</v>
      </c>
      <c r="M90">
        <v>63.297353999999999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410.625</v>
      </c>
      <c r="V90">
        <v>13.205</v>
      </c>
      <c r="W90">
        <v>46.399079999999998</v>
      </c>
      <c r="X90">
        <v>131.125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50.425525</v>
      </c>
      <c r="AH90">
        <v>165.14201700000001</v>
      </c>
      <c r="AI90">
        <v>4.2720909999999996</v>
      </c>
      <c r="AJ90">
        <v>0</v>
      </c>
      <c r="AK90">
        <v>68.830275</v>
      </c>
      <c r="AL90">
        <v>65.072000000000003</v>
      </c>
      <c r="AM90">
        <v>18.800616999999999</v>
      </c>
      <c r="AN90">
        <v>0.78616600000000003</v>
      </c>
      <c r="AO90">
        <v>0</v>
      </c>
      <c r="AP90">
        <v>4.3554000000000004</v>
      </c>
      <c r="AQ90">
        <v>41.434280999999999</v>
      </c>
      <c r="AR90">
        <v>34.776000000000003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3048.632145999999</v>
      </c>
    </row>
    <row r="91" spans="1:117">
      <c r="A91" t="s">
        <v>133</v>
      </c>
      <c r="B91">
        <v>0</v>
      </c>
      <c r="C91">
        <v>0</v>
      </c>
      <c r="D91">
        <v>29.978683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688.41594699999996</v>
      </c>
      <c r="L91">
        <v>179.87376499999999</v>
      </c>
      <c r="M91">
        <v>63.297353999999999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410.625</v>
      </c>
      <c r="V91">
        <v>13.205</v>
      </c>
      <c r="W91">
        <v>46.399079999999998</v>
      </c>
      <c r="X91">
        <v>134.27199999999999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50.425525</v>
      </c>
      <c r="AH91">
        <v>165.14201700000001</v>
      </c>
      <c r="AI91">
        <v>4.2720909999999996</v>
      </c>
      <c r="AJ91">
        <v>0</v>
      </c>
      <c r="AK91">
        <v>68.830275</v>
      </c>
      <c r="AL91">
        <v>65.072000000000003</v>
      </c>
      <c r="AM91">
        <v>18.800616999999999</v>
      </c>
      <c r="AN91">
        <v>0.78616600000000003</v>
      </c>
      <c r="AO91">
        <v>0</v>
      </c>
      <c r="AP91">
        <v>5.8925999999999998</v>
      </c>
      <c r="AQ91">
        <v>41.434280999999999</v>
      </c>
      <c r="AR91">
        <v>34.776000000000003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3053.3163459999992</v>
      </c>
    </row>
    <row r="92" spans="1:117">
      <c r="A92" t="s">
        <v>134</v>
      </c>
      <c r="B92">
        <v>0</v>
      </c>
      <c r="C92">
        <v>0</v>
      </c>
      <c r="D92">
        <v>29.978683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99.122758000000005</v>
      </c>
      <c r="K92">
        <v>688.41594699999996</v>
      </c>
      <c r="L92">
        <v>179.87376499999999</v>
      </c>
      <c r="M92">
        <v>63.297353999999999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410.625</v>
      </c>
      <c r="V92">
        <v>13.205</v>
      </c>
      <c r="W92">
        <v>46.399079999999998</v>
      </c>
      <c r="X92">
        <v>134.27199999999999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50.425525</v>
      </c>
      <c r="AH92">
        <v>165.14201700000001</v>
      </c>
      <c r="AI92">
        <v>4.2720909999999996</v>
      </c>
      <c r="AJ92">
        <v>0</v>
      </c>
      <c r="AK92">
        <v>68.830275</v>
      </c>
      <c r="AL92">
        <v>65.072000000000003</v>
      </c>
      <c r="AM92">
        <v>18.800616999999999</v>
      </c>
      <c r="AN92">
        <v>0.78616600000000003</v>
      </c>
      <c r="AO92">
        <v>0</v>
      </c>
      <c r="AP92">
        <v>5.8925999999999998</v>
      </c>
      <c r="AQ92">
        <v>41.434280999999999</v>
      </c>
      <c r="AR92">
        <v>34.776000000000003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3054.674191999999</v>
      </c>
    </row>
    <row r="93" spans="1:117">
      <c r="A93" t="s">
        <v>135</v>
      </c>
      <c r="B93">
        <v>0</v>
      </c>
      <c r="C93">
        <v>0</v>
      </c>
      <c r="D93">
        <v>29.978683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99.122758000000005</v>
      </c>
      <c r="K93">
        <v>688.41594699999996</v>
      </c>
      <c r="L93">
        <v>179.87376499999999</v>
      </c>
      <c r="M93">
        <v>63.297353999999999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410.625</v>
      </c>
      <c r="V93">
        <v>13.205</v>
      </c>
      <c r="W93">
        <v>46.399079999999998</v>
      </c>
      <c r="X93">
        <v>134.27199999999999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50.425525</v>
      </c>
      <c r="AH93">
        <v>165.14201700000001</v>
      </c>
      <c r="AI93">
        <v>4.2720909999999996</v>
      </c>
      <c r="AJ93">
        <v>0</v>
      </c>
      <c r="AK93">
        <v>68.830275</v>
      </c>
      <c r="AL93">
        <v>65.072000000000003</v>
      </c>
      <c r="AM93">
        <v>18.800616999999999</v>
      </c>
      <c r="AN93">
        <v>0.78616600000000003</v>
      </c>
      <c r="AO93">
        <v>0</v>
      </c>
      <c r="AP93">
        <v>5.8925999999999998</v>
      </c>
      <c r="AQ93">
        <v>41.434280999999999</v>
      </c>
      <c r="AR93">
        <v>34.776000000000003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3054.674191999999</v>
      </c>
    </row>
    <row r="94" spans="1:117">
      <c r="A94" t="s">
        <v>136</v>
      </c>
      <c r="B94">
        <v>0</v>
      </c>
      <c r="C94">
        <v>0</v>
      </c>
      <c r="D94">
        <v>29.978683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99.122758000000005</v>
      </c>
      <c r="K94">
        <v>688.41594699999996</v>
      </c>
      <c r="L94">
        <v>179.87376499999999</v>
      </c>
      <c r="M94">
        <v>63.297353999999999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410.625</v>
      </c>
      <c r="V94">
        <v>13.205</v>
      </c>
      <c r="W94">
        <v>46.399079999999998</v>
      </c>
      <c r="X94">
        <v>134.27199999999999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10.490599</v>
      </c>
      <c r="AG94">
        <v>50.425525</v>
      </c>
      <c r="AH94">
        <v>137.618347</v>
      </c>
      <c r="AI94">
        <v>4.2720909999999996</v>
      </c>
      <c r="AJ94">
        <v>0</v>
      </c>
      <c r="AK94">
        <v>68.830275</v>
      </c>
      <c r="AL94">
        <v>65.072000000000003</v>
      </c>
      <c r="AM94">
        <v>12.622546</v>
      </c>
      <c r="AN94">
        <v>0.78616600000000003</v>
      </c>
      <c r="AO94">
        <v>0</v>
      </c>
      <c r="AP94">
        <v>0.51239999999999997</v>
      </c>
      <c r="AQ94">
        <v>41.434280999999999</v>
      </c>
      <c r="AR94">
        <v>34.776000000000003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3001.4261849999989</v>
      </c>
    </row>
    <row r="95" spans="1:117">
      <c r="A95" t="s">
        <v>137</v>
      </c>
      <c r="B95">
        <v>0</v>
      </c>
      <c r="C95">
        <v>0</v>
      </c>
      <c r="D95">
        <v>29.978683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99.122758000000005</v>
      </c>
      <c r="K95">
        <v>688.41594699999996</v>
      </c>
      <c r="L95">
        <v>179.87376499999999</v>
      </c>
      <c r="M95">
        <v>63.297353999999999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410.625</v>
      </c>
      <c r="V95">
        <v>13.205</v>
      </c>
      <c r="W95">
        <v>46.399079999999998</v>
      </c>
      <c r="X95">
        <v>134.27199999999999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10.375318</v>
      </c>
      <c r="AG95">
        <v>50.425525</v>
      </c>
      <c r="AH95">
        <v>110.094678</v>
      </c>
      <c r="AI95">
        <v>4.2720909999999996</v>
      </c>
      <c r="AJ95">
        <v>0</v>
      </c>
      <c r="AK95">
        <v>68.830275</v>
      </c>
      <c r="AL95">
        <v>65.072000000000003</v>
      </c>
      <c r="AM95">
        <v>11.100229000000001</v>
      </c>
      <c r="AN95">
        <v>0.78616600000000003</v>
      </c>
      <c r="AO95">
        <v>0</v>
      </c>
      <c r="AP95">
        <v>3.7149000000000001</v>
      </c>
      <c r="AQ95">
        <v>41.434280999999999</v>
      </c>
      <c r="AR95">
        <v>34.776000000000003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4.2505990000000002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2974.4047689999984</v>
      </c>
    </row>
    <row r="96" spans="1:117">
      <c r="A96" t="s">
        <v>138</v>
      </c>
      <c r="B96">
        <v>0</v>
      </c>
      <c r="C96">
        <v>0</v>
      </c>
      <c r="D96">
        <v>29.978683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99.122758000000005</v>
      </c>
      <c r="K96">
        <v>688.41594699999996</v>
      </c>
      <c r="L96">
        <v>179.87376499999999</v>
      </c>
      <c r="M96">
        <v>63.297353999999999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410.625</v>
      </c>
      <c r="V96">
        <v>13.205</v>
      </c>
      <c r="W96">
        <v>46.399079999999998</v>
      </c>
      <c r="X96">
        <v>134.27199999999999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10.375318</v>
      </c>
      <c r="AG96">
        <v>50.425525</v>
      </c>
      <c r="AH96">
        <v>110.094678</v>
      </c>
      <c r="AI96">
        <v>4.2720909999999996</v>
      </c>
      <c r="AJ96">
        <v>0</v>
      </c>
      <c r="AK96">
        <v>68.830275</v>
      </c>
      <c r="AL96">
        <v>65.072000000000003</v>
      </c>
      <c r="AM96">
        <v>9.5144819999999992</v>
      </c>
      <c r="AN96">
        <v>0.78616600000000003</v>
      </c>
      <c r="AO96">
        <v>0</v>
      </c>
      <c r="AP96">
        <v>3.7149000000000001</v>
      </c>
      <c r="AQ96">
        <v>41.434280999999999</v>
      </c>
      <c r="AR96">
        <v>34.776000000000003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4.2505990000000002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2972.8190219999983</v>
      </c>
    </row>
    <row r="97" spans="1:117">
      <c r="A97" t="s">
        <v>139</v>
      </c>
      <c r="B97">
        <v>0</v>
      </c>
      <c r="C97">
        <v>0</v>
      </c>
      <c r="D97">
        <v>29.978683</v>
      </c>
      <c r="E97">
        <v>0</v>
      </c>
      <c r="F97">
        <v>0</v>
      </c>
      <c r="G97">
        <v>77.578922000000006</v>
      </c>
      <c r="H97">
        <v>0</v>
      </c>
      <c r="I97">
        <v>0</v>
      </c>
      <c r="J97">
        <v>99.122758000000005</v>
      </c>
      <c r="K97">
        <v>688.41594699999996</v>
      </c>
      <c r="L97">
        <v>179.87376499999999</v>
      </c>
      <c r="M97">
        <v>63.297353999999999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410.625</v>
      </c>
      <c r="V97">
        <v>13.205</v>
      </c>
      <c r="W97">
        <v>46.399079999999998</v>
      </c>
      <c r="X97">
        <v>134.27199999999999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10.375318</v>
      </c>
      <c r="AG97">
        <v>50.425525</v>
      </c>
      <c r="AH97">
        <v>110.094678</v>
      </c>
      <c r="AI97">
        <v>4.2720909999999996</v>
      </c>
      <c r="AJ97">
        <v>0</v>
      </c>
      <c r="AK97">
        <v>68.830275</v>
      </c>
      <c r="AL97">
        <v>65.072000000000003</v>
      </c>
      <c r="AM97">
        <v>9.5144819999999992</v>
      </c>
      <c r="AN97">
        <v>0.78616600000000003</v>
      </c>
      <c r="AO97">
        <v>0</v>
      </c>
      <c r="AP97">
        <v>1.5371999999999999</v>
      </c>
      <c r="AQ97">
        <v>41.434280999999999</v>
      </c>
      <c r="AR97">
        <v>34.776000000000003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4.2505990000000002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2970.6413229999989</v>
      </c>
    </row>
    <row r="98" spans="1:117">
      <c r="A98" t="s">
        <v>140</v>
      </c>
      <c r="B98">
        <v>0</v>
      </c>
      <c r="C98">
        <v>0</v>
      </c>
      <c r="D98">
        <v>29.978683</v>
      </c>
      <c r="E98">
        <v>0</v>
      </c>
      <c r="F98">
        <v>0</v>
      </c>
      <c r="G98">
        <v>77.578919999999997</v>
      </c>
      <c r="H98">
        <v>0</v>
      </c>
      <c r="I98">
        <v>0</v>
      </c>
      <c r="J98">
        <v>99.122758000000005</v>
      </c>
      <c r="K98">
        <v>688.41594699999996</v>
      </c>
      <c r="L98">
        <v>179.87376499999999</v>
      </c>
      <c r="M98">
        <v>63.297353999999999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410.625</v>
      </c>
      <c r="V98">
        <v>13.205</v>
      </c>
      <c r="W98">
        <v>46.399079999999998</v>
      </c>
      <c r="X98">
        <v>134.27199999999999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10.375318</v>
      </c>
      <c r="AG98">
        <v>50.425525</v>
      </c>
      <c r="AH98">
        <v>110.094678</v>
      </c>
      <c r="AI98">
        <v>4.2720909999999996</v>
      </c>
      <c r="AJ98">
        <v>0</v>
      </c>
      <c r="AK98">
        <v>68.830275</v>
      </c>
      <c r="AL98">
        <v>65.072000000000003</v>
      </c>
      <c r="AM98">
        <v>9.5144819999999992</v>
      </c>
      <c r="AN98">
        <v>0.78616600000000003</v>
      </c>
      <c r="AO98">
        <v>0</v>
      </c>
      <c r="AP98">
        <v>1.5371999999999999</v>
      </c>
      <c r="AQ98">
        <v>31.075710999999998</v>
      </c>
      <c r="AR98">
        <v>34.776000000000003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4.2505990000000002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2960.2827509999988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0.74180947549999865</v>
      </c>
      <c r="E99">
        <f t="shared" si="2"/>
        <v>0</v>
      </c>
      <c r="F99">
        <f t="shared" si="2"/>
        <v>0</v>
      </c>
      <c r="G99">
        <f t="shared" si="2"/>
        <v>1.9117184932500009</v>
      </c>
      <c r="H99">
        <f t="shared" si="2"/>
        <v>0</v>
      </c>
      <c r="I99">
        <f t="shared" si="2"/>
        <v>0</v>
      </c>
      <c r="J99">
        <f t="shared" si="2"/>
        <v>2.4288470325000007</v>
      </c>
      <c r="K99">
        <f t="shared" si="2"/>
        <v>16.489732727999989</v>
      </c>
      <c r="L99">
        <f t="shared" si="2"/>
        <v>9.6001559549999875</v>
      </c>
      <c r="M99">
        <f t="shared" si="2"/>
        <v>1.3591524252500009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0.54177717599999931</v>
      </c>
      <c r="R99">
        <f t="shared" si="2"/>
        <v>1.0701090000000006</v>
      </c>
      <c r="S99">
        <f t="shared" si="2"/>
        <v>0.65921054400000101</v>
      </c>
      <c r="T99">
        <f t="shared" si="2"/>
        <v>7.4270063999999927E-2</v>
      </c>
      <c r="U99">
        <f t="shared" si="2"/>
        <v>9.8831249999999997</v>
      </c>
      <c r="V99">
        <f t="shared" si="2"/>
        <v>0.30287000000000008</v>
      </c>
      <c r="W99">
        <f t="shared" si="2"/>
        <v>1.1135779200000013</v>
      </c>
      <c r="X99">
        <f t="shared" si="2"/>
        <v>2.5019961250000051</v>
      </c>
      <c r="Y99">
        <f t="shared" si="2"/>
        <v>0</v>
      </c>
      <c r="Z99">
        <f t="shared" si="2"/>
        <v>0.34589940000000013</v>
      </c>
      <c r="AA99">
        <f t="shared" si="2"/>
        <v>0.6635913099999996</v>
      </c>
      <c r="AB99">
        <f t="shared" si="2"/>
        <v>0.88916351900000101</v>
      </c>
      <c r="AC99">
        <f t="shared" si="2"/>
        <v>0.58592828500000038</v>
      </c>
      <c r="AD99">
        <f t="shared" si="2"/>
        <v>0.59783973550000014</v>
      </c>
      <c r="AE99">
        <f t="shared" si="2"/>
        <v>1.4202096720000026</v>
      </c>
      <c r="AF99">
        <f t="shared" si="2"/>
        <v>0.19643935974999971</v>
      </c>
      <c r="AG99">
        <f t="shared" si="2"/>
        <v>1.2102126000000002</v>
      </c>
      <c r="AH99">
        <f t="shared" si="2"/>
        <v>2.9991885142500005</v>
      </c>
      <c r="AI99">
        <f t="shared" si="2"/>
        <v>0.23342555475000007</v>
      </c>
      <c r="AJ99">
        <f t="shared" si="2"/>
        <v>0</v>
      </c>
      <c r="AK99">
        <f t="shared" si="2"/>
        <v>1.651926600000001</v>
      </c>
      <c r="AL99">
        <f t="shared" si="2"/>
        <v>1.8437860700000015</v>
      </c>
      <c r="AM99">
        <f t="shared" si="2"/>
        <v>0.28532346525000002</v>
      </c>
      <c r="AN99">
        <f t="shared" si="2"/>
        <v>1.8741292499999961E-2</v>
      </c>
      <c r="AO99">
        <f t="shared" si="2"/>
        <v>0</v>
      </c>
      <c r="AP99">
        <f t="shared" si="2"/>
        <v>7.6283550000000075E-2</v>
      </c>
      <c r="AQ99">
        <f t="shared" si="2"/>
        <v>0.28486068250000018</v>
      </c>
      <c r="AR99">
        <f t="shared" si="2"/>
        <v>0.83062199999999853</v>
      </c>
      <c r="AS99">
        <f t="shared" si="2"/>
        <v>0.85192307099999953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0.1171002460000001</v>
      </c>
      <c r="BA99">
        <f t="shared" si="3"/>
        <v>0.11542839300000016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74.361771835999988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25"/>
      <c r="AV2" s="207" t="s">
        <v>347</v>
      </c>
      <c r="AW2" s="207" t="s">
        <v>348</v>
      </c>
      <c r="AX2" s="207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683.30070000000001</v>
      </c>
      <c r="L3">
        <v>482.44</v>
      </c>
      <c r="M3">
        <v>53.38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416.21875</v>
      </c>
      <c r="V3">
        <v>11.44</v>
      </c>
      <c r="W3">
        <v>46.399079999999998</v>
      </c>
      <c r="X3">
        <v>98.868250000000003</v>
      </c>
      <c r="Y3">
        <v>0</v>
      </c>
      <c r="Z3">
        <v>13.041600000000001</v>
      </c>
      <c r="AA3">
        <v>42.14808</v>
      </c>
      <c r="AB3">
        <v>48.499828000000001</v>
      </c>
      <c r="AC3">
        <v>23.197434999999999</v>
      </c>
      <c r="AD3">
        <v>21.717708999999999</v>
      </c>
      <c r="AE3">
        <v>59.175403000000003</v>
      </c>
      <c r="AF3">
        <v>9.7989119999999996</v>
      </c>
      <c r="AG3">
        <v>50.425525</v>
      </c>
      <c r="AH3">
        <v>133.718232</v>
      </c>
      <c r="AI3">
        <v>4.2720909999999996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0.51239999999999997</v>
      </c>
      <c r="AQ3">
        <v>31.075710999999998</v>
      </c>
      <c r="AR3">
        <v>34.776000000000003</v>
      </c>
      <c r="AS3">
        <v>35.154834000000001</v>
      </c>
      <c r="AT3">
        <v>19.937860000000001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5.1592409999999997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3013.709687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683.30070000000001</v>
      </c>
      <c r="L4">
        <v>482.44</v>
      </c>
      <c r="M4">
        <v>53.38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416.25</v>
      </c>
      <c r="V4">
        <v>11.44</v>
      </c>
      <c r="W4">
        <v>46.399079999999998</v>
      </c>
      <c r="X4">
        <v>98.868250000000003</v>
      </c>
      <c r="Y4">
        <v>0</v>
      </c>
      <c r="Z4">
        <v>13.041600000000001</v>
      </c>
      <c r="AA4">
        <v>42.14808</v>
      </c>
      <c r="AB4">
        <v>48.499828000000001</v>
      </c>
      <c r="AC4">
        <v>23.197434999999999</v>
      </c>
      <c r="AD4">
        <v>21.717708999999999</v>
      </c>
      <c r="AE4">
        <v>59.175403000000003</v>
      </c>
      <c r="AF4">
        <v>9.7989119999999996</v>
      </c>
      <c r="AG4">
        <v>50.425525</v>
      </c>
      <c r="AH4">
        <v>133.718232</v>
      </c>
      <c r="AI4">
        <v>4.2720909999999996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0.51239999999999997</v>
      </c>
      <c r="AQ4">
        <v>31.075710999999998</v>
      </c>
      <c r="AR4">
        <v>34.776000000000003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5.1592409999999997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3013.804877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683.30070000000001</v>
      </c>
      <c r="L5">
        <v>482.44</v>
      </c>
      <c r="M5">
        <v>53.38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416.25</v>
      </c>
      <c r="V5">
        <v>11.44</v>
      </c>
      <c r="W5">
        <v>46.399079999999998</v>
      </c>
      <c r="X5">
        <v>98.868250000000003</v>
      </c>
      <c r="Y5">
        <v>0</v>
      </c>
      <c r="Z5">
        <v>13.041600000000001</v>
      </c>
      <c r="AA5">
        <v>42.14808</v>
      </c>
      <c r="AB5">
        <v>48.499828000000001</v>
      </c>
      <c r="AC5">
        <v>23.197434999999999</v>
      </c>
      <c r="AD5">
        <v>21.717708999999999</v>
      </c>
      <c r="AE5">
        <v>59.175403000000003</v>
      </c>
      <c r="AF5">
        <v>9.7989119999999996</v>
      </c>
      <c r="AG5">
        <v>50.425525</v>
      </c>
      <c r="AH5">
        <v>133.718232</v>
      </c>
      <c r="AI5">
        <v>0</v>
      </c>
      <c r="AJ5">
        <v>0</v>
      </c>
      <c r="AK5">
        <v>68.830275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9.4794</v>
      </c>
      <c r="AQ5">
        <v>31.075710999999998</v>
      </c>
      <c r="AR5">
        <v>34.776000000000003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5.1592409999999997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3018.4997860000003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683.30070000000001</v>
      </c>
      <c r="L6">
        <v>482.44</v>
      </c>
      <c r="M6">
        <v>53.38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416.25</v>
      </c>
      <c r="V6">
        <v>11.44</v>
      </c>
      <c r="W6">
        <v>46.399079999999998</v>
      </c>
      <c r="X6">
        <v>98.868250000000003</v>
      </c>
      <c r="Y6">
        <v>0</v>
      </c>
      <c r="Z6">
        <v>13.041600000000001</v>
      </c>
      <c r="AA6">
        <v>42.14808</v>
      </c>
      <c r="AB6">
        <v>48.499828000000001</v>
      </c>
      <c r="AC6">
        <v>23.197434999999999</v>
      </c>
      <c r="AD6">
        <v>21.717708999999999</v>
      </c>
      <c r="AE6">
        <v>59.175403000000003</v>
      </c>
      <c r="AF6">
        <v>9.7989119999999996</v>
      </c>
      <c r="AG6">
        <v>50.425525</v>
      </c>
      <c r="AH6">
        <v>133.718232</v>
      </c>
      <c r="AI6">
        <v>0</v>
      </c>
      <c r="AJ6">
        <v>0</v>
      </c>
      <c r="AK6">
        <v>68.830275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9.4794</v>
      </c>
      <c r="AQ6">
        <v>31.075710999999998</v>
      </c>
      <c r="AR6">
        <v>34.776000000000003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5.1592409999999997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3018.4997860000003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644.30070000000001</v>
      </c>
      <c r="L7">
        <v>442.93119999999999</v>
      </c>
      <c r="M7">
        <v>53.38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416.25</v>
      </c>
      <c r="V7">
        <v>11.44</v>
      </c>
      <c r="W7">
        <v>46.399079999999998</v>
      </c>
      <c r="X7">
        <v>98.868250000000003</v>
      </c>
      <c r="Y7">
        <v>0</v>
      </c>
      <c r="Z7">
        <v>13.041600000000001</v>
      </c>
      <c r="AA7">
        <v>42.14808</v>
      </c>
      <c r="AB7">
        <v>48.499828000000001</v>
      </c>
      <c r="AC7">
        <v>23.197434999999999</v>
      </c>
      <c r="AD7">
        <v>21.717708999999999</v>
      </c>
      <c r="AE7">
        <v>59.175403000000003</v>
      </c>
      <c r="AF7">
        <v>20.750636</v>
      </c>
      <c r="AG7">
        <v>50.425525</v>
      </c>
      <c r="AH7">
        <v>133.718232</v>
      </c>
      <c r="AI7">
        <v>0</v>
      </c>
      <c r="AJ7">
        <v>0</v>
      </c>
      <c r="AK7">
        <v>68.830275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9.4794</v>
      </c>
      <c r="AQ7">
        <v>20.717141000000002</v>
      </c>
      <c r="AR7">
        <v>34.776000000000003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5.1592409999999997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2940.5841400000004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634.30070000000001</v>
      </c>
      <c r="L8">
        <v>462.93119999999999</v>
      </c>
      <c r="M8">
        <v>53.38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416.25</v>
      </c>
      <c r="V8">
        <v>11.44</v>
      </c>
      <c r="W8">
        <v>46.399079999999998</v>
      </c>
      <c r="X8">
        <v>98.868250000000003</v>
      </c>
      <c r="Y8">
        <v>0</v>
      </c>
      <c r="Z8">
        <v>13.041600000000001</v>
      </c>
      <c r="AA8">
        <v>42.14808</v>
      </c>
      <c r="AB8">
        <v>48.499828000000001</v>
      </c>
      <c r="AC8">
        <v>23.197434999999999</v>
      </c>
      <c r="AD8">
        <v>21.717708999999999</v>
      </c>
      <c r="AE8">
        <v>59.175403000000003</v>
      </c>
      <c r="AF8">
        <v>20.750636</v>
      </c>
      <c r="AG8">
        <v>50.425525</v>
      </c>
      <c r="AH8">
        <v>133.718232</v>
      </c>
      <c r="AI8">
        <v>0</v>
      </c>
      <c r="AJ8">
        <v>0</v>
      </c>
      <c r="AK8">
        <v>68.830275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8.1983999999999995</v>
      </c>
      <c r="AQ8">
        <v>20.717141000000002</v>
      </c>
      <c r="AR8">
        <v>34.776000000000003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5.1592409999999997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2949.3031400000004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634.30070000000001</v>
      </c>
      <c r="L9">
        <v>382.93119999999999</v>
      </c>
      <c r="M9">
        <v>53.38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416.25</v>
      </c>
      <c r="V9">
        <v>11.44</v>
      </c>
      <c r="W9">
        <v>46.399079999999998</v>
      </c>
      <c r="X9">
        <v>98.868250000000003</v>
      </c>
      <c r="Y9">
        <v>0</v>
      </c>
      <c r="Z9">
        <v>13.041600000000001</v>
      </c>
      <c r="AA9">
        <v>42.14808</v>
      </c>
      <c r="AB9">
        <v>48.499828000000001</v>
      </c>
      <c r="AC9">
        <v>23.197434999999999</v>
      </c>
      <c r="AD9">
        <v>21.717708999999999</v>
      </c>
      <c r="AE9">
        <v>59.175403000000003</v>
      </c>
      <c r="AF9">
        <v>20.750636</v>
      </c>
      <c r="AG9">
        <v>50.425525</v>
      </c>
      <c r="AH9">
        <v>133.718232</v>
      </c>
      <c r="AI9">
        <v>0</v>
      </c>
      <c r="AJ9">
        <v>0</v>
      </c>
      <c r="AK9">
        <v>68.830275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3.0743999999999998</v>
      </c>
      <c r="AQ9">
        <v>10.35857</v>
      </c>
      <c r="AR9">
        <v>34.776000000000003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5.1592409999999997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2853.820569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614.52909999999997</v>
      </c>
      <c r="L10">
        <v>382.93119999999999</v>
      </c>
      <c r="M10">
        <v>53.38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416.25</v>
      </c>
      <c r="V10">
        <v>11.44</v>
      </c>
      <c r="W10">
        <v>46.399079999999998</v>
      </c>
      <c r="X10">
        <v>98.868250000000003</v>
      </c>
      <c r="Y10">
        <v>0</v>
      </c>
      <c r="Z10">
        <v>13.041600000000001</v>
      </c>
      <c r="AA10">
        <v>42.14808</v>
      </c>
      <c r="AB10">
        <v>32.333219</v>
      </c>
      <c r="AC10">
        <v>23.197434999999999</v>
      </c>
      <c r="AD10">
        <v>21.717708999999999</v>
      </c>
      <c r="AE10">
        <v>59.175403000000003</v>
      </c>
      <c r="AF10">
        <v>20.750636</v>
      </c>
      <c r="AG10">
        <v>50.425525</v>
      </c>
      <c r="AH10">
        <v>133.718232</v>
      </c>
      <c r="AI10">
        <v>0</v>
      </c>
      <c r="AJ10">
        <v>0</v>
      </c>
      <c r="AK10">
        <v>68.830275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5.1592409999999997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2807.5237900000002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522.25919999999996</v>
      </c>
      <c r="L11">
        <v>392.93119999999999</v>
      </c>
      <c r="M11">
        <v>53.38</v>
      </c>
      <c r="N11">
        <v>124.38</v>
      </c>
      <c r="O11">
        <v>130.58009999999999</v>
      </c>
      <c r="P11">
        <v>149.98894999999999</v>
      </c>
      <c r="Q11">
        <v>19.930099999999999</v>
      </c>
      <c r="R11">
        <v>44.906624999999998</v>
      </c>
      <c r="S11">
        <v>24.338981</v>
      </c>
      <c r="T11">
        <v>3.09</v>
      </c>
      <c r="U11">
        <v>416.25</v>
      </c>
      <c r="V11">
        <v>11.44</v>
      </c>
      <c r="W11">
        <v>46.399079999999998</v>
      </c>
      <c r="X11">
        <v>98.868250000000003</v>
      </c>
      <c r="Y11">
        <v>0</v>
      </c>
      <c r="Z11">
        <v>13.041600000000001</v>
      </c>
      <c r="AA11">
        <v>42.14808</v>
      </c>
      <c r="AB11">
        <v>32.333219</v>
      </c>
      <c r="AC11">
        <v>23.197434999999999</v>
      </c>
      <c r="AD11">
        <v>21.717708999999999</v>
      </c>
      <c r="AE11">
        <v>59.175403000000003</v>
      </c>
      <c r="AF11">
        <v>20.750636</v>
      </c>
      <c r="AG11">
        <v>50.425525</v>
      </c>
      <c r="AH11">
        <v>133.718232</v>
      </c>
      <c r="AI11">
        <v>0</v>
      </c>
      <c r="AJ11">
        <v>0</v>
      </c>
      <c r="AK11">
        <v>68.830275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5.1592409999999997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2719.2539899999997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459.25920000000002</v>
      </c>
      <c r="L12">
        <v>392.93119999999999</v>
      </c>
      <c r="M12">
        <v>53.38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416.25</v>
      </c>
      <c r="V12">
        <v>11.44</v>
      </c>
      <c r="W12">
        <v>46.399079999999998</v>
      </c>
      <c r="X12">
        <v>98.868250000000003</v>
      </c>
      <c r="Y12">
        <v>0</v>
      </c>
      <c r="Z12">
        <v>13.041600000000001</v>
      </c>
      <c r="AA12">
        <v>42.14808</v>
      </c>
      <c r="AB12">
        <v>32.333219</v>
      </c>
      <c r="AC12">
        <v>23.197434999999999</v>
      </c>
      <c r="AD12">
        <v>21.717708999999999</v>
      </c>
      <c r="AE12">
        <v>59.175403000000003</v>
      </c>
      <c r="AF12">
        <v>20.750636</v>
      </c>
      <c r="AG12">
        <v>50.425525</v>
      </c>
      <c r="AH12">
        <v>133.718232</v>
      </c>
      <c r="AI12">
        <v>0</v>
      </c>
      <c r="AJ12">
        <v>0</v>
      </c>
      <c r="AK12">
        <v>68.830275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5.1592409999999997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2662.25389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453.25920000000002</v>
      </c>
      <c r="L13">
        <v>377.57</v>
      </c>
      <c r="M13">
        <v>53.38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416.25</v>
      </c>
      <c r="V13">
        <v>11.44</v>
      </c>
      <c r="W13">
        <v>46.399079999999998</v>
      </c>
      <c r="X13">
        <v>98.868250000000003</v>
      </c>
      <c r="Y13">
        <v>0</v>
      </c>
      <c r="Z13">
        <v>13.041600000000001</v>
      </c>
      <c r="AA13">
        <v>42.14808</v>
      </c>
      <c r="AB13">
        <v>32.333219</v>
      </c>
      <c r="AC13">
        <v>23.197434999999999</v>
      </c>
      <c r="AD13">
        <v>21.717708999999999</v>
      </c>
      <c r="AE13">
        <v>59.175403000000003</v>
      </c>
      <c r="AF13">
        <v>20.750636</v>
      </c>
      <c r="AG13">
        <v>50.425525</v>
      </c>
      <c r="AH13">
        <v>133.718232</v>
      </c>
      <c r="AI13">
        <v>0</v>
      </c>
      <c r="AJ13">
        <v>0</v>
      </c>
      <c r="AK13">
        <v>68.830275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3.0743999999999998</v>
      </c>
      <c r="AQ13">
        <v>0</v>
      </c>
      <c r="AR13">
        <v>34.776000000000003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4.6374019999999998</v>
      </c>
      <c r="BA13">
        <v>5.1592409999999997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2638.5739899999999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451.25920000000002</v>
      </c>
      <c r="L14">
        <v>377.57</v>
      </c>
      <c r="M14">
        <v>53.38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416.25</v>
      </c>
      <c r="V14">
        <v>11.44</v>
      </c>
      <c r="W14">
        <v>46.399079999999998</v>
      </c>
      <c r="X14">
        <v>98.868250000000003</v>
      </c>
      <c r="Y14">
        <v>0</v>
      </c>
      <c r="Z14">
        <v>13.041600000000001</v>
      </c>
      <c r="AA14">
        <v>42.14808</v>
      </c>
      <c r="AB14">
        <v>32.333219</v>
      </c>
      <c r="AC14">
        <v>23.197434999999999</v>
      </c>
      <c r="AD14">
        <v>21.717708999999999</v>
      </c>
      <c r="AE14">
        <v>59.175403000000003</v>
      </c>
      <c r="AF14">
        <v>20.750636</v>
      </c>
      <c r="AG14">
        <v>50.425525</v>
      </c>
      <c r="AH14">
        <v>133.718232</v>
      </c>
      <c r="AI14">
        <v>0</v>
      </c>
      <c r="AJ14">
        <v>0</v>
      </c>
      <c r="AK14">
        <v>68.830275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3.0743999999999998</v>
      </c>
      <c r="AQ14">
        <v>0</v>
      </c>
      <c r="AR14">
        <v>34.776000000000003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4.6374019999999998</v>
      </c>
      <c r="BA14">
        <v>5.1592409999999997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2636.5739899999999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447.25920000000002</v>
      </c>
      <c r="L15">
        <v>357.57</v>
      </c>
      <c r="M15">
        <v>53.38</v>
      </c>
      <c r="N15">
        <v>124.38</v>
      </c>
      <c r="O15">
        <v>130.58009999999999</v>
      </c>
      <c r="P15">
        <v>149.98894999999999</v>
      </c>
      <c r="Q15">
        <v>22.63</v>
      </c>
      <c r="R15">
        <v>40.140300000000003</v>
      </c>
      <c r="S15">
        <v>27.638981000000001</v>
      </c>
      <c r="T15">
        <v>3.09</v>
      </c>
      <c r="U15">
        <v>416.25</v>
      </c>
      <c r="V15">
        <v>11.44</v>
      </c>
      <c r="W15">
        <v>46.399079999999998</v>
      </c>
      <c r="X15">
        <v>98.868250000000003</v>
      </c>
      <c r="Y15">
        <v>0</v>
      </c>
      <c r="Z15">
        <v>13.041600000000001</v>
      </c>
      <c r="AA15">
        <v>42.14808</v>
      </c>
      <c r="AB15">
        <v>32.333219</v>
      </c>
      <c r="AC15">
        <v>23.197434999999999</v>
      </c>
      <c r="AD15">
        <v>21.717708999999999</v>
      </c>
      <c r="AE15">
        <v>59.175403000000003</v>
      </c>
      <c r="AF15">
        <v>20.750636</v>
      </c>
      <c r="AG15">
        <v>50.425525</v>
      </c>
      <c r="AH15">
        <v>133.718232</v>
      </c>
      <c r="AI15">
        <v>0</v>
      </c>
      <c r="AJ15">
        <v>0</v>
      </c>
      <c r="AK15">
        <v>68.830275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4.3554000000000004</v>
      </c>
      <c r="AQ15">
        <v>0</v>
      </c>
      <c r="AR15">
        <v>34.776000000000003</v>
      </c>
      <c r="AS15">
        <v>35.154834000000001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4.6374019999999998</v>
      </c>
      <c r="BA15">
        <v>5.1592409999999997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2609.0886649999998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451.25920000000002</v>
      </c>
      <c r="L16">
        <v>327.57</v>
      </c>
      <c r="M16">
        <v>53.38</v>
      </c>
      <c r="N16">
        <v>124.38</v>
      </c>
      <c r="O16">
        <v>130.58009999999999</v>
      </c>
      <c r="P16">
        <v>149.98894999999999</v>
      </c>
      <c r="Q16">
        <v>22.63</v>
      </c>
      <c r="R16">
        <v>40.140300000000003</v>
      </c>
      <c r="S16">
        <v>27.638981000000001</v>
      </c>
      <c r="T16">
        <v>3.09</v>
      </c>
      <c r="U16">
        <v>416.25</v>
      </c>
      <c r="V16">
        <v>11.44</v>
      </c>
      <c r="W16">
        <v>46.399079999999998</v>
      </c>
      <c r="X16">
        <v>98.868250000000003</v>
      </c>
      <c r="Y16">
        <v>0</v>
      </c>
      <c r="Z16">
        <v>13.041600000000001</v>
      </c>
      <c r="AA16">
        <v>42.14808</v>
      </c>
      <c r="AB16">
        <v>32.333219</v>
      </c>
      <c r="AC16">
        <v>23.197434999999999</v>
      </c>
      <c r="AD16">
        <v>21.717708999999999</v>
      </c>
      <c r="AE16">
        <v>59.175403000000003</v>
      </c>
      <c r="AF16">
        <v>20.750636</v>
      </c>
      <c r="AG16">
        <v>50.425525</v>
      </c>
      <c r="AH16">
        <v>133.718232</v>
      </c>
      <c r="AI16">
        <v>0</v>
      </c>
      <c r="AJ16">
        <v>0</v>
      </c>
      <c r="AK16">
        <v>68.830275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4.3554000000000004</v>
      </c>
      <c r="AQ16">
        <v>0</v>
      </c>
      <c r="AR16">
        <v>34.776000000000003</v>
      </c>
      <c r="AS16">
        <v>35.154834000000001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4.6374019999999998</v>
      </c>
      <c r="BA16">
        <v>5.1592409999999997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2583.0886649999998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444.25920000000002</v>
      </c>
      <c r="L17">
        <v>292.57</v>
      </c>
      <c r="M17">
        <v>53.38</v>
      </c>
      <c r="N17">
        <v>124.38</v>
      </c>
      <c r="O17">
        <v>130.58009999999999</v>
      </c>
      <c r="P17">
        <v>149.98894999999999</v>
      </c>
      <c r="Q17">
        <v>19.9879</v>
      </c>
      <c r="R17">
        <v>40.140300000000003</v>
      </c>
      <c r="S17">
        <v>24.804400000000001</v>
      </c>
      <c r="T17">
        <v>3.09</v>
      </c>
      <c r="U17">
        <v>416.25</v>
      </c>
      <c r="V17">
        <v>11.6069</v>
      </c>
      <c r="W17">
        <v>46.399079999999998</v>
      </c>
      <c r="X17">
        <v>98.868250000000003</v>
      </c>
      <c r="Y17">
        <v>0</v>
      </c>
      <c r="Z17">
        <v>13.041600000000001</v>
      </c>
      <c r="AA17">
        <v>42.14808</v>
      </c>
      <c r="AB17">
        <v>32.333219</v>
      </c>
      <c r="AC17">
        <v>23.197434999999999</v>
      </c>
      <c r="AD17">
        <v>21.717708999999999</v>
      </c>
      <c r="AE17">
        <v>59.175403000000003</v>
      </c>
      <c r="AF17">
        <v>20.750636</v>
      </c>
      <c r="AG17">
        <v>50.425525</v>
      </c>
      <c r="AH17">
        <v>133.718232</v>
      </c>
      <c r="AI17">
        <v>0</v>
      </c>
      <c r="AJ17">
        <v>0</v>
      </c>
      <c r="AK17">
        <v>68.830275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4.3554000000000004</v>
      </c>
      <c r="AQ17">
        <v>0</v>
      </c>
      <c r="AR17">
        <v>34.776000000000003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4.6374019999999998</v>
      </c>
      <c r="BA17">
        <v>5.1592409999999997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2535.7788839999994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461.25920000000002</v>
      </c>
      <c r="L18">
        <v>262.57</v>
      </c>
      <c r="M18">
        <v>53.38</v>
      </c>
      <c r="N18">
        <v>124.38</v>
      </c>
      <c r="O18">
        <v>130.58009999999999</v>
      </c>
      <c r="P18">
        <v>149.98894999999999</v>
      </c>
      <c r="Q18">
        <v>19.9879</v>
      </c>
      <c r="R18">
        <v>40.140300000000003</v>
      </c>
      <c r="S18">
        <v>24.804400000000001</v>
      </c>
      <c r="T18">
        <v>3.09</v>
      </c>
      <c r="U18">
        <v>416.25</v>
      </c>
      <c r="V18">
        <v>11.6069</v>
      </c>
      <c r="W18">
        <v>46.399079999999998</v>
      </c>
      <c r="X18">
        <v>98.868250000000003</v>
      </c>
      <c r="Y18">
        <v>0</v>
      </c>
      <c r="Z18">
        <v>13.041600000000001</v>
      </c>
      <c r="AA18">
        <v>42.14808</v>
      </c>
      <c r="AB18">
        <v>32.333219</v>
      </c>
      <c r="AC18">
        <v>23.197434999999999</v>
      </c>
      <c r="AD18">
        <v>21.717708999999999</v>
      </c>
      <c r="AE18">
        <v>59.175403000000003</v>
      </c>
      <c r="AF18">
        <v>20.750636</v>
      </c>
      <c r="AG18">
        <v>50.425525</v>
      </c>
      <c r="AH18">
        <v>133.718232</v>
      </c>
      <c r="AI18">
        <v>0</v>
      </c>
      <c r="AJ18">
        <v>0</v>
      </c>
      <c r="AK18">
        <v>68.830275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4.3554000000000004</v>
      </c>
      <c r="AQ18">
        <v>0</v>
      </c>
      <c r="AR18">
        <v>34.776000000000003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4.6374019999999998</v>
      </c>
      <c r="BA18">
        <v>5.1592409999999997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2522.7788839999994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464.25920000000002</v>
      </c>
      <c r="L19">
        <v>232.57</v>
      </c>
      <c r="M19">
        <v>53.38</v>
      </c>
      <c r="N19">
        <v>124.38</v>
      </c>
      <c r="O19">
        <v>130.58009999999999</v>
      </c>
      <c r="P19">
        <v>149.98894999999999</v>
      </c>
      <c r="Q19">
        <v>19.9879</v>
      </c>
      <c r="R19">
        <v>40.140300000000003</v>
      </c>
      <c r="S19">
        <v>24.804400000000001</v>
      </c>
      <c r="T19">
        <v>3.09</v>
      </c>
      <c r="U19">
        <v>416.25</v>
      </c>
      <c r="V19">
        <v>11.0069</v>
      </c>
      <c r="W19">
        <v>46.399079999999998</v>
      </c>
      <c r="X19">
        <v>98.868250000000003</v>
      </c>
      <c r="Y19">
        <v>0</v>
      </c>
      <c r="Z19">
        <v>13.041600000000001</v>
      </c>
      <c r="AA19">
        <v>42.14808</v>
      </c>
      <c r="AB19">
        <v>32.333219</v>
      </c>
      <c r="AC19">
        <v>23.197434999999999</v>
      </c>
      <c r="AD19">
        <v>21.717708999999999</v>
      </c>
      <c r="AE19">
        <v>59.175403000000003</v>
      </c>
      <c r="AF19">
        <v>9.7989119999999996</v>
      </c>
      <c r="AG19">
        <v>50.425525</v>
      </c>
      <c r="AH19">
        <v>133.718232</v>
      </c>
      <c r="AI19">
        <v>0</v>
      </c>
      <c r="AJ19">
        <v>0</v>
      </c>
      <c r="AK19">
        <v>68.830275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4.3554000000000004</v>
      </c>
      <c r="AQ19">
        <v>0</v>
      </c>
      <c r="AR19">
        <v>34.776000000000003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4.6374019999999998</v>
      </c>
      <c r="BA19">
        <v>5.1592409999999997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2484.227159999999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438.25920000000002</v>
      </c>
      <c r="L20">
        <v>207.57</v>
      </c>
      <c r="M20">
        <v>53.38</v>
      </c>
      <c r="N20">
        <v>124.38</v>
      </c>
      <c r="O20">
        <v>130.58009999999999</v>
      </c>
      <c r="P20">
        <v>149.98894999999999</v>
      </c>
      <c r="Q20">
        <v>19.9879</v>
      </c>
      <c r="R20">
        <v>40.140300000000003</v>
      </c>
      <c r="S20">
        <v>24.804400000000001</v>
      </c>
      <c r="T20">
        <v>3.09</v>
      </c>
      <c r="U20">
        <v>416.25</v>
      </c>
      <c r="V20">
        <v>11.6069</v>
      </c>
      <c r="W20">
        <v>46.399079999999998</v>
      </c>
      <c r="X20">
        <v>98.868250000000003</v>
      </c>
      <c r="Y20">
        <v>0</v>
      </c>
      <c r="Z20">
        <v>13.041600000000001</v>
      </c>
      <c r="AA20">
        <v>42.14808</v>
      </c>
      <c r="AB20">
        <v>32.333219</v>
      </c>
      <c r="AC20">
        <v>23.197434999999999</v>
      </c>
      <c r="AD20">
        <v>21.717708999999999</v>
      </c>
      <c r="AE20">
        <v>59.175403000000003</v>
      </c>
      <c r="AF20">
        <v>9.7989119999999996</v>
      </c>
      <c r="AG20">
        <v>50.425525</v>
      </c>
      <c r="AH20">
        <v>133.718232</v>
      </c>
      <c r="AI20">
        <v>0</v>
      </c>
      <c r="AJ20">
        <v>0</v>
      </c>
      <c r="AK20">
        <v>68.830275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4.3554000000000004</v>
      </c>
      <c r="AQ20">
        <v>0</v>
      </c>
      <c r="AR20">
        <v>34.776000000000003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4.6374019999999998</v>
      </c>
      <c r="BA20">
        <v>5.1592409999999997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2433.8271599999989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412.25920000000002</v>
      </c>
      <c r="L21">
        <v>207.57</v>
      </c>
      <c r="M21">
        <v>53.38</v>
      </c>
      <c r="N21">
        <v>124.38</v>
      </c>
      <c r="O21">
        <v>130.58009999999999</v>
      </c>
      <c r="P21">
        <v>149.98894999999999</v>
      </c>
      <c r="Q21">
        <v>19.9879</v>
      </c>
      <c r="R21">
        <v>40.140300000000003</v>
      </c>
      <c r="S21">
        <v>24.804400000000001</v>
      </c>
      <c r="T21">
        <v>3.09</v>
      </c>
      <c r="U21">
        <v>416.25</v>
      </c>
      <c r="V21">
        <v>11.6069</v>
      </c>
      <c r="W21">
        <v>46.399079999999998</v>
      </c>
      <c r="X21">
        <v>98.868250000000003</v>
      </c>
      <c r="Y21">
        <v>0</v>
      </c>
      <c r="Z21">
        <v>13.041600000000001</v>
      </c>
      <c r="AA21">
        <v>42.14808</v>
      </c>
      <c r="AB21">
        <v>32.333219</v>
      </c>
      <c r="AC21">
        <v>23.197434999999999</v>
      </c>
      <c r="AD21">
        <v>21.717708999999999</v>
      </c>
      <c r="AE21">
        <v>59.175403000000003</v>
      </c>
      <c r="AF21">
        <v>9.7989119999999996</v>
      </c>
      <c r="AG21">
        <v>50.425525</v>
      </c>
      <c r="AH21">
        <v>133.718232</v>
      </c>
      <c r="AI21">
        <v>0</v>
      </c>
      <c r="AJ21">
        <v>0</v>
      </c>
      <c r="AK21">
        <v>68.830275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4.3554000000000004</v>
      </c>
      <c r="AQ21">
        <v>0</v>
      </c>
      <c r="AR21">
        <v>34.776000000000003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4.6374019999999998</v>
      </c>
      <c r="BA21">
        <v>5.1592409999999997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2407.8271599999989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384.25920000000002</v>
      </c>
      <c r="L22">
        <v>207.57</v>
      </c>
      <c r="M22">
        <v>53.38</v>
      </c>
      <c r="N22">
        <v>124.38</v>
      </c>
      <c r="O22">
        <v>130.58009999999999</v>
      </c>
      <c r="P22">
        <v>149.98894999999999</v>
      </c>
      <c r="Q22">
        <v>19.9879</v>
      </c>
      <c r="R22">
        <v>40.140300000000003</v>
      </c>
      <c r="S22">
        <v>24.804400000000001</v>
      </c>
      <c r="T22">
        <v>3.09</v>
      </c>
      <c r="U22">
        <v>416.25</v>
      </c>
      <c r="V22">
        <v>11.6069</v>
      </c>
      <c r="W22">
        <v>46.399079999999998</v>
      </c>
      <c r="X22">
        <v>98.868250000000003</v>
      </c>
      <c r="Y22">
        <v>0</v>
      </c>
      <c r="Z22">
        <v>13.041600000000001</v>
      </c>
      <c r="AA22">
        <v>42.14808</v>
      </c>
      <c r="AB22">
        <v>32.333219</v>
      </c>
      <c r="AC22">
        <v>23.197434999999999</v>
      </c>
      <c r="AD22">
        <v>21.717708999999999</v>
      </c>
      <c r="AE22">
        <v>59.175403000000003</v>
      </c>
      <c r="AF22">
        <v>9.7989119999999996</v>
      </c>
      <c r="AG22">
        <v>50.425525</v>
      </c>
      <c r="AH22">
        <v>133.718232</v>
      </c>
      <c r="AI22">
        <v>0</v>
      </c>
      <c r="AJ22">
        <v>0</v>
      </c>
      <c r="AK22">
        <v>68.830275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4.3554000000000004</v>
      </c>
      <c r="AQ22">
        <v>0</v>
      </c>
      <c r="AR22">
        <v>34.776000000000003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4.6374019999999998</v>
      </c>
      <c r="BA22">
        <v>5.1592409999999997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2379.8271599999989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384.25920000000002</v>
      </c>
      <c r="L23">
        <v>192.57</v>
      </c>
      <c r="M23">
        <v>53.38</v>
      </c>
      <c r="N23">
        <v>124.38</v>
      </c>
      <c r="O23">
        <v>130.58009999999999</v>
      </c>
      <c r="P23">
        <v>149.98894999999999</v>
      </c>
      <c r="Q23">
        <v>19.9879</v>
      </c>
      <c r="R23">
        <v>40.140300000000003</v>
      </c>
      <c r="S23">
        <v>24.804400000000001</v>
      </c>
      <c r="T23">
        <v>3.09</v>
      </c>
      <c r="U23">
        <v>410.625</v>
      </c>
      <c r="V23">
        <v>11.6069</v>
      </c>
      <c r="W23">
        <v>46.399079999999998</v>
      </c>
      <c r="X23">
        <v>98.868250000000003</v>
      </c>
      <c r="Y23">
        <v>0</v>
      </c>
      <c r="Z23">
        <v>19.5624</v>
      </c>
      <c r="AA23">
        <v>42.14808</v>
      </c>
      <c r="AB23">
        <v>32.333219</v>
      </c>
      <c r="AC23">
        <v>23.197434999999999</v>
      </c>
      <c r="AD23">
        <v>21.717708999999999</v>
      </c>
      <c r="AE23">
        <v>59.175403000000003</v>
      </c>
      <c r="AF23">
        <v>9.7989119999999996</v>
      </c>
      <c r="AG23">
        <v>50.425525</v>
      </c>
      <c r="AH23">
        <v>133.718232</v>
      </c>
      <c r="AI23">
        <v>3.814368</v>
      </c>
      <c r="AJ23">
        <v>0</v>
      </c>
      <c r="AK23">
        <v>68.830275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4.3554000000000004</v>
      </c>
      <c r="AQ23">
        <v>0</v>
      </c>
      <c r="AR23">
        <v>34.776000000000003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4.6374019999999998</v>
      </c>
      <c r="BA23">
        <v>5.1592409999999997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2369.537327999999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384.25920000000002</v>
      </c>
      <c r="L24">
        <v>192.57</v>
      </c>
      <c r="M24">
        <v>53.38</v>
      </c>
      <c r="N24">
        <v>124.38</v>
      </c>
      <c r="O24">
        <v>130.58009999999999</v>
      </c>
      <c r="P24">
        <v>149.98894999999999</v>
      </c>
      <c r="Q24">
        <v>19.9879</v>
      </c>
      <c r="R24">
        <v>40.140300000000003</v>
      </c>
      <c r="S24">
        <v>24.804400000000001</v>
      </c>
      <c r="T24">
        <v>3.09</v>
      </c>
      <c r="U24">
        <v>410.625</v>
      </c>
      <c r="V24">
        <v>11.6069</v>
      </c>
      <c r="W24">
        <v>46.399079999999998</v>
      </c>
      <c r="X24">
        <v>98.868250000000003</v>
      </c>
      <c r="Y24">
        <v>0</v>
      </c>
      <c r="Z24">
        <v>19.5624</v>
      </c>
      <c r="AA24">
        <v>42.14808</v>
      </c>
      <c r="AB24">
        <v>32.333219</v>
      </c>
      <c r="AC24">
        <v>23.197434999999999</v>
      </c>
      <c r="AD24">
        <v>21.717708999999999</v>
      </c>
      <c r="AE24">
        <v>59.175403000000003</v>
      </c>
      <c r="AF24">
        <v>9.7989119999999996</v>
      </c>
      <c r="AG24">
        <v>50.425525</v>
      </c>
      <c r="AH24">
        <v>133.718232</v>
      </c>
      <c r="AI24">
        <v>3.814368</v>
      </c>
      <c r="AJ24">
        <v>0</v>
      </c>
      <c r="AK24">
        <v>68.830275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4.3554000000000004</v>
      </c>
      <c r="AQ24">
        <v>0</v>
      </c>
      <c r="AR24">
        <v>34.776000000000003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4.6374019999999998</v>
      </c>
      <c r="BA24">
        <v>5.1592409999999997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2369.537327999999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379.89260000000002</v>
      </c>
      <c r="L25">
        <v>192.57</v>
      </c>
      <c r="M25">
        <v>53.38</v>
      </c>
      <c r="N25">
        <v>124.38</v>
      </c>
      <c r="O25">
        <v>130.58009999999999</v>
      </c>
      <c r="P25">
        <v>149.98894999999999</v>
      </c>
      <c r="Q25">
        <v>19.9879</v>
      </c>
      <c r="R25">
        <v>39.628706999999999</v>
      </c>
      <c r="S25">
        <v>24.804400000000001</v>
      </c>
      <c r="T25">
        <v>3.09</v>
      </c>
      <c r="U25">
        <v>410.625</v>
      </c>
      <c r="V25">
        <v>11.6069</v>
      </c>
      <c r="W25">
        <v>46.399079999999998</v>
      </c>
      <c r="X25">
        <v>98.868250000000003</v>
      </c>
      <c r="Y25">
        <v>0</v>
      </c>
      <c r="Z25">
        <v>19.5624</v>
      </c>
      <c r="AA25">
        <v>42.14808</v>
      </c>
      <c r="AB25">
        <v>32.333219</v>
      </c>
      <c r="AC25">
        <v>23.197434999999999</v>
      </c>
      <c r="AD25">
        <v>21.717708999999999</v>
      </c>
      <c r="AE25">
        <v>59.175403000000003</v>
      </c>
      <c r="AF25">
        <v>9.7989119999999996</v>
      </c>
      <c r="AG25">
        <v>50.425525</v>
      </c>
      <c r="AH25">
        <v>133.718232</v>
      </c>
      <c r="AI25">
        <v>3.814368</v>
      </c>
      <c r="AJ25">
        <v>0</v>
      </c>
      <c r="AK25">
        <v>68.830275</v>
      </c>
      <c r="AL25">
        <v>79.376220000000004</v>
      </c>
      <c r="AM25">
        <v>18.800616999999999</v>
      </c>
      <c r="AN25">
        <v>0.77966899999999995</v>
      </c>
      <c r="AO25">
        <v>0</v>
      </c>
      <c r="AP25">
        <v>4.3554000000000004</v>
      </c>
      <c r="AQ25">
        <v>0</v>
      </c>
      <c r="AR25">
        <v>34.776000000000003</v>
      </c>
      <c r="AS25">
        <v>35.154834000000001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5.1592409999999997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2364.659134999999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379.89260000000002</v>
      </c>
      <c r="L26">
        <v>181.6114</v>
      </c>
      <c r="M26">
        <v>53.38</v>
      </c>
      <c r="N26">
        <v>124.38</v>
      </c>
      <c r="O26">
        <v>130.58009999999999</v>
      </c>
      <c r="P26">
        <v>149.98894999999999</v>
      </c>
      <c r="Q26">
        <v>19.9879</v>
      </c>
      <c r="R26">
        <v>34.983725</v>
      </c>
      <c r="S26">
        <v>20.859938</v>
      </c>
      <c r="T26">
        <v>2.4285000000000001</v>
      </c>
      <c r="U26">
        <v>410.625</v>
      </c>
      <c r="V26">
        <v>11.6069</v>
      </c>
      <c r="W26">
        <v>46.399079999999998</v>
      </c>
      <c r="X26">
        <v>98.868250000000003</v>
      </c>
      <c r="Y26">
        <v>0</v>
      </c>
      <c r="Z26">
        <v>19.5624</v>
      </c>
      <c r="AA26">
        <v>42.14808</v>
      </c>
      <c r="AB26">
        <v>32.333219</v>
      </c>
      <c r="AC26">
        <v>23.197434999999999</v>
      </c>
      <c r="AD26">
        <v>21.717708999999999</v>
      </c>
      <c r="AE26">
        <v>59.175403000000003</v>
      </c>
      <c r="AF26">
        <v>9.7989119999999996</v>
      </c>
      <c r="AG26">
        <v>50.425525</v>
      </c>
      <c r="AH26">
        <v>133.718232</v>
      </c>
      <c r="AI26">
        <v>3.814368</v>
      </c>
      <c r="AJ26">
        <v>0</v>
      </c>
      <c r="AK26">
        <v>68.830275</v>
      </c>
      <c r="AL26">
        <v>79.376220000000004</v>
      </c>
      <c r="AM26">
        <v>18.800616999999999</v>
      </c>
      <c r="AN26">
        <v>0.77966899999999995</v>
      </c>
      <c r="AO26">
        <v>0</v>
      </c>
      <c r="AP26">
        <v>4.3554000000000004</v>
      </c>
      <c r="AQ26">
        <v>0</v>
      </c>
      <c r="AR26">
        <v>34.776000000000003</v>
      </c>
      <c r="AS26">
        <v>35.154834000000001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5.1592409999999997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2344.4495909999991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379.89260000000002</v>
      </c>
      <c r="L27">
        <v>181.6114</v>
      </c>
      <c r="M27">
        <v>53.38</v>
      </c>
      <c r="N27">
        <v>124.38</v>
      </c>
      <c r="O27">
        <v>130.58009999999999</v>
      </c>
      <c r="P27">
        <v>149.98894999999999</v>
      </c>
      <c r="Q27">
        <v>15.4994</v>
      </c>
      <c r="R27">
        <v>33.131799999999998</v>
      </c>
      <c r="S27">
        <v>19.317900000000002</v>
      </c>
      <c r="T27">
        <v>2.4285000000000001</v>
      </c>
      <c r="U27">
        <v>410.625</v>
      </c>
      <c r="V27">
        <v>11.6069</v>
      </c>
      <c r="W27">
        <v>46.399079999999998</v>
      </c>
      <c r="X27">
        <v>98.868250000000003</v>
      </c>
      <c r="Y27">
        <v>0</v>
      </c>
      <c r="Z27">
        <v>19.5624</v>
      </c>
      <c r="AA27">
        <v>42.14808</v>
      </c>
      <c r="AB27">
        <v>32.333219</v>
      </c>
      <c r="AC27">
        <v>23.197434999999999</v>
      </c>
      <c r="AD27">
        <v>21.717708999999999</v>
      </c>
      <c r="AE27">
        <v>59.175403000000003</v>
      </c>
      <c r="AF27">
        <v>9.7989119999999996</v>
      </c>
      <c r="AG27">
        <v>50.425525</v>
      </c>
      <c r="AH27">
        <v>133.718232</v>
      </c>
      <c r="AI27">
        <v>6.1029879999999999</v>
      </c>
      <c r="AJ27">
        <v>0</v>
      </c>
      <c r="AK27">
        <v>68.830275</v>
      </c>
      <c r="AL27">
        <v>79.376220000000004</v>
      </c>
      <c r="AM27">
        <v>18.800616999999999</v>
      </c>
      <c r="AN27">
        <v>0.77966899999999995</v>
      </c>
      <c r="AO27">
        <v>0</v>
      </c>
      <c r="AP27">
        <v>3.0743999999999998</v>
      </c>
      <c r="AQ27">
        <v>0</v>
      </c>
      <c r="AR27">
        <v>34.776000000000003</v>
      </c>
      <c r="AS27">
        <v>35.154834000000001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5.1592409999999997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2337.5747479999991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379.89260000000002</v>
      </c>
      <c r="L28">
        <v>181.6114</v>
      </c>
      <c r="M28">
        <v>53.38</v>
      </c>
      <c r="N28">
        <v>124.38</v>
      </c>
      <c r="O28">
        <v>130.58009999999999</v>
      </c>
      <c r="P28">
        <v>149.98894999999999</v>
      </c>
      <c r="Q28">
        <v>15.4994</v>
      </c>
      <c r="R28">
        <v>33.131799999999998</v>
      </c>
      <c r="S28">
        <v>18.273599999999998</v>
      </c>
      <c r="T28">
        <v>2.4285000000000001</v>
      </c>
      <c r="U28">
        <v>410.625</v>
      </c>
      <c r="V28">
        <v>11.6069</v>
      </c>
      <c r="W28">
        <v>46.399079999999998</v>
      </c>
      <c r="X28">
        <v>98.868250000000003</v>
      </c>
      <c r="Y28">
        <v>0</v>
      </c>
      <c r="Z28">
        <v>19.5624</v>
      </c>
      <c r="AA28">
        <v>42.14808</v>
      </c>
      <c r="AB28">
        <v>32.333219</v>
      </c>
      <c r="AC28">
        <v>23.197434999999999</v>
      </c>
      <c r="AD28">
        <v>21.717708999999999</v>
      </c>
      <c r="AE28">
        <v>59.175403000000003</v>
      </c>
      <c r="AF28">
        <v>9.7989119999999996</v>
      </c>
      <c r="AG28">
        <v>50.425525</v>
      </c>
      <c r="AH28">
        <v>133.718232</v>
      </c>
      <c r="AI28">
        <v>10.680229000000001</v>
      </c>
      <c r="AJ28">
        <v>0</v>
      </c>
      <c r="AK28">
        <v>68.830275</v>
      </c>
      <c r="AL28">
        <v>79.376220000000004</v>
      </c>
      <c r="AM28">
        <v>18.800616999999999</v>
      </c>
      <c r="AN28">
        <v>0.77966899999999995</v>
      </c>
      <c r="AO28">
        <v>0</v>
      </c>
      <c r="AP28">
        <v>3.0743999999999998</v>
      </c>
      <c r="AQ28">
        <v>0</v>
      </c>
      <c r="AR28">
        <v>34.776000000000003</v>
      </c>
      <c r="AS28">
        <v>35.154834000000001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5.1592409999999997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2341.107688999999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379.89260000000002</v>
      </c>
      <c r="L29">
        <v>181.6114</v>
      </c>
      <c r="M29">
        <v>53.38</v>
      </c>
      <c r="N29">
        <v>124.38</v>
      </c>
      <c r="O29">
        <v>130.58009999999999</v>
      </c>
      <c r="P29">
        <v>149.98894999999999</v>
      </c>
      <c r="Q29">
        <v>13.643660000000001</v>
      </c>
      <c r="R29">
        <v>29.281535000000002</v>
      </c>
      <c r="S29">
        <v>16.222100000000001</v>
      </c>
      <c r="T29">
        <v>2.4285000000000001</v>
      </c>
      <c r="U29">
        <v>410.625</v>
      </c>
      <c r="V29">
        <v>11.45</v>
      </c>
      <c r="W29">
        <v>37.2211</v>
      </c>
      <c r="X29">
        <v>79.326300000000003</v>
      </c>
      <c r="Y29">
        <v>0</v>
      </c>
      <c r="Z29">
        <v>19.5624</v>
      </c>
      <c r="AA29">
        <v>28.09872</v>
      </c>
      <c r="AB29">
        <v>32.333219</v>
      </c>
      <c r="AC29">
        <v>23.197434999999999</v>
      </c>
      <c r="AD29">
        <v>21.717708999999999</v>
      </c>
      <c r="AE29">
        <v>59.175403000000003</v>
      </c>
      <c r="AF29">
        <v>9.7989119999999996</v>
      </c>
      <c r="AG29">
        <v>50.425525</v>
      </c>
      <c r="AH29">
        <v>133.718232</v>
      </c>
      <c r="AI29">
        <v>58.790083000000003</v>
      </c>
      <c r="AJ29">
        <v>0</v>
      </c>
      <c r="AK29">
        <v>68.830275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3.0743999999999998</v>
      </c>
      <c r="AQ29">
        <v>0</v>
      </c>
      <c r="AR29">
        <v>34.776000000000003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5.1592409999999997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2338.5338479999991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379.89260000000002</v>
      </c>
      <c r="L30">
        <v>181.6114</v>
      </c>
      <c r="M30">
        <v>53.38</v>
      </c>
      <c r="N30">
        <v>124.38</v>
      </c>
      <c r="O30">
        <v>130.58009999999999</v>
      </c>
      <c r="P30">
        <v>149.98894999999999</v>
      </c>
      <c r="Q30">
        <v>12.8032</v>
      </c>
      <c r="R30">
        <v>25.2056</v>
      </c>
      <c r="S30">
        <v>16.222100000000001</v>
      </c>
      <c r="T30">
        <v>2.4285000000000001</v>
      </c>
      <c r="U30">
        <v>410.625</v>
      </c>
      <c r="V30">
        <v>11.45</v>
      </c>
      <c r="W30">
        <v>37.2211</v>
      </c>
      <c r="X30">
        <v>79.326300000000003</v>
      </c>
      <c r="Y30">
        <v>0</v>
      </c>
      <c r="Z30">
        <v>19.5624</v>
      </c>
      <c r="AA30">
        <v>28.09872</v>
      </c>
      <c r="AB30">
        <v>32.333219</v>
      </c>
      <c r="AC30">
        <v>23.197434999999999</v>
      </c>
      <c r="AD30">
        <v>21.717708999999999</v>
      </c>
      <c r="AE30">
        <v>59.175403000000003</v>
      </c>
      <c r="AF30">
        <v>9.7989119999999996</v>
      </c>
      <c r="AG30">
        <v>50.425525</v>
      </c>
      <c r="AH30">
        <v>133.718232</v>
      </c>
      <c r="AI30">
        <v>78.380674999999997</v>
      </c>
      <c r="AJ30">
        <v>0</v>
      </c>
      <c r="AK30">
        <v>68.830275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3.0743999999999998</v>
      </c>
      <c r="AQ30">
        <v>0</v>
      </c>
      <c r="AR30">
        <v>34.776000000000003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5.1592409999999997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2353.2080449999989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379.89260000000002</v>
      </c>
      <c r="L31">
        <v>181.6114</v>
      </c>
      <c r="M31">
        <v>53.38</v>
      </c>
      <c r="N31">
        <v>124.38</v>
      </c>
      <c r="O31">
        <v>130.58009999999999</v>
      </c>
      <c r="P31">
        <v>149.98894999999999</v>
      </c>
      <c r="Q31">
        <v>12.8032</v>
      </c>
      <c r="R31">
        <v>25.2056</v>
      </c>
      <c r="S31">
        <v>16.222100000000001</v>
      </c>
      <c r="T31">
        <v>2.4285000000000001</v>
      </c>
      <c r="U31">
        <v>410.625</v>
      </c>
      <c r="V31">
        <v>11.45</v>
      </c>
      <c r="W31">
        <v>37.2211</v>
      </c>
      <c r="X31">
        <v>79.326300000000003</v>
      </c>
      <c r="Y31">
        <v>0</v>
      </c>
      <c r="Z31">
        <v>19.5624</v>
      </c>
      <c r="AA31">
        <v>28.09872</v>
      </c>
      <c r="AB31">
        <v>32.333219</v>
      </c>
      <c r="AC31">
        <v>23.197434999999999</v>
      </c>
      <c r="AD31">
        <v>21.717708999999999</v>
      </c>
      <c r="AE31">
        <v>59.175403000000003</v>
      </c>
      <c r="AF31">
        <v>9.7989119999999996</v>
      </c>
      <c r="AG31">
        <v>50.425525</v>
      </c>
      <c r="AH31">
        <v>133.718232</v>
      </c>
      <c r="AI31">
        <v>78.380674999999997</v>
      </c>
      <c r="AJ31">
        <v>0</v>
      </c>
      <c r="AK31">
        <v>68.830275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0.51239999999999997</v>
      </c>
      <c r="AQ31">
        <v>0</v>
      </c>
      <c r="AR31">
        <v>34.776000000000003</v>
      </c>
      <c r="AS31">
        <v>35.154834000000001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5.1592409999999997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2350.646044999999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379.89260000000002</v>
      </c>
      <c r="L32">
        <v>181.6114</v>
      </c>
      <c r="M32">
        <v>53.38</v>
      </c>
      <c r="N32">
        <v>124.38</v>
      </c>
      <c r="O32">
        <v>130.58009999999999</v>
      </c>
      <c r="P32">
        <v>149.98894999999999</v>
      </c>
      <c r="Q32">
        <v>12.8032</v>
      </c>
      <c r="R32">
        <v>25.2056</v>
      </c>
      <c r="S32">
        <v>16.222100000000001</v>
      </c>
      <c r="T32">
        <v>2.4285000000000001</v>
      </c>
      <c r="U32">
        <v>410.625</v>
      </c>
      <c r="V32">
        <v>11.45</v>
      </c>
      <c r="W32">
        <v>37.2211</v>
      </c>
      <c r="X32">
        <v>79.326300000000003</v>
      </c>
      <c r="Y32">
        <v>0</v>
      </c>
      <c r="Z32">
        <v>19.5624</v>
      </c>
      <c r="AA32">
        <v>28.09872</v>
      </c>
      <c r="AB32">
        <v>32.333219</v>
      </c>
      <c r="AC32">
        <v>23.197434999999999</v>
      </c>
      <c r="AD32">
        <v>21.717708999999999</v>
      </c>
      <c r="AE32">
        <v>59.175403000000003</v>
      </c>
      <c r="AF32">
        <v>9.7989119999999996</v>
      </c>
      <c r="AG32">
        <v>50.425525</v>
      </c>
      <c r="AH32">
        <v>133.718232</v>
      </c>
      <c r="AI32">
        <v>58.790083000000003</v>
      </c>
      <c r="AJ32">
        <v>0</v>
      </c>
      <c r="AK32">
        <v>68.830275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0.51239999999999997</v>
      </c>
      <c r="AQ32">
        <v>0</v>
      </c>
      <c r="AR32">
        <v>40.847999999999999</v>
      </c>
      <c r="AS32">
        <v>35.154834000000001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5.1592409999999997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2337.1274529999992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379.89260000000002</v>
      </c>
      <c r="L33">
        <v>181.6114</v>
      </c>
      <c r="M33">
        <v>53.38</v>
      </c>
      <c r="N33">
        <v>124.38</v>
      </c>
      <c r="O33">
        <v>130.58009999999999</v>
      </c>
      <c r="P33">
        <v>149.98894999999999</v>
      </c>
      <c r="Q33">
        <v>12.8032</v>
      </c>
      <c r="R33">
        <v>25.2056</v>
      </c>
      <c r="S33">
        <v>16.222100000000001</v>
      </c>
      <c r="T33">
        <v>2.4285000000000001</v>
      </c>
      <c r="U33">
        <v>410.625</v>
      </c>
      <c r="V33">
        <v>10.8177</v>
      </c>
      <c r="W33">
        <v>31.435500000000001</v>
      </c>
      <c r="X33">
        <v>67.213300000000004</v>
      </c>
      <c r="Y33">
        <v>0</v>
      </c>
      <c r="Z33">
        <v>19.5624</v>
      </c>
      <c r="AA33">
        <v>28.09872</v>
      </c>
      <c r="AB33">
        <v>32.333219</v>
      </c>
      <c r="AC33">
        <v>23.197434999999999</v>
      </c>
      <c r="AD33">
        <v>21.717708999999999</v>
      </c>
      <c r="AE33">
        <v>59.175403000000003</v>
      </c>
      <c r="AF33">
        <v>9.7989119999999996</v>
      </c>
      <c r="AG33">
        <v>50.425525</v>
      </c>
      <c r="AH33">
        <v>133.718232</v>
      </c>
      <c r="AI33">
        <v>58.790083000000003</v>
      </c>
      <c r="AJ33">
        <v>0</v>
      </c>
      <c r="AK33">
        <v>68.830275</v>
      </c>
      <c r="AL33">
        <v>79.376220000000004</v>
      </c>
      <c r="AM33">
        <v>18.800616999999999</v>
      </c>
      <c r="AN33">
        <v>0.77966899999999995</v>
      </c>
      <c r="AO33">
        <v>0</v>
      </c>
      <c r="AP33">
        <v>0.51239999999999997</v>
      </c>
      <c r="AQ33">
        <v>0</v>
      </c>
      <c r="AR33">
        <v>40.847999999999999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3.747395</v>
      </c>
      <c r="BA33">
        <v>5.1592409999999997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2317.7065459999999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379.89260000000002</v>
      </c>
      <c r="L34">
        <v>181.6114</v>
      </c>
      <c r="M34">
        <v>53.38</v>
      </c>
      <c r="N34">
        <v>124.38</v>
      </c>
      <c r="O34">
        <v>130.58009999999999</v>
      </c>
      <c r="P34">
        <v>149.98894999999999</v>
      </c>
      <c r="Q34">
        <v>12.8032</v>
      </c>
      <c r="R34">
        <v>25.2056</v>
      </c>
      <c r="S34">
        <v>16.222100000000001</v>
      </c>
      <c r="T34">
        <v>2.4285000000000001</v>
      </c>
      <c r="U34">
        <v>410.625</v>
      </c>
      <c r="V34">
        <v>10.8177</v>
      </c>
      <c r="W34">
        <v>31.715499999999999</v>
      </c>
      <c r="X34">
        <v>67.213300000000004</v>
      </c>
      <c r="Y34">
        <v>0</v>
      </c>
      <c r="Z34">
        <v>19.5624</v>
      </c>
      <c r="AA34">
        <v>28.09872</v>
      </c>
      <c r="AB34">
        <v>32.333219</v>
      </c>
      <c r="AC34">
        <v>23.197434999999999</v>
      </c>
      <c r="AD34">
        <v>21.717708999999999</v>
      </c>
      <c r="AE34">
        <v>59.175403000000003</v>
      </c>
      <c r="AF34">
        <v>9.7989119999999996</v>
      </c>
      <c r="AG34">
        <v>50.425525</v>
      </c>
      <c r="AH34">
        <v>133.718232</v>
      </c>
      <c r="AI34">
        <v>58.790083000000003</v>
      </c>
      <c r="AJ34">
        <v>0</v>
      </c>
      <c r="AK34">
        <v>68.830275</v>
      </c>
      <c r="AL34">
        <v>79.376220000000004</v>
      </c>
      <c r="AM34">
        <v>18.800616999999999</v>
      </c>
      <c r="AN34">
        <v>0.77966899999999995</v>
      </c>
      <c r="AO34">
        <v>0</v>
      </c>
      <c r="AP34">
        <v>0.51239999999999997</v>
      </c>
      <c r="AQ34">
        <v>0</v>
      </c>
      <c r="AR34">
        <v>40.847999999999999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5.1592409999999997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2316.5578519999999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181.6114</v>
      </c>
      <c r="M35">
        <v>53.38</v>
      </c>
      <c r="N35">
        <v>124.38</v>
      </c>
      <c r="O35">
        <v>130.58009999999999</v>
      </c>
      <c r="P35">
        <v>149.98894999999999</v>
      </c>
      <c r="Q35">
        <v>12.8032</v>
      </c>
      <c r="R35">
        <v>25.2056</v>
      </c>
      <c r="S35">
        <v>16.222100000000001</v>
      </c>
      <c r="T35">
        <v>2.4285000000000001</v>
      </c>
      <c r="U35">
        <v>410.625</v>
      </c>
      <c r="V35">
        <v>10.8177</v>
      </c>
      <c r="W35">
        <v>31.715499999999999</v>
      </c>
      <c r="X35">
        <v>67.213300000000004</v>
      </c>
      <c r="Y35">
        <v>0</v>
      </c>
      <c r="Z35">
        <v>13.041600000000001</v>
      </c>
      <c r="AA35">
        <v>28.09872</v>
      </c>
      <c r="AB35">
        <v>32.333219</v>
      </c>
      <c r="AC35">
        <v>23.197434999999999</v>
      </c>
      <c r="AD35">
        <v>21.717708999999999</v>
      </c>
      <c r="AE35">
        <v>59.175403000000003</v>
      </c>
      <c r="AF35">
        <v>9.7989119999999996</v>
      </c>
      <c r="AG35">
        <v>50.425525</v>
      </c>
      <c r="AH35">
        <v>109.64895</v>
      </c>
      <c r="AI35">
        <v>9.1544819999999998</v>
      </c>
      <c r="AJ35">
        <v>0</v>
      </c>
      <c r="AK35">
        <v>68.830275</v>
      </c>
      <c r="AL35">
        <v>79.376220000000004</v>
      </c>
      <c r="AM35">
        <v>18.800616999999999</v>
      </c>
      <c r="AN35">
        <v>0.77966899999999995</v>
      </c>
      <c r="AO35">
        <v>0</v>
      </c>
      <c r="AP35">
        <v>0.51239999999999997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1.8736980000000001</v>
      </c>
      <c r="BA35">
        <v>4.2351979999999996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2228.8911229999994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181.6114</v>
      </c>
      <c r="M36">
        <v>53.38</v>
      </c>
      <c r="N36">
        <v>124.38</v>
      </c>
      <c r="O36">
        <v>130.58009999999999</v>
      </c>
      <c r="P36">
        <v>149.98894999999999</v>
      </c>
      <c r="Q36">
        <v>12.8032</v>
      </c>
      <c r="R36">
        <v>25.2056</v>
      </c>
      <c r="S36">
        <v>16.222100000000001</v>
      </c>
      <c r="T36">
        <v>2.4285000000000001</v>
      </c>
      <c r="U36">
        <v>410.625</v>
      </c>
      <c r="V36">
        <v>10.8177</v>
      </c>
      <c r="W36">
        <v>31.715499999999999</v>
      </c>
      <c r="X36">
        <v>67.213300000000004</v>
      </c>
      <c r="Y36">
        <v>0</v>
      </c>
      <c r="Z36">
        <v>13.041600000000001</v>
      </c>
      <c r="AA36">
        <v>9.5589999999999993</v>
      </c>
      <c r="AB36">
        <v>32.333219</v>
      </c>
      <c r="AC36">
        <v>23.197434999999999</v>
      </c>
      <c r="AD36">
        <v>21.717708999999999</v>
      </c>
      <c r="AE36">
        <v>59.175403000000003</v>
      </c>
      <c r="AF36">
        <v>9.7989119999999996</v>
      </c>
      <c r="AG36">
        <v>50.425525</v>
      </c>
      <c r="AH36">
        <v>110.094678</v>
      </c>
      <c r="AI36">
        <v>3.814368</v>
      </c>
      <c r="AJ36">
        <v>0</v>
      </c>
      <c r="AK36">
        <v>68.830275</v>
      </c>
      <c r="AL36">
        <v>79.376220000000004</v>
      </c>
      <c r="AM36">
        <v>18.800616999999999</v>
      </c>
      <c r="AN36">
        <v>0.77966899999999995</v>
      </c>
      <c r="AO36">
        <v>0</v>
      </c>
      <c r="AP36">
        <v>0.51239999999999997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4.2505990000000002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2203.5987199999995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181.6114</v>
      </c>
      <c r="M37">
        <v>53.38</v>
      </c>
      <c r="N37">
        <v>124.38</v>
      </c>
      <c r="O37">
        <v>130.58009999999999</v>
      </c>
      <c r="P37">
        <v>149.98894999999999</v>
      </c>
      <c r="Q37">
        <v>12.8032</v>
      </c>
      <c r="R37">
        <v>25.2056</v>
      </c>
      <c r="S37">
        <v>16.222100000000001</v>
      </c>
      <c r="T37">
        <v>2.4285000000000001</v>
      </c>
      <c r="U37">
        <v>410.625</v>
      </c>
      <c r="V37">
        <v>10.8177</v>
      </c>
      <c r="W37">
        <v>31.715499999999999</v>
      </c>
      <c r="X37">
        <v>79.326300000000003</v>
      </c>
      <c r="Y37">
        <v>0</v>
      </c>
      <c r="Z37">
        <v>13.041600000000001</v>
      </c>
      <c r="AA37">
        <v>0</v>
      </c>
      <c r="AB37">
        <v>32.333219</v>
      </c>
      <c r="AC37">
        <v>23.197434999999999</v>
      </c>
      <c r="AD37">
        <v>21.717708999999999</v>
      </c>
      <c r="AE37">
        <v>59.175403000000003</v>
      </c>
      <c r="AF37">
        <v>9.7989119999999996</v>
      </c>
      <c r="AG37">
        <v>50.425525</v>
      </c>
      <c r="AH37">
        <v>110.094678</v>
      </c>
      <c r="AI37">
        <v>4.2720909999999996</v>
      </c>
      <c r="AJ37">
        <v>0</v>
      </c>
      <c r="AK37">
        <v>68.830275</v>
      </c>
      <c r="AL37">
        <v>79.376220000000004</v>
      </c>
      <c r="AM37">
        <v>18.800616999999999</v>
      </c>
      <c r="AN37">
        <v>0.77966899999999995</v>
      </c>
      <c r="AO37">
        <v>0</v>
      </c>
      <c r="AP37">
        <v>0.51239999999999997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4.2505990000000002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2206.6104429999996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181.6114</v>
      </c>
      <c r="M38">
        <v>53.38</v>
      </c>
      <c r="N38">
        <v>124.38</v>
      </c>
      <c r="O38">
        <v>130.58009999999999</v>
      </c>
      <c r="P38">
        <v>149.98894999999999</v>
      </c>
      <c r="Q38">
        <v>12.8032</v>
      </c>
      <c r="R38">
        <v>25.2056</v>
      </c>
      <c r="S38">
        <v>16.222100000000001</v>
      </c>
      <c r="T38">
        <v>2.4285000000000001</v>
      </c>
      <c r="U38">
        <v>410.625</v>
      </c>
      <c r="V38">
        <v>10.8177</v>
      </c>
      <c r="W38">
        <v>31.715499999999999</v>
      </c>
      <c r="X38">
        <v>79.326300000000003</v>
      </c>
      <c r="Y38">
        <v>0</v>
      </c>
      <c r="Z38">
        <v>13.041600000000001</v>
      </c>
      <c r="AA38">
        <v>0</v>
      </c>
      <c r="AB38">
        <v>32.333219</v>
      </c>
      <c r="AC38">
        <v>23.197434999999999</v>
      </c>
      <c r="AD38">
        <v>21.717708999999999</v>
      </c>
      <c r="AE38">
        <v>59.175403000000003</v>
      </c>
      <c r="AF38">
        <v>9.7989119999999996</v>
      </c>
      <c r="AG38">
        <v>50.425525</v>
      </c>
      <c r="AH38">
        <v>110.094678</v>
      </c>
      <c r="AI38">
        <v>4.2720909999999996</v>
      </c>
      <c r="AJ38">
        <v>0</v>
      </c>
      <c r="AK38">
        <v>68.830275</v>
      </c>
      <c r="AL38">
        <v>79.376220000000004</v>
      </c>
      <c r="AM38">
        <v>18.800616999999999</v>
      </c>
      <c r="AN38">
        <v>0.77966899999999995</v>
      </c>
      <c r="AO38">
        <v>0</v>
      </c>
      <c r="AP38">
        <v>0.51239999999999997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4.2505990000000002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2206.6104429999996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181.6114</v>
      </c>
      <c r="M39">
        <v>53.38</v>
      </c>
      <c r="N39">
        <v>124.38</v>
      </c>
      <c r="O39">
        <v>130.58009999999999</v>
      </c>
      <c r="P39">
        <v>149.98894999999999</v>
      </c>
      <c r="Q39">
        <v>12.8032</v>
      </c>
      <c r="R39">
        <v>25.2056</v>
      </c>
      <c r="S39">
        <v>16.222100000000001</v>
      </c>
      <c r="T39">
        <v>2.4285000000000001</v>
      </c>
      <c r="U39">
        <v>410.625</v>
      </c>
      <c r="V39">
        <v>10.8177</v>
      </c>
      <c r="W39">
        <v>25.52</v>
      </c>
      <c r="X39">
        <v>64.992999999999995</v>
      </c>
      <c r="Y39">
        <v>0</v>
      </c>
      <c r="Z39">
        <v>13.041600000000001</v>
      </c>
      <c r="AA39">
        <v>0</v>
      </c>
      <c r="AB39">
        <v>32.333219</v>
      </c>
      <c r="AC39">
        <v>23.197434999999999</v>
      </c>
      <c r="AD39">
        <v>10.858853999999999</v>
      </c>
      <c r="AE39">
        <v>59.175403000000003</v>
      </c>
      <c r="AF39">
        <v>9.7989119999999996</v>
      </c>
      <c r="AG39">
        <v>50.425525</v>
      </c>
      <c r="AH39">
        <v>110.094678</v>
      </c>
      <c r="AI39">
        <v>4.2720909999999996</v>
      </c>
      <c r="AJ39">
        <v>0</v>
      </c>
      <c r="AK39">
        <v>68.830275</v>
      </c>
      <c r="AL39">
        <v>79.376220000000004</v>
      </c>
      <c r="AM39">
        <v>18.800616999999999</v>
      </c>
      <c r="AN39">
        <v>0.77966899999999995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4.2505990000000002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2175.3508879999995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181.6114</v>
      </c>
      <c r="M40">
        <v>53.38</v>
      </c>
      <c r="N40">
        <v>124.38</v>
      </c>
      <c r="O40">
        <v>130.58009999999999</v>
      </c>
      <c r="P40">
        <v>149.98894999999999</v>
      </c>
      <c r="Q40">
        <v>12.8032</v>
      </c>
      <c r="R40">
        <v>25.2056</v>
      </c>
      <c r="S40">
        <v>16.222100000000001</v>
      </c>
      <c r="T40">
        <v>2.4285000000000001</v>
      </c>
      <c r="U40">
        <v>410.625</v>
      </c>
      <c r="V40">
        <v>10.8177</v>
      </c>
      <c r="W40">
        <v>31.715499999999999</v>
      </c>
      <c r="X40">
        <v>79.326300000000003</v>
      </c>
      <c r="Y40">
        <v>0</v>
      </c>
      <c r="Z40">
        <v>13.041600000000001</v>
      </c>
      <c r="AA40">
        <v>0</v>
      </c>
      <c r="AB40">
        <v>32.333219</v>
      </c>
      <c r="AC40">
        <v>23.197434999999999</v>
      </c>
      <c r="AD40">
        <v>10.858853999999999</v>
      </c>
      <c r="AE40">
        <v>59.175403000000003</v>
      </c>
      <c r="AF40">
        <v>9.7989119999999996</v>
      </c>
      <c r="AG40">
        <v>50.425525</v>
      </c>
      <c r="AH40">
        <v>110.094678</v>
      </c>
      <c r="AI40">
        <v>4.2720909999999996</v>
      </c>
      <c r="AJ40">
        <v>0</v>
      </c>
      <c r="AK40">
        <v>68.830275</v>
      </c>
      <c r="AL40">
        <v>79.376220000000004</v>
      </c>
      <c r="AM40">
        <v>18.800616999999999</v>
      </c>
      <c r="AN40">
        <v>0.77966899999999995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4.2505990000000002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2195.8796879999995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181.6114</v>
      </c>
      <c r="M41">
        <v>53.38</v>
      </c>
      <c r="N41">
        <v>124.38</v>
      </c>
      <c r="O41">
        <v>130.58009999999999</v>
      </c>
      <c r="P41">
        <v>149.98894999999999</v>
      </c>
      <c r="Q41">
        <v>12.8032</v>
      </c>
      <c r="R41">
        <v>25.2056</v>
      </c>
      <c r="S41">
        <v>16.222100000000001</v>
      </c>
      <c r="T41">
        <v>2.4285000000000001</v>
      </c>
      <c r="U41">
        <v>410.625</v>
      </c>
      <c r="V41">
        <v>10.8177</v>
      </c>
      <c r="W41">
        <v>31.715499999999999</v>
      </c>
      <c r="X41">
        <v>79.326300000000003</v>
      </c>
      <c r="Y41">
        <v>0</v>
      </c>
      <c r="Z41">
        <v>13.041600000000001</v>
      </c>
      <c r="AA41">
        <v>0</v>
      </c>
      <c r="AB41">
        <v>32.333219</v>
      </c>
      <c r="AC41">
        <v>23.197434999999999</v>
      </c>
      <c r="AD41">
        <v>10.858853999999999</v>
      </c>
      <c r="AE41">
        <v>59.175403000000003</v>
      </c>
      <c r="AF41">
        <v>9.7989119999999996</v>
      </c>
      <c r="AG41">
        <v>50.425525</v>
      </c>
      <c r="AH41">
        <v>110.094678</v>
      </c>
      <c r="AI41">
        <v>4.2720909999999996</v>
      </c>
      <c r="AJ41">
        <v>0</v>
      </c>
      <c r="AK41">
        <v>68.830275</v>
      </c>
      <c r="AL41">
        <v>79.376220000000004</v>
      </c>
      <c r="AM41">
        <v>18.800616999999999</v>
      </c>
      <c r="AN41">
        <v>0.77966899999999995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4.2505990000000002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2195.8796879999995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181.6114</v>
      </c>
      <c r="M42">
        <v>53.38</v>
      </c>
      <c r="N42">
        <v>124.38</v>
      </c>
      <c r="O42">
        <v>130.58009999999999</v>
      </c>
      <c r="P42">
        <v>149.98894999999999</v>
      </c>
      <c r="Q42">
        <v>14.659084999999999</v>
      </c>
      <c r="R42">
        <v>31.211500000000001</v>
      </c>
      <c r="S42">
        <v>19.317900000000002</v>
      </c>
      <c r="T42">
        <v>2.4285000000000001</v>
      </c>
      <c r="U42">
        <v>410.625</v>
      </c>
      <c r="V42">
        <v>10.8177</v>
      </c>
      <c r="W42">
        <v>31.715499999999999</v>
      </c>
      <c r="X42">
        <v>79.326300000000003</v>
      </c>
      <c r="Y42">
        <v>0</v>
      </c>
      <c r="Z42">
        <v>13.041600000000001</v>
      </c>
      <c r="AA42">
        <v>0</v>
      </c>
      <c r="AB42">
        <v>32.333219</v>
      </c>
      <c r="AC42">
        <v>23.197434999999999</v>
      </c>
      <c r="AD42">
        <v>10.858853999999999</v>
      </c>
      <c r="AE42">
        <v>59.175403000000003</v>
      </c>
      <c r="AF42">
        <v>9.7989119999999996</v>
      </c>
      <c r="AG42">
        <v>50.425525</v>
      </c>
      <c r="AH42">
        <v>110.094678</v>
      </c>
      <c r="AI42">
        <v>4.2720909999999996</v>
      </c>
      <c r="AJ42">
        <v>0</v>
      </c>
      <c r="AK42">
        <v>68.830275</v>
      </c>
      <c r="AL42">
        <v>79.376220000000004</v>
      </c>
      <c r="AM42">
        <v>18.800616999999999</v>
      </c>
      <c r="AN42">
        <v>0.77966899999999995</v>
      </c>
      <c r="AO42">
        <v>0</v>
      </c>
      <c r="AP42">
        <v>0.64049999999999996</v>
      </c>
      <c r="AQ42">
        <v>0</v>
      </c>
      <c r="AR42">
        <v>40.847999999999999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4.2505990000000002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2212.9092729999998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384.25920000000002</v>
      </c>
      <c r="L43">
        <v>181.6114</v>
      </c>
      <c r="M43">
        <v>53.38</v>
      </c>
      <c r="N43">
        <v>124.38</v>
      </c>
      <c r="O43">
        <v>130.58009999999999</v>
      </c>
      <c r="P43">
        <v>149.98894999999999</v>
      </c>
      <c r="Q43">
        <v>15.4994</v>
      </c>
      <c r="R43">
        <v>31.211500000000001</v>
      </c>
      <c r="S43">
        <v>19.317900000000002</v>
      </c>
      <c r="T43">
        <v>2.4285000000000001</v>
      </c>
      <c r="U43">
        <v>410.625</v>
      </c>
      <c r="V43">
        <v>10.8177</v>
      </c>
      <c r="W43">
        <v>31.715499999999999</v>
      </c>
      <c r="X43">
        <v>79.326300000000003</v>
      </c>
      <c r="Y43">
        <v>0</v>
      </c>
      <c r="Z43">
        <v>13.041600000000001</v>
      </c>
      <c r="AA43">
        <v>0</v>
      </c>
      <c r="AB43">
        <v>32.333219</v>
      </c>
      <c r="AC43">
        <v>23.197434999999999</v>
      </c>
      <c r="AD43">
        <v>10.858853999999999</v>
      </c>
      <c r="AE43">
        <v>59.175403000000003</v>
      </c>
      <c r="AF43">
        <v>0</v>
      </c>
      <c r="AG43">
        <v>50.425525</v>
      </c>
      <c r="AH43">
        <v>110.094678</v>
      </c>
      <c r="AI43">
        <v>4.2720909999999996</v>
      </c>
      <c r="AJ43">
        <v>0</v>
      </c>
      <c r="AK43">
        <v>68.830275</v>
      </c>
      <c r="AL43">
        <v>79.376220000000004</v>
      </c>
      <c r="AM43">
        <v>18.800616999999999</v>
      </c>
      <c r="AN43">
        <v>0.77966899999999995</v>
      </c>
      <c r="AO43">
        <v>0</v>
      </c>
      <c r="AP43">
        <v>0.64049999999999996</v>
      </c>
      <c r="AQ43">
        <v>0</v>
      </c>
      <c r="AR43">
        <v>40.847999999999999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4.2505990000000002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2208.3172759999998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384.25920000000002</v>
      </c>
      <c r="L44">
        <v>211.6114</v>
      </c>
      <c r="M44">
        <v>53.38</v>
      </c>
      <c r="N44">
        <v>124.38</v>
      </c>
      <c r="O44">
        <v>130.58009999999999</v>
      </c>
      <c r="P44">
        <v>149.98894999999999</v>
      </c>
      <c r="Q44">
        <v>15.4994</v>
      </c>
      <c r="R44">
        <v>31.211500000000001</v>
      </c>
      <c r="S44">
        <v>19.317900000000002</v>
      </c>
      <c r="T44">
        <v>2.4285000000000001</v>
      </c>
      <c r="U44">
        <v>410.625</v>
      </c>
      <c r="V44">
        <v>10.8177</v>
      </c>
      <c r="W44">
        <v>31.715499999999999</v>
      </c>
      <c r="X44">
        <v>79.326300000000003</v>
      </c>
      <c r="Y44">
        <v>0</v>
      </c>
      <c r="Z44">
        <v>13.041600000000001</v>
      </c>
      <c r="AA44">
        <v>0</v>
      </c>
      <c r="AB44">
        <v>32.333219</v>
      </c>
      <c r="AC44">
        <v>23.197434999999999</v>
      </c>
      <c r="AD44">
        <v>10.858853999999999</v>
      </c>
      <c r="AE44">
        <v>59.175403000000003</v>
      </c>
      <c r="AF44">
        <v>0</v>
      </c>
      <c r="AG44">
        <v>50.425525</v>
      </c>
      <c r="AH44">
        <v>110.094678</v>
      </c>
      <c r="AI44">
        <v>4.2720909999999996</v>
      </c>
      <c r="AJ44">
        <v>0</v>
      </c>
      <c r="AK44">
        <v>68.830275</v>
      </c>
      <c r="AL44">
        <v>79.376220000000004</v>
      </c>
      <c r="AM44">
        <v>18.800616999999999</v>
      </c>
      <c r="AN44">
        <v>0.77966899999999995</v>
      </c>
      <c r="AO44">
        <v>0</v>
      </c>
      <c r="AP44">
        <v>0.64049999999999996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4.2505990000000002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2238.3172759999998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384.25920000000002</v>
      </c>
      <c r="L45">
        <v>211.6114</v>
      </c>
      <c r="M45">
        <v>53.38</v>
      </c>
      <c r="N45">
        <v>124.38</v>
      </c>
      <c r="O45">
        <v>130.58009999999999</v>
      </c>
      <c r="P45">
        <v>149.98894999999999</v>
      </c>
      <c r="Q45">
        <v>15.4994</v>
      </c>
      <c r="R45">
        <v>31.211500000000001</v>
      </c>
      <c r="S45">
        <v>19.317900000000002</v>
      </c>
      <c r="T45">
        <v>2.4285000000000001</v>
      </c>
      <c r="U45">
        <v>410.625</v>
      </c>
      <c r="V45">
        <v>10.8177</v>
      </c>
      <c r="W45">
        <v>31.715499999999999</v>
      </c>
      <c r="X45">
        <v>79.326300000000003</v>
      </c>
      <c r="Y45">
        <v>0</v>
      </c>
      <c r="Z45">
        <v>13.041600000000001</v>
      </c>
      <c r="AA45">
        <v>0</v>
      </c>
      <c r="AB45">
        <v>32.333219</v>
      </c>
      <c r="AC45">
        <v>23.197434999999999</v>
      </c>
      <c r="AD45">
        <v>10.858853999999999</v>
      </c>
      <c r="AE45">
        <v>59.175403000000003</v>
      </c>
      <c r="AF45">
        <v>0</v>
      </c>
      <c r="AG45">
        <v>50.425525</v>
      </c>
      <c r="AH45">
        <v>110.094678</v>
      </c>
      <c r="AI45">
        <v>0</v>
      </c>
      <c r="AJ45">
        <v>0</v>
      </c>
      <c r="AK45">
        <v>68.830275</v>
      </c>
      <c r="AL45">
        <v>79.376220000000004</v>
      </c>
      <c r="AM45">
        <v>18.800616999999999</v>
      </c>
      <c r="AN45">
        <v>0.77966899999999995</v>
      </c>
      <c r="AO45">
        <v>0</v>
      </c>
      <c r="AP45">
        <v>0.64049999999999996</v>
      </c>
      <c r="AQ45">
        <v>0</v>
      </c>
      <c r="AR45">
        <v>34.776000000000003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4.2505990000000002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2227.9731849999998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384.25920000000002</v>
      </c>
      <c r="L46">
        <v>211.6114</v>
      </c>
      <c r="M46">
        <v>53.38</v>
      </c>
      <c r="N46">
        <v>124.38</v>
      </c>
      <c r="O46">
        <v>130.58009999999999</v>
      </c>
      <c r="P46">
        <v>149.98894999999999</v>
      </c>
      <c r="Q46">
        <v>15.4994</v>
      </c>
      <c r="R46">
        <v>31.211500000000001</v>
      </c>
      <c r="S46">
        <v>19.317900000000002</v>
      </c>
      <c r="T46">
        <v>2.4285000000000001</v>
      </c>
      <c r="U46">
        <v>410.625</v>
      </c>
      <c r="V46">
        <v>10.8177</v>
      </c>
      <c r="W46">
        <v>31.715499999999999</v>
      </c>
      <c r="X46">
        <v>79.326300000000003</v>
      </c>
      <c r="Y46">
        <v>0</v>
      </c>
      <c r="Z46">
        <v>13.041600000000001</v>
      </c>
      <c r="AA46">
        <v>0</v>
      </c>
      <c r="AB46">
        <v>32.333219</v>
      </c>
      <c r="AC46">
        <v>23.197434999999999</v>
      </c>
      <c r="AD46">
        <v>10.858853999999999</v>
      </c>
      <c r="AE46">
        <v>59.175403000000003</v>
      </c>
      <c r="AF46">
        <v>0</v>
      </c>
      <c r="AG46">
        <v>50.425525</v>
      </c>
      <c r="AH46">
        <v>110.094678</v>
      </c>
      <c r="AI46">
        <v>0</v>
      </c>
      <c r="AJ46">
        <v>0</v>
      </c>
      <c r="AK46">
        <v>68.830275</v>
      </c>
      <c r="AL46">
        <v>79.376220000000004</v>
      </c>
      <c r="AM46">
        <v>0</v>
      </c>
      <c r="AN46">
        <v>0.77966899999999995</v>
      </c>
      <c r="AO46">
        <v>0</v>
      </c>
      <c r="AP46">
        <v>0.64049999999999996</v>
      </c>
      <c r="AQ46">
        <v>0</v>
      </c>
      <c r="AR46">
        <v>34.776000000000003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4.2505990000000002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2209.172568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384.25920000000002</v>
      </c>
      <c r="L47">
        <v>211.6114</v>
      </c>
      <c r="M47">
        <v>53.38</v>
      </c>
      <c r="N47">
        <v>124.38</v>
      </c>
      <c r="O47">
        <v>130.58009999999999</v>
      </c>
      <c r="P47">
        <v>149.98894999999999</v>
      </c>
      <c r="Q47">
        <v>15.4994</v>
      </c>
      <c r="R47">
        <v>31.211500000000001</v>
      </c>
      <c r="S47">
        <v>19.317900000000002</v>
      </c>
      <c r="T47">
        <v>2.4285000000000001</v>
      </c>
      <c r="U47">
        <v>410.625</v>
      </c>
      <c r="V47">
        <v>10.8177</v>
      </c>
      <c r="W47">
        <v>31.715499999999999</v>
      </c>
      <c r="X47">
        <v>79.326300000000003</v>
      </c>
      <c r="Y47">
        <v>0</v>
      </c>
      <c r="Z47">
        <v>13.041600000000001</v>
      </c>
      <c r="AA47">
        <v>0</v>
      </c>
      <c r="AB47">
        <v>32.333219</v>
      </c>
      <c r="AC47">
        <v>23.197434999999999</v>
      </c>
      <c r="AD47">
        <v>10.858853999999999</v>
      </c>
      <c r="AE47">
        <v>59.175403000000003</v>
      </c>
      <c r="AF47">
        <v>0</v>
      </c>
      <c r="AG47">
        <v>50.425525</v>
      </c>
      <c r="AH47">
        <v>110.094678</v>
      </c>
      <c r="AI47">
        <v>0</v>
      </c>
      <c r="AJ47">
        <v>0</v>
      </c>
      <c r="AK47">
        <v>68.830275</v>
      </c>
      <c r="AL47">
        <v>79.376220000000004</v>
      </c>
      <c r="AM47">
        <v>0</v>
      </c>
      <c r="AN47">
        <v>0.77966899999999995</v>
      </c>
      <c r="AO47">
        <v>0</v>
      </c>
      <c r="AP47">
        <v>0.64049999999999996</v>
      </c>
      <c r="AQ47">
        <v>0</v>
      </c>
      <c r="AR47">
        <v>22.08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4.2505990000000002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2196.476568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384.25920000000002</v>
      </c>
      <c r="L48">
        <v>211.6114</v>
      </c>
      <c r="M48">
        <v>53.38</v>
      </c>
      <c r="N48">
        <v>124.38</v>
      </c>
      <c r="O48">
        <v>130.58009999999999</v>
      </c>
      <c r="P48">
        <v>149.98894999999999</v>
      </c>
      <c r="Q48">
        <v>15.4994</v>
      </c>
      <c r="R48">
        <v>31.211500000000001</v>
      </c>
      <c r="S48">
        <v>19.317900000000002</v>
      </c>
      <c r="T48">
        <v>2.4285000000000001</v>
      </c>
      <c r="U48">
        <v>410.625</v>
      </c>
      <c r="V48">
        <v>10.8177</v>
      </c>
      <c r="W48">
        <v>31.715499999999999</v>
      </c>
      <c r="X48">
        <v>79.326300000000003</v>
      </c>
      <c r="Y48">
        <v>0</v>
      </c>
      <c r="Z48">
        <v>13.041600000000001</v>
      </c>
      <c r="AA48">
        <v>0</v>
      </c>
      <c r="AB48">
        <v>32.333219</v>
      </c>
      <c r="AC48">
        <v>23.197434999999999</v>
      </c>
      <c r="AD48">
        <v>10.858853999999999</v>
      </c>
      <c r="AE48">
        <v>59.175403000000003</v>
      </c>
      <c r="AF48">
        <v>0</v>
      </c>
      <c r="AG48">
        <v>50.425525</v>
      </c>
      <c r="AH48">
        <v>82.571008000000006</v>
      </c>
      <c r="AI48">
        <v>0</v>
      </c>
      <c r="AJ48">
        <v>0</v>
      </c>
      <c r="AK48">
        <v>68.830275</v>
      </c>
      <c r="AL48">
        <v>79.376220000000004</v>
      </c>
      <c r="AM48">
        <v>0</v>
      </c>
      <c r="AN48">
        <v>0.77966899999999995</v>
      </c>
      <c r="AO48">
        <v>0</v>
      </c>
      <c r="AP48">
        <v>0.64049999999999996</v>
      </c>
      <c r="AQ48">
        <v>0</v>
      </c>
      <c r="AR48">
        <v>22.08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3.1879490000000001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2167.8902480000002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181.6114</v>
      </c>
      <c r="M49">
        <v>53.38</v>
      </c>
      <c r="N49">
        <v>124.38</v>
      </c>
      <c r="O49">
        <v>130.58009999999999</v>
      </c>
      <c r="P49">
        <v>149.98894999999999</v>
      </c>
      <c r="Q49">
        <v>15.4994</v>
      </c>
      <c r="R49">
        <v>31.211500000000001</v>
      </c>
      <c r="S49">
        <v>19.317900000000002</v>
      </c>
      <c r="T49">
        <v>2.4285000000000001</v>
      </c>
      <c r="U49">
        <v>410.625</v>
      </c>
      <c r="V49">
        <v>10.8177</v>
      </c>
      <c r="W49">
        <v>31.715499999999999</v>
      </c>
      <c r="X49">
        <v>66.213300000000004</v>
      </c>
      <c r="Y49">
        <v>0</v>
      </c>
      <c r="Z49">
        <v>13.041600000000001</v>
      </c>
      <c r="AA49">
        <v>0</v>
      </c>
      <c r="AB49">
        <v>32.333219</v>
      </c>
      <c r="AC49">
        <v>23.197434999999999</v>
      </c>
      <c r="AD49">
        <v>10.858853999999999</v>
      </c>
      <c r="AE49">
        <v>59.175403000000003</v>
      </c>
      <c r="AF49">
        <v>0</v>
      </c>
      <c r="AG49">
        <v>50.425525</v>
      </c>
      <c r="AH49">
        <v>82.571008000000006</v>
      </c>
      <c r="AI49">
        <v>0</v>
      </c>
      <c r="AJ49">
        <v>0</v>
      </c>
      <c r="AK49">
        <v>68.830275</v>
      </c>
      <c r="AL49">
        <v>79.376220000000004</v>
      </c>
      <c r="AM49">
        <v>0</v>
      </c>
      <c r="AN49">
        <v>0.77966899999999995</v>
      </c>
      <c r="AO49">
        <v>0</v>
      </c>
      <c r="AP49">
        <v>0.64049999999999996</v>
      </c>
      <c r="AQ49">
        <v>0</v>
      </c>
      <c r="AR49">
        <v>22.08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3.1879490000000001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2120.4106480000005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181.6114</v>
      </c>
      <c r="M50">
        <v>53.38</v>
      </c>
      <c r="N50">
        <v>124.38</v>
      </c>
      <c r="O50">
        <v>130.58009999999999</v>
      </c>
      <c r="P50">
        <v>149.98894999999999</v>
      </c>
      <c r="Q50">
        <v>15.4994</v>
      </c>
      <c r="R50">
        <v>31.211500000000001</v>
      </c>
      <c r="S50">
        <v>19.317900000000002</v>
      </c>
      <c r="T50">
        <v>2.4285000000000001</v>
      </c>
      <c r="U50">
        <v>410.625</v>
      </c>
      <c r="V50">
        <v>10.8177</v>
      </c>
      <c r="W50">
        <v>31.715499999999999</v>
      </c>
      <c r="X50">
        <v>66.213300000000004</v>
      </c>
      <c r="Y50">
        <v>0</v>
      </c>
      <c r="Z50">
        <v>13.041600000000001</v>
      </c>
      <c r="AA50">
        <v>0</v>
      </c>
      <c r="AB50">
        <v>32.333219</v>
      </c>
      <c r="AC50">
        <v>23.197434999999999</v>
      </c>
      <c r="AD50">
        <v>10.858853999999999</v>
      </c>
      <c r="AE50">
        <v>59.175403000000003</v>
      </c>
      <c r="AF50">
        <v>0</v>
      </c>
      <c r="AG50">
        <v>50.425525</v>
      </c>
      <c r="AH50">
        <v>82.571008000000006</v>
      </c>
      <c r="AI50">
        <v>0</v>
      </c>
      <c r="AJ50">
        <v>0</v>
      </c>
      <c r="AK50">
        <v>68.830275</v>
      </c>
      <c r="AL50">
        <v>79.376220000000004</v>
      </c>
      <c r="AM50">
        <v>0</v>
      </c>
      <c r="AN50">
        <v>0.77966899999999995</v>
      </c>
      <c r="AO50">
        <v>0</v>
      </c>
      <c r="AP50">
        <v>0.64049999999999996</v>
      </c>
      <c r="AQ50">
        <v>0</v>
      </c>
      <c r="AR50">
        <v>22.08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3.1879490000000001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2120.4106480000005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181.6114</v>
      </c>
      <c r="M51">
        <v>53.38</v>
      </c>
      <c r="N51">
        <v>124.38</v>
      </c>
      <c r="O51">
        <v>130.58009999999999</v>
      </c>
      <c r="P51">
        <v>149.98894999999999</v>
      </c>
      <c r="Q51">
        <v>15.4994</v>
      </c>
      <c r="R51">
        <v>31.211500000000001</v>
      </c>
      <c r="S51">
        <v>19.317900000000002</v>
      </c>
      <c r="T51">
        <v>2.4285000000000001</v>
      </c>
      <c r="U51">
        <v>410.625</v>
      </c>
      <c r="V51">
        <v>11.120799999999999</v>
      </c>
      <c r="W51">
        <v>40.894399999999997</v>
      </c>
      <c r="X51">
        <v>85.757000000000005</v>
      </c>
      <c r="Y51">
        <v>0</v>
      </c>
      <c r="Z51">
        <v>13.041600000000001</v>
      </c>
      <c r="AA51">
        <v>0</v>
      </c>
      <c r="AB51">
        <v>32.333219</v>
      </c>
      <c r="AC51">
        <v>23.197434999999999</v>
      </c>
      <c r="AD51">
        <v>10.858853999999999</v>
      </c>
      <c r="AE51">
        <v>59.175403000000003</v>
      </c>
      <c r="AF51">
        <v>0</v>
      </c>
      <c r="AG51">
        <v>50.425525</v>
      </c>
      <c r="AH51">
        <v>82.571008000000006</v>
      </c>
      <c r="AI51">
        <v>0</v>
      </c>
      <c r="AJ51">
        <v>0</v>
      </c>
      <c r="AK51">
        <v>68.830275</v>
      </c>
      <c r="AL51">
        <v>79.376220000000004</v>
      </c>
      <c r="AM51">
        <v>0</v>
      </c>
      <c r="AN51">
        <v>0.77966899999999995</v>
      </c>
      <c r="AO51">
        <v>0</v>
      </c>
      <c r="AP51">
        <v>0.64049999999999996</v>
      </c>
      <c r="AQ51">
        <v>0</v>
      </c>
      <c r="AR51">
        <v>22.08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3.1879490000000001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2149.4363479999997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181.6114</v>
      </c>
      <c r="M52">
        <v>53.38</v>
      </c>
      <c r="N52">
        <v>124.38</v>
      </c>
      <c r="O52">
        <v>130.58009999999999</v>
      </c>
      <c r="P52">
        <v>149.98894999999999</v>
      </c>
      <c r="Q52">
        <v>15.4994</v>
      </c>
      <c r="R52">
        <v>31.211500000000001</v>
      </c>
      <c r="S52">
        <v>19.317900000000002</v>
      </c>
      <c r="T52">
        <v>2.4285000000000001</v>
      </c>
      <c r="U52">
        <v>410.625</v>
      </c>
      <c r="V52">
        <v>11.120799999999999</v>
      </c>
      <c r="W52">
        <v>40.894399999999997</v>
      </c>
      <c r="X52">
        <v>85.757000000000005</v>
      </c>
      <c r="Y52">
        <v>0</v>
      </c>
      <c r="Z52">
        <v>13.041600000000001</v>
      </c>
      <c r="AA52">
        <v>0</v>
      </c>
      <c r="AB52">
        <v>32.333219</v>
      </c>
      <c r="AC52">
        <v>23.197434999999999</v>
      </c>
      <c r="AD52">
        <v>10.858853999999999</v>
      </c>
      <c r="AE52">
        <v>59.175403000000003</v>
      </c>
      <c r="AF52">
        <v>0</v>
      </c>
      <c r="AG52">
        <v>50.425525</v>
      </c>
      <c r="AH52">
        <v>82.571008000000006</v>
      </c>
      <c r="AI52">
        <v>0</v>
      </c>
      <c r="AJ52">
        <v>0</v>
      </c>
      <c r="AK52">
        <v>68.830275</v>
      </c>
      <c r="AL52">
        <v>79.376220000000004</v>
      </c>
      <c r="AM52">
        <v>0</v>
      </c>
      <c r="AN52">
        <v>0.77966899999999995</v>
      </c>
      <c r="AO52">
        <v>0</v>
      </c>
      <c r="AP52">
        <v>0.64049999999999996</v>
      </c>
      <c r="AQ52">
        <v>0</v>
      </c>
      <c r="AR52">
        <v>22.08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3.1879490000000001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2149.4363479999997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181.6114</v>
      </c>
      <c r="M53">
        <v>53.38</v>
      </c>
      <c r="N53">
        <v>124.38</v>
      </c>
      <c r="O53">
        <v>130.58009999999999</v>
      </c>
      <c r="P53">
        <v>149.98894999999999</v>
      </c>
      <c r="Q53">
        <v>15.4994</v>
      </c>
      <c r="R53">
        <v>31.211500000000001</v>
      </c>
      <c r="S53">
        <v>19.317900000000002</v>
      </c>
      <c r="T53">
        <v>2.4285000000000001</v>
      </c>
      <c r="U53">
        <v>410.625</v>
      </c>
      <c r="V53">
        <v>11.120799999999999</v>
      </c>
      <c r="W53">
        <v>40.894399999999997</v>
      </c>
      <c r="X53">
        <v>85.757000000000005</v>
      </c>
      <c r="Y53">
        <v>0</v>
      </c>
      <c r="Z53">
        <v>13.041600000000001</v>
      </c>
      <c r="AA53">
        <v>0</v>
      </c>
      <c r="AB53">
        <v>32.333219</v>
      </c>
      <c r="AC53">
        <v>23.197434999999999</v>
      </c>
      <c r="AD53">
        <v>10.858853999999999</v>
      </c>
      <c r="AE53">
        <v>59.175403000000003</v>
      </c>
      <c r="AF53">
        <v>0</v>
      </c>
      <c r="AG53">
        <v>50.425525</v>
      </c>
      <c r="AH53">
        <v>82.571008000000006</v>
      </c>
      <c r="AI53">
        <v>0</v>
      </c>
      <c r="AJ53">
        <v>0</v>
      </c>
      <c r="AK53">
        <v>68.830275</v>
      </c>
      <c r="AL53">
        <v>79.376220000000004</v>
      </c>
      <c r="AM53">
        <v>0</v>
      </c>
      <c r="AN53">
        <v>0.77966899999999995</v>
      </c>
      <c r="AO53">
        <v>0</v>
      </c>
      <c r="AP53">
        <v>0.64049999999999996</v>
      </c>
      <c r="AQ53">
        <v>0</v>
      </c>
      <c r="AR53">
        <v>22.08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3.1879490000000001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2149.4363479999997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181.6114</v>
      </c>
      <c r="M54">
        <v>53.38</v>
      </c>
      <c r="N54">
        <v>124.38</v>
      </c>
      <c r="O54">
        <v>130.58009999999999</v>
      </c>
      <c r="P54">
        <v>149.98894999999999</v>
      </c>
      <c r="Q54">
        <v>15.4994</v>
      </c>
      <c r="R54">
        <v>31.211500000000001</v>
      </c>
      <c r="S54">
        <v>19.317900000000002</v>
      </c>
      <c r="T54">
        <v>2.4285000000000001</v>
      </c>
      <c r="U54">
        <v>410.625</v>
      </c>
      <c r="V54">
        <v>11.120799999999999</v>
      </c>
      <c r="W54">
        <v>40.894399999999997</v>
      </c>
      <c r="X54">
        <v>85.757000000000005</v>
      </c>
      <c r="Y54">
        <v>0</v>
      </c>
      <c r="Z54">
        <v>13.041600000000001</v>
      </c>
      <c r="AA54">
        <v>0</v>
      </c>
      <c r="AB54">
        <v>32.333219</v>
      </c>
      <c r="AC54">
        <v>23.197434999999999</v>
      </c>
      <c r="AD54">
        <v>10.858853999999999</v>
      </c>
      <c r="AE54">
        <v>59.175403000000003</v>
      </c>
      <c r="AF54">
        <v>0</v>
      </c>
      <c r="AG54">
        <v>50.425525</v>
      </c>
      <c r="AH54">
        <v>82.571008000000006</v>
      </c>
      <c r="AI54">
        <v>0</v>
      </c>
      <c r="AJ54">
        <v>0</v>
      </c>
      <c r="AK54">
        <v>68.830275</v>
      </c>
      <c r="AL54">
        <v>79.376220000000004</v>
      </c>
      <c r="AM54">
        <v>0</v>
      </c>
      <c r="AN54">
        <v>0.77966899999999995</v>
      </c>
      <c r="AO54">
        <v>0</v>
      </c>
      <c r="AP54">
        <v>0.64049999999999996</v>
      </c>
      <c r="AQ54">
        <v>0</v>
      </c>
      <c r="AR54">
        <v>34.776000000000003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3.1879490000000001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2162.1323479999996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379.89260000000002</v>
      </c>
      <c r="L55">
        <v>181.63140000000001</v>
      </c>
      <c r="M55">
        <v>53.38</v>
      </c>
      <c r="N55">
        <v>124.38</v>
      </c>
      <c r="O55">
        <v>130.58009999999999</v>
      </c>
      <c r="P55">
        <v>149.98894999999999</v>
      </c>
      <c r="Q55">
        <v>15.519399999999999</v>
      </c>
      <c r="R55">
        <v>40.140300000000003</v>
      </c>
      <c r="S55">
        <v>19.3279</v>
      </c>
      <c r="T55">
        <v>3.09</v>
      </c>
      <c r="U55">
        <v>410.625</v>
      </c>
      <c r="V55">
        <v>11.120799999999999</v>
      </c>
      <c r="W55">
        <v>40.894399999999997</v>
      </c>
      <c r="X55">
        <v>85.757000000000005</v>
      </c>
      <c r="Y55">
        <v>0</v>
      </c>
      <c r="Z55">
        <v>13.041600000000001</v>
      </c>
      <c r="AA55">
        <v>0</v>
      </c>
      <c r="AB55">
        <v>32.333219</v>
      </c>
      <c r="AC55">
        <v>23.197434999999999</v>
      </c>
      <c r="AD55">
        <v>10.858853999999999</v>
      </c>
      <c r="AE55">
        <v>59.175403000000003</v>
      </c>
      <c r="AF55">
        <v>0</v>
      </c>
      <c r="AG55">
        <v>50.425525</v>
      </c>
      <c r="AH55">
        <v>82.571008000000006</v>
      </c>
      <c r="AI55">
        <v>0</v>
      </c>
      <c r="AJ55">
        <v>0</v>
      </c>
      <c r="AK55">
        <v>68.830275</v>
      </c>
      <c r="AL55">
        <v>79.376220000000004</v>
      </c>
      <c r="AM55">
        <v>0</v>
      </c>
      <c r="AN55">
        <v>0.77966899999999995</v>
      </c>
      <c r="AO55">
        <v>0</v>
      </c>
      <c r="AP55">
        <v>0.51239999999999997</v>
      </c>
      <c r="AQ55">
        <v>0</v>
      </c>
      <c r="AR55">
        <v>34.776000000000003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3.1879490000000001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2171.6445479999998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379.89260000000002</v>
      </c>
      <c r="L56">
        <v>181.63140000000001</v>
      </c>
      <c r="M56">
        <v>53.38</v>
      </c>
      <c r="N56">
        <v>124.38</v>
      </c>
      <c r="O56">
        <v>130.58009999999999</v>
      </c>
      <c r="P56">
        <v>149.98894999999999</v>
      </c>
      <c r="Q56">
        <v>15.519399999999999</v>
      </c>
      <c r="R56">
        <v>40.140300000000003</v>
      </c>
      <c r="S56">
        <v>19.3279</v>
      </c>
      <c r="T56">
        <v>3.09</v>
      </c>
      <c r="U56">
        <v>410.625</v>
      </c>
      <c r="V56">
        <v>11.120799999999999</v>
      </c>
      <c r="W56">
        <v>40.894399999999997</v>
      </c>
      <c r="X56">
        <v>85.757000000000005</v>
      </c>
      <c r="Y56">
        <v>0</v>
      </c>
      <c r="Z56">
        <v>13.041600000000001</v>
      </c>
      <c r="AA56">
        <v>0</v>
      </c>
      <c r="AB56">
        <v>32.333219</v>
      </c>
      <c r="AC56">
        <v>23.197434999999999</v>
      </c>
      <c r="AD56">
        <v>10.858853999999999</v>
      </c>
      <c r="AE56">
        <v>59.175403000000003</v>
      </c>
      <c r="AF56">
        <v>0</v>
      </c>
      <c r="AG56">
        <v>50.425525</v>
      </c>
      <c r="AH56">
        <v>82.571008000000006</v>
      </c>
      <c r="AI56">
        <v>0</v>
      </c>
      <c r="AJ56">
        <v>0</v>
      </c>
      <c r="AK56">
        <v>68.830275</v>
      </c>
      <c r="AL56">
        <v>79.376220000000004</v>
      </c>
      <c r="AM56">
        <v>0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3.1879490000000001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2177.7165479999999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181.63140000000001</v>
      </c>
      <c r="M57">
        <v>53.38</v>
      </c>
      <c r="N57">
        <v>124.38</v>
      </c>
      <c r="O57">
        <v>130.58009999999999</v>
      </c>
      <c r="P57">
        <v>149.98894999999999</v>
      </c>
      <c r="Q57">
        <v>15.519399999999999</v>
      </c>
      <c r="R57">
        <v>40.140300000000003</v>
      </c>
      <c r="S57">
        <v>19.3279</v>
      </c>
      <c r="T57">
        <v>3.09</v>
      </c>
      <c r="U57">
        <v>410.625</v>
      </c>
      <c r="V57">
        <v>11.120799999999999</v>
      </c>
      <c r="W57">
        <v>46.399079999999998</v>
      </c>
      <c r="X57">
        <v>85.757000000000005</v>
      </c>
      <c r="Y57">
        <v>0</v>
      </c>
      <c r="Z57">
        <v>13.041600000000001</v>
      </c>
      <c r="AA57">
        <v>0</v>
      </c>
      <c r="AB57">
        <v>32.333219</v>
      </c>
      <c r="AC57">
        <v>23.197434999999999</v>
      </c>
      <c r="AD57">
        <v>21.717708999999999</v>
      </c>
      <c r="AE57">
        <v>59.175403000000003</v>
      </c>
      <c r="AF57">
        <v>0</v>
      </c>
      <c r="AG57">
        <v>50.425525</v>
      </c>
      <c r="AH57">
        <v>82.571008000000006</v>
      </c>
      <c r="AI57">
        <v>0</v>
      </c>
      <c r="AJ57">
        <v>0</v>
      </c>
      <c r="AK57">
        <v>68.830275</v>
      </c>
      <c r="AL57">
        <v>79.376220000000004</v>
      </c>
      <c r="AM57">
        <v>0</v>
      </c>
      <c r="AN57">
        <v>0.77966899999999995</v>
      </c>
      <c r="AO57">
        <v>0</v>
      </c>
      <c r="AP57">
        <v>10.119899999999999</v>
      </c>
      <c r="AQ57">
        <v>0</v>
      </c>
      <c r="AR57">
        <v>40.847999999999999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3.1879490000000001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2203.6875829999999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384.25920000000002</v>
      </c>
      <c r="L58">
        <v>201.63140000000001</v>
      </c>
      <c r="M58">
        <v>53.38</v>
      </c>
      <c r="N58">
        <v>124.38</v>
      </c>
      <c r="O58">
        <v>130.58009999999999</v>
      </c>
      <c r="P58">
        <v>149.98894999999999</v>
      </c>
      <c r="Q58">
        <v>15.519399999999999</v>
      </c>
      <c r="R58">
        <v>40.140300000000003</v>
      </c>
      <c r="S58">
        <v>19.3279</v>
      </c>
      <c r="T58">
        <v>3.09</v>
      </c>
      <c r="U58">
        <v>410.625</v>
      </c>
      <c r="V58">
        <v>11.120799999999999</v>
      </c>
      <c r="W58">
        <v>46.399079999999998</v>
      </c>
      <c r="X58">
        <v>98.868250000000003</v>
      </c>
      <c r="Y58">
        <v>0</v>
      </c>
      <c r="Z58">
        <v>6.5208000000000004</v>
      </c>
      <c r="AA58">
        <v>0</v>
      </c>
      <c r="AB58">
        <v>32.333219</v>
      </c>
      <c r="AC58">
        <v>23.197434999999999</v>
      </c>
      <c r="AD58">
        <v>21.717708999999999</v>
      </c>
      <c r="AE58">
        <v>59.175403000000003</v>
      </c>
      <c r="AF58">
        <v>0</v>
      </c>
      <c r="AG58">
        <v>50.425525</v>
      </c>
      <c r="AH58">
        <v>82.571008000000006</v>
      </c>
      <c r="AI58">
        <v>0</v>
      </c>
      <c r="AJ58">
        <v>0</v>
      </c>
      <c r="AK58">
        <v>68.830275</v>
      </c>
      <c r="AL58">
        <v>79.376220000000004</v>
      </c>
      <c r="AM58">
        <v>0</v>
      </c>
      <c r="AN58">
        <v>0.77966899999999995</v>
      </c>
      <c r="AO58">
        <v>0</v>
      </c>
      <c r="AP58">
        <v>10.119899999999999</v>
      </c>
      <c r="AQ58">
        <v>0</v>
      </c>
      <c r="AR58">
        <v>40.847999999999999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3.1879490000000001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2234.6446329999999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384.25920000000002</v>
      </c>
      <c r="L59">
        <v>212.57</v>
      </c>
      <c r="M59">
        <v>53.38</v>
      </c>
      <c r="N59">
        <v>124.38</v>
      </c>
      <c r="O59">
        <v>130.58009999999999</v>
      </c>
      <c r="P59">
        <v>149.98894999999999</v>
      </c>
      <c r="Q59">
        <v>19.9879</v>
      </c>
      <c r="R59">
        <v>40.140300000000003</v>
      </c>
      <c r="S59">
        <v>24.804400000000001</v>
      </c>
      <c r="T59">
        <v>3.09</v>
      </c>
      <c r="U59">
        <v>410.625</v>
      </c>
      <c r="V59">
        <v>11.120799999999999</v>
      </c>
      <c r="W59">
        <v>46.399079999999998</v>
      </c>
      <c r="X59">
        <v>98.868250000000003</v>
      </c>
      <c r="Y59">
        <v>0</v>
      </c>
      <c r="Z59">
        <v>6.5208000000000004</v>
      </c>
      <c r="AA59">
        <v>0</v>
      </c>
      <c r="AB59">
        <v>32.333219</v>
      </c>
      <c r="AC59">
        <v>23.197434999999999</v>
      </c>
      <c r="AD59">
        <v>21.717708999999999</v>
      </c>
      <c r="AE59">
        <v>59.175403000000003</v>
      </c>
      <c r="AF59">
        <v>0</v>
      </c>
      <c r="AG59">
        <v>50.425525</v>
      </c>
      <c r="AH59">
        <v>82.571008000000006</v>
      </c>
      <c r="AI59">
        <v>0</v>
      </c>
      <c r="AJ59">
        <v>0</v>
      </c>
      <c r="AK59">
        <v>68.830275</v>
      </c>
      <c r="AL59">
        <v>79.376220000000004</v>
      </c>
      <c r="AM59">
        <v>0</v>
      </c>
      <c r="AN59">
        <v>0.77966899999999995</v>
      </c>
      <c r="AO59">
        <v>0</v>
      </c>
      <c r="AP59">
        <v>10.119899999999999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1.8736980000000001</v>
      </c>
      <c r="BA59">
        <v>3.1879490000000001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2251.3299309999998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421.75827399999997</v>
      </c>
      <c r="L60">
        <v>282.57</v>
      </c>
      <c r="M60">
        <v>53.38</v>
      </c>
      <c r="N60">
        <v>124.38</v>
      </c>
      <c r="O60">
        <v>130.58009999999999</v>
      </c>
      <c r="P60">
        <v>149.98894999999999</v>
      </c>
      <c r="Q60">
        <v>19.9879</v>
      </c>
      <c r="R60">
        <v>40.140300000000003</v>
      </c>
      <c r="S60">
        <v>24.804400000000001</v>
      </c>
      <c r="T60">
        <v>3.09</v>
      </c>
      <c r="U60">
        <v>410.625</v>
      </c>
      <c r="V60">
        <v>12.123100000000001</v>
      </c>
      <c r="W60">
        <v>46.399079999999998</v>
      </c>
      <c r="X60">
        <v>98.868250000000003</v>
      </c>
      <c r="Y60">
        <v>0</v>
      </c>
      <c r="Z60">
        <v>6.5208000000000004</v>
      </c>
      <c r="AA60">
        <v>0</v>
      </c>
      <c r="AB60">
        <v>32.333219</v>
      </c>
      <c r="AC60">
        <v>23.197434999999999</v>
      </c>
      <c r="AD60">
        <v>21.717708999999999</v>
      </c>
      <c r="AE60">
        <v>59.175403000000003</v>
      </c>
      <c r="AF60">
        <v>0</v>
      </c>
      <c r="AG60">
        <v>50.425525</v>
      </c>
      <c r="AH60">
        <v>82.571008000000006</v>
      </c>
      <c r="AI60">
        <v>0</v>
      </c>
      <c r="AJ60">
        <v>0</v>
      </c>
      <c r="AK60">
        <v>68.830275</v>
      </c>
      <c r="AL60">
        <v>79.376220000000004</v>
      </c>
      <c r="AM60">
        <v>0</v>
      </c>
      <c r="AN60">
        <v>0.77966899999999995</v>
      </c>
      <c r="AO60">
        <v>0</v>
      </c>
      <c r="AP60">
        <v>10.119899999999999</v>
      </c>
      <c r="AQ60">
        <v>0</v>
      </c>
      <c r="AR60">
        <v>34.776000000000003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1.8736980000000001</v>
      </c>
      <c r="BA60">
        <v>3.1879490000000001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2359.8313049999997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452.25920000000002</v>
      </c>
      <c r="L61">
        <v>282.57</v>
      </c>
      <c r="M61">
        <v>53.38</v>
      </c>
      <c r="N61">
        <v>124.38</v>
      </c>
      <c r="O61">
        <v>130.58009999999999</v>
      </c>
      <c r="P61">
        <v>149.98894999999999</v>
      </c>
      <c r="Q61">
        <v>22.63</v>
      </c>
      <c r="R61">
        <v>44.906624999999998</v>
      </c>
      <c r="S61">
        <v>27.638981000000001</v>
      </c>
      <c r="T61">
        <v>3.09</v>
      </c>
      <c r="U61">
        <v>410.625</v>
      </c>
      <c r="V61">
        <v>12.123100000000001</v>
      </c>
      <c r="W61">
        <v>46.399079999999998</v>
      </c>
      <c r="X61">
        <v>98.868250000000003</v>
      </c>
      <c r="Y61">
        <v>0</v>
      </c>
      <c r="Z61">
        <v>6.5208000000000004</v>
      </c>
      <c r="AA61">
        <v>0</v>
      </c>
      <c r="AB61">
        <v>32.333219</v>
      </c>
      <c r="AC61">
        <v>23.197434999999999</v>
      </c>
      <c r="AD61">
        <v>21.717708999999999</v>
      </c>
      <c r="AE61">
        <v>59.175403000000003</v>
      </c>
      <c r="AF61">
        <v>0</v>
      </c>
      <c r="AG61">
        <v>50.425525</v>
      </c>
      <c r="AH61">
        <v>110.094678</v>
      </c>
      <c r="AI61">
        <v>0</v>
      </c>
      <c r="AJ61">
        <v>0</v>
      </c>
      <c r="AK61">
        <v>68.830275</v>
      </c>
      <c r="AL61">
        <v>79.376220000000004</v>
      </c>
      <c r="AM61">
        <v>0</v>
      </c>
      <c r="AN61">
        <v>0.77966899999999995</v>
      </c>
      <c r="AO61">
        <v>0</v>
      </c>
      <c r="AP61">
        <v>0.51239999999999997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4.5671379999999999</v>
      </c>
      <c r="BA61">
        <v>4.2505990000000002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2422.2474969999994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477.25920000000002</v>
      </c>
      <c r="L62">
        <v>282.57</v>
      </c>
      <c r="M62">
        <v>53.38</v>
      </c>
      <c r="N62">
        <v>124.38</v>
      </c>
      <c r="O62">
        <v>130.58009999999999</v>
      </c>
      <c r="P62">
        <v>149.98894999999999</v>
      </c>
      <c r="Q62">
        <v>22.63</v>
      </c>
      <c r="R62">
        <v>44.906624999999998</v>
      </c>
      <c r="S62">
        <v>27.638981000000001</v>
      </c>
      <c r="T62">
        <v>3.09</v>
      </c>
      <c r="U62">
        <v>410.625</v>
      </c>
      <c r="V62">
        <v>12.123100000000001</v>
      </c>
      <c r="W62">
        <v>46.399079999999998</v>
      </c>
      <c r="X62">
        <v>98.868250000000003</v>
      </c>
      <c r="Y62">
        <v>0</v>
      </c>
      <c r="Z62">
        <v>6.5208000000000004</v>
      </c>
      <c r="AA62">
        <v>11.06</v>
      </c>
      <c r="AB62">
        <v>32.333219</v>
      </c>
      <c r="AC62">
        <v>23.197434999999999</v>
      </c>
      <c r="AD62">
        <v>21.717708999999999</v>
      </c>
      <c r="AE62">
        <v>59.175403000000003</v>
      </c>
      <c r="AF62">
        <v>0</v>
      </c>
      <c r="AG62">
        <v>50.425525</v>
      </c>
      <c r="AH62">
        <v>110.094678</v>
      </c>
      <c r="AI62">
        <v>0</v>
      </c>
      <c r="AJ62">
        <v>0</v>
      </c>
      <c r="AK62">
        <v>68.830275</v>
      </c>
      <c r="AL62">
        <v>79.376220000000004</v>
      </c>
      <c r="AM62">
        <v>0</v>
      </c>
      <c r="AN62">
        <v>0.77966899999999995</v>
      </c>
      <c r="AO62">
        <v>0</v>
      </c>
      <c r="AP62">
        <v>0.51239999999999997</v>
      </c>
      <c r="AQ62">
        <v>0</v>
      </c>
      <c r="AR62">
        <v>40.847999999999999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4.2505990000000002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2464.4497609999994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552.25919999999996</v>
      </c>
      <c r="L63">
        <v>382.93119999999999</v>
      </c>
      <c r="M63">
        <v>53.38</v>
      </c>
      <c r="N63">
        <v>124.38</v>
      </c>
      <c r="O63">
        <v>130.58009999999999</v>
      </c>
      <c r="P63">
        <v>149.98894999999999</v>
      </c>
      <c r="Q63">
        <v>22.63</v>
      </c>
      <c r="R63">
        <v>44.906624999999998</v>
      </c>
      <c r="S63">
        <v>27.638981000000001</v>
      </c>
      <c r="T63">
        <v>3.09</v>
      </c>
      <c r="U63">
        <v>410.625</v>
      </c>
      <c r="V63">
        <v>12.123100000000001</v>
      </c>
      <c r="W63">
        <v>46.399079999999998</v>
      </c>
      <c r="X63">
        <v>98.868250000000003</v>
      </c>
      <c r="Y63">
        <v>0</v>
      </c>
      <c r="Z63">
        <v>13.041600000000001</v>
      </c>
      <c r="AA63">
        <v>11.06</v>
      </c>
      <c r="AB63">
        <v>32.333219</v>
      </c>
      <c r="AC63">
        <v>11.598717000000001</v>
      </c>
      <c r="AD63">
        <v>21.717708999999999</v>
      </c>
      <c r="AE63">
        <v>59.175403000000003</v>
      </c>
      <c r="AF63">
        <v>0</v>
      </c>
      <c r="AG63">
        <v>50.425525</v>
      </c>
      <c r="AH63">
        <v>110.094678</v>
      </c>
      <c r="AI63">
        <v>0</v>
      </c>
      <c r="AJ63">
        <v>0</v>
      </c>
      <c r="AK63">
        <v>68.830275</v>
      </c>
      <c r="AL63">
        <v>79.376220000000004</v>
      </c>
      <c r="AM63">
        <v>0</v>
      </c>
      <c r="AN63">
        <v>0.77966899999999995</v>
      </c>
      <c r="AO63">
        <v>0</v>
      </c>
      <c r="AP63">
        <v>0.51239999999999997</v>
      </c>
      <c r="AQ63">
        <v>0</v>
      </c>
      <c r="AR63">
        <v>40.847999999999999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4.6374019999999998</v>
      </c>
      <c r="BA63">
        <v>4.2505990000000002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2634.7330429999997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577.25919999999996</v>
      </c>
      <c r="L64">
        <v>382.93119999999999</v>
      </c>
      <c r="M64">
        <v>53.38</v>
      </c>
      <c r="N64">
        <v>124.38</v>
      </c>
      <c r="O64">
        <v>130.58009999999999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3.09</v>
      </c>
      <c r="U64">
        <v>410.625</v>
      </c>
      <c r="V64">
        <v>12.123100000000001</v>
      </c>
      <c r="W64">
        <v>46.399079999999998</v>
      </c>
      <c r="X64">
        <v>98.868250000000003</v>
      </c>
      <c r="Y64">
        <v>0</v>
      </c>
      <c r="Z64">
        <v>13.041600000000001</v>
      </c>
      <c r="AA64">
        <v>11.06</v>
      </c>
      <c r="AB64">
        <v>32.333219</v>
      </c>
      <c r="AC64">
        <v>11.598717000000001</v>
      </c>
      <c r="AD64">
        <v>21.717708999999999</v>
      </c>
      <c r="AE64">
        <v>59.175403000000003</v>
      </c>
      <c r="AF64">
        <v>0</v>
      </c>
      <c r="AG64">
        <v>50.425525</v>
      </c>
      <c r="AH64">
        <v>110.094678</v>
      </c>
      <c r="AI64">
        <v>0</v>
      </c>
      <c r="AJ64">
        <v>0</v>
      </c>
      <c r="AK64">
        <v>68.830275</v>
      </c>
      <c r="AL64">
        <v>79.376220000000004</v>
      </c>
      <c r="AM64">
        <v>0</v>
      </c>
      <c r="AN64">
        <v>0.77966899999999995</v>
      </c>
      <c r="AO64">
        <v>0</v>
      </c>
      <c r="AP64">
        <v>0.51239999999999997</v>
      </c>
      <c r="AQ64">
        <v>0</v>
      </c>
      <c r="AR64">
        <v>40.847999999999999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4.6374019999999998</v>
      </c>
      <c r="BA64">
        <v>4.2505990000000002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2659.7330429999997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614.52909999999997</v>
      </c>
      <c r="L65">
        <v>452.93119999999999</v>
      </c>
      <c r="M65">
        <v>53.38</v>
      </c>
      <c r="N65">
        <v>124.38</v>
      </c>
      <c r="O65">
        <v>130.58009999999999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3.09</v>
      </c>
      <c r="U65">
        <v>410.625</v>
      </c>
      <c r="V65">
        <v>12.123100000000001</v>
      </c>
      <c r="W65">
        <v>46.399079999999998</v>
      </c>
      <c r="X65">
        <v>98.868250000000003</v>
      </c>
      <c r="Y65">
        <v>0</v>
      </c>
      <c r="Z65">
        <v>13.041600000000001</v>
      </c>
      <c r="AA65">
        <v>26.544</v>
      </c>
      <c r="AB65">
        <v>32.333219</v>
      </c>
      <c r="AC65">
        <v>11.598717000000001</v>
      </c>
      <c r="AD65">
        <v>21.717708999999999</v>
      </c>
      <c r="AE65">
        <v>59.175403000000003</v>
      </c>
      <c r="AF65">
        <v>0</v>
      </c>
      <c r="AG65">
        <v>50.425525</v>
      </c>
      <c r="AH65">
        <v>122.575046</v>
      </c>
      <c r="AI65">
        <v>0</v>
      </c>
      <c r="AJ65">
        <v>0</v>
      </c>
      <c r="AK65">
        <v>68.830275</v>
      </c>
      <c r="AL65">
        <v>79.376220000000004</v>
      </c>
      <c r="AM65">
        <v>0</v>
      </c>
      <c r="AN65">
        <v>0.77966899999999995</v>
      </c>
      <c r="AO65">
        <v>0</v>
      </c>
      <c r="AP65">
        <v>10.119899999999999</v>
      </c>
      <c r="AQ65">
        <v>0</v>
      </c>
      <c r="AR65">
        <v>34.776000000000003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4.6374019999999998</v>
      </c>
      <c r="BA65">
        <v>4.728021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2798.9802329999993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614.52909999999997</v>
      </c>
      <c r="L66">
        <v>452.93119999999999</v>
      </c>
      <c r="M66">
        <v>53.38</v>
      </c>
      <c r="N66">
        <v>124.38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3.09</v>
      </c>
      <c r="U66">
        <v>410.625</v>
      </c>
      <c r="V66">
        <v>12.123100000000001</v>
      </c>
      <c r="W66">
        <v>46.399079999999998</v>
      </c>
      <c r="X66">
        <v>98.868250000000003</v>
      </c>
      <c r="Y66">
        <v>0</v>
      </c>
      <c r="Z66">
        <v>13.041600000000001</v>
      </c>
      <c r="AA66">
        <v>28.09872</v>
      </c>
      <c r="AB66">
        <v>32.333219</v>
      </c>
      <c r="AC66">
        <v>11.598717000000001</v>
      </c>
      <c r="AD66">
        <v>21.717708999999999</v>
      </c>
      <c r="AE66">
        <v>59.175403000000003</v>
      </c>
      <c r="AF66">
        <v>0</v>
      </c>
      <c r="AG66">
        <v>50.425525</v>
      </c>
      <c r="AH66">
        <v>122.575046</v>
      </c>
      <c r="AI66">
        <v>0</v>
      </c>
      <c r="AJ66">
        <v>0</v>
      </c>
      <c r="AK66">
        <v>68.830275</v>
      </c>
      <c r="AL66">
        <v>79.376220000000004</v>
      </c>
      <c r="AM66">
        <v>0</v>
      </c>
      <c r="AN66">
        <v>0.77966899999999995</v>
      </c>
      <c r="AO66">
        <v>0</v>
      </c>
      <c r="AP66">
        <v>10.119899999999999</v>
      </c>
      <c r="AQ66">
        <v>0</v>
      </c>
      <c r="AR66">
        <v>34.776000000000003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4.6374019999999998</v>
      </c>
      <c r="BA66">
        <v>4.728021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2800.5349529999994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624.52909999999997</v>
      </c>
      <c r="L67">
        <v>452.93119999999999</v>
      </c>
      <c r="M67">
        <v>53.38</v>
      </c>
      <c r="N67">
        <v>124.38</v>
      </c>
      <c r="O67">
        <v>130.58009999999999</v>
      </c>
      <c r="P67">
        <v>149.98894999999999</v>
      </c>
      <c r="Q67">
        <v>22.63</v>
      </c>
      <c r="R67">
        <v>44.906624999999998</v>
      </c>
      <c r="S67">
        <v>27.638981000000001</v>
      </c>
      <c r="T67">
        <v>3.09</v>
      </c>
      <c r="U67">
        <v>410.625</v>
      </c>
      <c r="V67">
        <v>12.123100000000001</v>
      </c>
      <c r="W67">
        <v>46.399079999999998</v>
      </c>
      <c r="X67">
        <v>98.868250000000003</v>
      </c>
      <c r="Y67">
        <v>0</v>
      </c>
      <c r="Z67">
        <v>13.041600000000001</v>
      </c>
      <c r="AA67">
        <v>28.09872</v>
      </c>
      <c r="AB67">
        <v>32.333219</v>
      </c>
      <c r="AC67">
        <v>11.598717000000001</v>
      </c>
      <c r="AD67">
        <v>21.717708999999999</v>
      </c>
      <c r="AE67">
        <v>59.175403000000003</v>
      </c>
      <c r="AF67">
        <v>0</v>
      </c>
      <c r="AG67">
        <v>50.425525</v>
      </c>
      <c r="AH67">
        <v>122.575046</v>
      </c>
      <c r="AI67">
        <v>0</v>
      </c>
      <c r="AJ67">
        <v>0</v>
      </c>
      <c r="AK67">
        <v>68.830275</v>
      </c>
      <c r="AL67">
        <v>79.376220000000004</v>
      </c>
      <c r="AM67">
        <v>0</v>
      </c>
      <c r="AN67">
        <v>0.77966899999999995</v>
      </c>
      <c r="AO67">
        <v>0</v>
      </c>
      <c r="AP67">
        <v>10.119899999999999</v>
      </c>
      <c r="AQ67">
        <v>0</v>
      </c>
      <c r="AR67">
        <v>34.776000000000003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4.6374019999999998</v>
      </c>
      <c r="BA67">
        <v>4.728021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2810.5349529999994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624.52909999999997</v>
      </c>
      <c r="L68">
        <v>452.93119999999999</v>
      </c>
      <c r="M68">
        <v>53.38</v>
      </c>
      <c r="N68">
        <v>124.38</v>
      </c>
      <c r="O68">
        <v>130.58009999999999</v>
      </c>
      <c r="P68">
        <v>149.98894999999999</v>
      </c>
      <c r="Q68">
        <v>22.63</v>
      </c>
      <c r="R68">
        <v>44.906624999999998</v>
      </c>
      <c r="S68">
        <v>27.638981000000001</v>
      </c>
      <c r="T68">
        <v>3.09</v>
      </c>
      <c r="U68">
        <v>410.625</v>
      </c>
      <c r="V68">
        <v>12.123100000000001</v>
      </c>
      <c r="W68">
        <v>46.399079999999998</v>
      </c>
      <c r="X68">
        <v>98.868250000000003</v>
      </c>
      <c r="Y68">
        <v>0</v>
      </c>
      <c r="Z68">
        <v>13.041600000000001</v>
      </c>
      <c r="AA68">
        <v>28.09872</v>
      </c>
      <c r="AB68">
        <v>32.333219</v>
      </c>
      <c r="AC68">
        <v>11.598717000000001</v>
      </c>
      <c r="AD68">
        <v>21.717708999999999</v>
      </c>
      <c r="AE68">
        <v>59.175403000000003</v>
      </c>
      <c r="AF68">
        <v>0</v>
      </c>
      <c r="AG68">
        <v>50.425525</v>
      </c>
      <c r="AH68">
        <v>122.575046</v>
      </c>
      <c r="AI68">
        <v>0</v>
      </c>
      <c r="AJ68">
        <v>0</v>
      </c>
      <c r="AK68">
        <v>68.830275</v>
      </c>
      <c r="AL68">
        <v>79.376220000000004</v>
      </c>
      <c r="AM68">
        <v>0</v>
      </c>
      <c r="AN68">
        <v>0.77966899999999995</v>
      </c>
      <c r="AO68">
        <v>0</v>
      </c>
      <c r="AP68">
        <v>10.119899999999999</v>
      </c>
      <c r="AQ68">
        <v>0</v>
      </c>
      <c r="AR68">
        <v>34.776000000000003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4.6374019999999998</v>
      </c>
      <c r="BA68">
        <v>4.728021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2810.5349529999994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614.52909999999997</v>
      </c>
      <c r="L69">
        <v>452.93119999999999</v>
      </c>
      <c r="M69">
        <v>53.38</v>
      </c>
      <c r="N69">
        <v>124.38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3.09</v>
      </c>
      <c r="U69">
        <v>410.625</v>
      </c>
      <c r="V69">
        <v>12.123100000000001</v>
      </c>
      <c r="W69">
        <v>46.399079999999998</v>
      </c>
      <c r="X69">
        <v>98.868250000000003</v>
      </c>
      <c r="Y69">
        <v>0</v>
      </c>
      <c r="Z69">
        <v>13.041600000000001</v>
      </c>
      <c r="AA69">
        <v>28.09872</v>
      </c>
      <c r="AB69">
        <v>32.333219</v>
      </c>
      <c r="AC69">
        <v>11.598717000000001</v>
      </c>
      <c r="AD69">
        <v>21.717708999999999</v>
      </c>
      <c r="AE69">
        <v>59.175403000000003</v>
      </c>
      <c r="AF69">
        <v>0</v>
      </c>
      <c r="AG69">
        <v>50.425525</v>
      </c>
      <c r="AH69">
        <v>122.575046</v>
      </c>
      <c r="AI69">
        <v>0</v>
      </c>
      <c r="AJ69">
        <v>0</v>
      </c>
      <c r="AK69">
        <v>68.830275</v>
      </c>
      <c r="AL69">
        <v>79.376220000000004</v>
      </c>
      <c r="AM69">
        <v>0</v>
      </c>
      <c r="AN69">
        <v>0.77966899999999995</v>
      </c>
      <c r="AO69">
        <v>0</v>
      </c>
      <c r="AP69">
        <v>0.51239999999999997</v>
      </c>
      <c r="AQ69">
        <v>0</v>
      </c>
      <c r="AR69">
        <v>34.776000000000003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4.6374019999999998</v>
      </c>
      <c r="BA69">
        <v>4.728021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2790.9274529999993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614.52909999999997</v>
      </c>
      <c r="L70">
        <v>452.93119999999999</v>
      </c>
      <c r="M70">
        <v>53.38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3.09</v>
      </c>
      <c r="U70">
        <v>410.625</v>
      </c>
      <c r="V70">
        <v>12.123100000000001</v>
      </c>
      <c r="W70">
        <v>46.399079999999998</v>
      </c>
      <c r="X70">
        <v>98.868250000000003</v>
      </c>
      <c r="Y70">
        <v>0</v>
      </c>
      <c r="Z70">
        <v>13.041600000000001</v>
      </c>
      <c r="AA70">
        <v>28.09872</v>
      </c>
      <c r="AB70">
        <v>32.333219</v>
      </c>
      <c r="AC70">
        <v>11.598717000000001</v>
      </c>
      <c r="AD70">
        <v>21.717708999999999</v>
      </c>
      <c r="AE70">
        <v>59.175403000000003</v>
      </c>
      <c r="AF70">
        <v>0</v>
      </c>
      <c r="AG70">
        <v>50.425525</v>
      </c>
      <c r="AH70">
        <v>122.575046</v>
      </c>
      <c r="AI70">
        <v>0</v>
      </c>
      <c r="AJ70">
        <v>0</v>
      </c>
      <c r="AK70">
        <v>68.830275</v>
      </c>
      <c r="AL70">
        <v>79.376220000000004</v>
      </c>
      <c r="AM70">
        <v>0</v>
      </c>
      <c r="AN70">
        <v>0.77966899999999995</v>
      </c>
      <c r="AO70">
        <v>0</v>
      </c>
      <c r="AP70">
        <v>0.51239999999999997</v>
      </c>
      <c r="AQ70">
        <v>0</v>
      </c>
      <c r="AR70">
        <v>34.776000000000003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6.9561019999999996</v>
      </c>
      <c r="BA70">
        <v>4.728021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2793.2461529999996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614.52909999999997</v>
      </c>
      <c r="L71">
        <v>472.93119999999999</v>
      </c>
      <c r="M71">
        <v>53.38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410.625</v>
      </c>
      <c r="V71">
        <v>12.123100000000001</v>
      </c>
      <c r="W71">
        <v>46.399079999999998</v>
      </c>
      <c r="X71">
        <v>98.868250000000003</v>
      </c>
      <c r="Y71">
        <v>0</v>
      </c>
      <c r="Z71">
        <v>13.041600000000001</v>
      </c>
      <c r="AA71">
        <v>28.09872</v>
      </c>
      <c r="AB71">
        <v>32.333219</v>
      </c>
      <c r="AC71">
        <v>11.598717000000001</v>
      </c>
      <c r="AD71">
        <v>21.717708999999999</v>
      </c>
      <c r="AE71">
        <v>59.175403000000003</v>
      </c>
      <c r="AF71">
        <v>0</v>
      </c>
      <c r="AG71">
        <v>50.425525</v>
      </c>
      <c r="AH71">
        <v>122.575046</v>
      </c>
      <c r="AI71">
        <v>0</v>
      </c>
      <c r="AJ71">
        <v>0</v>
      </c>
      <c r="AK71">
        <v>68.830275</v>
      </c>
      <c r="AL71">
        <v>79.376220000000004</v>
      </c>
      <c r="AM71">
        <v>0</v>
      </c>
      <c r="AN71">
        <v>0.77966899999999995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6.9561019999999996</v>
      </c>
      <c r="BA71">
        <v>4.728021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2813.2461529999996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614.52909999999997</v>
      </c>
      <c r="L72">
        <v>472.93119999999999</v>
      </c>
      <c r="M72">
        <v>53.38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24.338981</v>
      </c>
      <c r="T72">
        <v>3.09</v>
      </c>
      <c r="U72">
        <v>410.625</v>
      </c>
      <c r="V72">
        <v>12.123100000000001</v>
      </c>
      <c r="W72">
        <v>46.399079999999998</v>
      </c>
      <c r="X72">
        <v>98.868250000000003</v>
      </c>
      <c r="Y72">
        <v>0</v>
      </c>
      <c r="Z72">
        <v>13.041600000000001</v>
      </c>
      <c r="AA72">
        <v>28.09872</v>
      </c>
      <c r="AB72">
        <v>32.333219</v>
      </c>
      <c r="AC72">
        <v>11.598717000000001</v>
      </c>
      <c r="AD72">
        <v>21.717708999999999</v>
      </c>
      <c r="AE72">
        <v>59.175403000000003</v>
      </c>
      <c r="AF72">
        <v>0</v>
      </c>
      <c r="AG72">
        <v>50.425525</v>
      </c>
      <c r="AH72">
        <v>122.575046</v>
      </c>
      <c r="AI72">
        <v>4.2720909999999996</v>
      </c>
      <c r="AJ72">
        <v>0</v>
      </c>
      <c r="AK72">
        <v>68.830275</v>
      </c>
      <c r="AL72">
        <v>79.376220000000004</v>
      </c>
      <c r="AM72">
        <v>0</v>
      </c>
      <c r="AN72">
        <v>0.77966899999999995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6.9561019999999996</v>
      </c>
      <c r="BA72">
        <v>4.728021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2814.2182439999992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179.87376499999999</v>
      </c>
      <c r="M73">
        <v>53.38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3.09</v>
      </c>
      <c r="U73">
        <v>410.625</v>
      </c>
      <c r="V73">
        <v>12.123100000000001</v>
      </c>
      <c r="W73">
        <v>46.399079999999998</v>
      </c>
      <c r="X73">
        <v>98.868250000000003</v>
      </c>
      <c r="Y73">
        <v>0</v>
      </c>
      <c r="Z73">
        <v>6.5208000000000004</v>
      </c>
      <c r="AA73">
        <v>42.14808</v>
      </c>
      <c r="AB73">
        <v>32.333219</v>
      </c>
      <c r="AC73">
        <v>11.598717000000001</v>
      </c>
      <c r="AD73">
        <v>21.717708999999999</v>
      </c>
      <c r="AE73">
        <v>59.175403000000003</v>
      </c>
      <c r="AF73">
        <v>0</v>
      </c>
      <c r="AG73">
        <v>50.425525</v>
      </c>
      <c r="AH73">
        <v>122.575046</v>
      </c>
      <c r="AI73">
        <v>4.2720909999999996</v>
      </c>
      <c r="AJ73">
        <v>0</v>
      </c>
      <c r="AK73">
        <v>68.830275</v>
      </c>
      <c r="AL73">
        <v>79.376220000000004</v>
      </c>
      <c r="AM73">
        <v>0</v>
      </c>
      <c r="AN73">
        <v>0.77966899999999995</v>
      </c>
      <c r="AO73">
        <v>0</v>
      </c>
      <c r="AP73">
        <v>0.51239999999999997</v>
      </c>
      <c r="AQ73">
        <v>0</v>
      </c>
      <c r="AR73">
        <v>34.776000000000003</v>
      </c>
      <c r="AS73">
        <v>35.154834000000001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6.9561019999999996</v>
      </c>
      <c r="BA73">
        <v>4.728021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2606.1762159999994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179.87376499999999</v>
      </c>
      <c r="M74">
        <v>53.38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410.625</v>
      </c>
      <c r="V74">
        <v>12.123100000000001</v>
      </c>
      <c r="W74">
        <v>46.399079999999998</v>
      </c>
      <c r="X74">
        <v>98.868250000000003</v>
      </c>
      <c r="Y74">
        <v>0</v>
      </c>
      <c r="Z74">
        <v>6.5208000000000004</v>
      </c>
      <c r="AA74">
        <v>42.14808</v>
      </c>
      <c r="AB74">
        <v>32.333219</v>
      </c>
      <c r="AC74">
        <v>11.598717000000001</v>
      </c>
      <c r="AD74">
        <v>21.764921000000001</v>
      </c>
      <c r="AE74">
        <v>59.175403000000003</v>
      </c>
      <c r="AF74">
        <v>0</v>
      </c>
      <c r="AG74">
        <v>50.425525</v>
      </c>
      <c r="AH74">
        <v>122.575046</v>
      </c>
      <c r="AI74">
        <v>4.2720909999999996</v>
      </c>
      <c r="AJ74">
        <v>0</v>
      </c>
      <c r="AK74">
        <v>68.830275</v>
      </c>
      <c r="AL74">
        <v>79.376220000000004</v>
      </c>
      <c r="AM74">
        <v>0</v>
      </c>
      <c r="AN74">
        <v>0.77966899999999995</v>
      </c>
      <c r="AO74">
        <v>0</v>
      </c>
      <c r="AP74">
        <v>0.51239999999999997</v>
      </c>
      <c r="AQ74">
        <v>10.35857</v>
      </c>
      <c r="AR74">
        <v>34.776000000000003</v>
      </c>
      <c r="AS74">
        <v>35.154834000000001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4.728021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2616.5819979999992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616.21594700000003</v>
      </c>
      <c r="L75">
        <v>179.87010000000001</v>
      </c>
      <c r="M75">
        <v>53.38</v>
      </c>
      <c r="N75">
        <v>124.38</v>
      </c>
      <c r="O75">
        <v>130.58009999999999</v>
      </c>
      <c r="P75">
        <v>149.98894999999999</v>
      </c>
      <c r="Q75">
        <v>22.63</v>
      </c>
      <c r="R75">
        <v>39.806624999999997</v>
      </c>
      <c r="S75">
        <v>27.638981000000001</v>
      </c>
      <c r="T75">
        <v>3.09</v>
      </c>
      <c r="U75">
        <v>410.625</v>
      </c>
      <c r="V75">
        <v>12.123100000000001</v>
      </c>
      <c r="W75">
        <v>46.399079999999998</v>
      </c>
      <c r="X75">
        <v>98.868250000000003</v>
      </c>
      <c r="Y75">
        <v>0</v>
      </c>
      <c r="Z75">
        <v>6.5208000000000004</v>
      </c>
      <c r="AA75">
        <v>42.14808</v>
      </c>
      <c r="AB75">
        <v>32.333219</v>
      </c>
      <c r="AC75">
        <v>23.197434999999999</v>
      </c>
      <c r="AD75">
        <v>21.764921000000001</v>
      </c>
      <c r="AE75">
        <v>59.175403000000003</v>
      </c>
      <c r="AF75">
        <v>0</v>
      </c>
      <c r="AG75">
        <v>50.425525</v>
      </c>
      <c r="AH75">
        <v>122.575046</v>
      </c>
      <c r="AI75">
        <v>4.2720909999999996</v>
      </c>
      <c r="AJ75">
        <v>0</v>
      </c>
      <c r="AK75">
        <v>68.830275</v>
      </c>
      <c r="AL75">
        <v>79.376220000000004</v>
      </c>
      <c r="AM75">
        <v>0</v>
      </c>
      <c r="AN75">
        <v>0.77966899999999995</v>
      </c>
      <c r="AO75">
        <v>0</v>
      </c>
      <c r="AP75">
        <v>0.51239999999999997</v>
      </c>
      <c r="AQ75">
        <v>20.717141000000002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4.728021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2560.9356219999995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614.52909999999997</v>
      </c>
      <c r="L76">
        <v>179.87010000000001</v>
      </c>
      <c r="M76">
        <v>53.38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24.338981</v>
      </c>
      <c r="T76">
        <v>3.09</v>
      </c>
      <c r="U76">
        <v>410.625</v>
      </c>
      <c r="V76">
        <v>12.123100000000001</v>
      </c>
      <c r="W76">
        <v>46.399079999999998</v>
      </c>
      <c r="X76">
        <v>98.868250000000003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43.536136999999997</v>
      </c>
      <c r="AE76">
        <v>59.175403000000003</v>
      </c>
      <c r="AF76">
        <v>0</v>
      </c>
      <c r="AG76">
        <v>50.425525</v>
      </c>
      <c r="AH76">
        <v>165.14201700000001</v>
      </c>
      <c r="AI76">
        <v>4.2720909999999996</v>
      </c>
      <c r="AJ76">
        <v>0</v>
      </c>
      <c r="AK76">
        <v>68.830275</v>
      </c>
      <c r="AL76">
        <v>79.376220000000004</v>
      </c>
      <c r="AM76">
        <v>0</v>
      </c>
      <c r="AN76">
        <v>0.77966899999999995</v>
      </c>
      <c r="AO76">
        <v>0</v>
      </c>
      <c r="AP76">
        <v>0.51239999999999997</v>
      </c>
      <c r="AQ76">
        <v>31.075710999999998</v>
      </c>
      <c r="AR76">
        <v>34.776000000000003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2637.3010039999999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557.40909999999997</v>
      </c>
      <c r="L77">
        <v>163.51</v>
      </c>
      <c r="M77">
        <v>53.38</v>
      </c>
      <c r="N77">
        <v>124.38</v>
      </c>
      <c r="O77">
        <v>130.58009999999999</v>
      </c>
      <c r="P77">
        <v>149.98894999999999</v>
      </c>
      <c r="Q77">
        <v>19.930099999999999</v>
      </c>
      <c r="R77">
        <v>44.906624999999998</v>
      </c>
      <c r="S77">
        <v>24.338981</v>
      </c>
      <c r="T77">
        <v>3.09</v>
      </c>
      <c r="U77">
        <v>410.625</v>
      </c>
      <c r="V77">
        <v>12.123100000000001</v>
      </c>
      <c r="W77">
        <v>46.399079999999998</v>
      </c>
      <c r="X77">
        <v>100.590402</v>
      </c>
      <c r="Y77">
        <v>0</v>
      </c>
      <c r="Z77">
        <v>13.041600000000001</v>
      </c>
      <c r="AA77">
        <v>42.14808</v>
      </c>
      <c r="AB77">
        <v>32.333219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50.425525</v>
      </c>
      <c r="AH77">
        <v>165.14201700000001</v>
      </c>
      <c r="AI77">
        <v>6.1029879999999999</v>
      </c>
      <c r="AJ77">
        <v>0</v>
      </c>
      <c r="AK77">
        <v>68.830275</v>
      </c>
      <c r="AL77">
        <v>72.043999999999997</v>
      </c>
      <c r="AM77">
        <v>4.7572409999999996</v>
      </c>
      <c r="AN77">
        <v>0.77966899999999995</v>
      </c>
      <c r="AO77">
        <v>0</v>
      </c>
      <c r="AP77">
        <v>7.8140999999999998</v>
      </c>
      <c r="AQ77">
        <v>41.434280999999999</v>
      </c>
      <c r="AR77">
        <v>34.776000000000003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2610.0315749999995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557.40909999999997</v>
      </c>
      <c r="L78">
        <v>149.07</v>
      </c>
      <c r="M78">
        <v>53.38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410.625</v>
      </c>
      <c r="V78">
        <v>12.123100000000001</v>
      </c>
      <c r="W78">
        <v>46.399079999999998</v>
      </c>
      <c r="X78">
        <v>100.70399999999999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50.425525</v>
      </c>
      <c r="AH78">
        <v>165.14201700000001</v>
      </c>
      <c r="AI78">
        <v>9.1544819999999998</v>
      </c>
      <c r="AJ78">
        <v>0</v>
      </c>
      <c r="AK78">
        <v>68.830275</v>
      </c>
      <c r="AL78">
        <v>72.043999999999997</v>
      </c>
      <c r="AM78">
        <v>18.800616999999999</v>
      </c>
      <c r="AN78">
        <v>0.77966899999999995</v>
      </c>
      <c r="AO78">
        <v>0</v>
      </c>
      <c r="AP78">
        <v>10.119899999999999</v>
      </c>
      <c r="AQ78">
        <v>41.434280999999999</v>
      </c>
      <c r="AR78">
        <v>34.776000000000003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2646.7289359999995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562.25919999999996</v>
      </c>
      <c r="L79">
        <v>179.87010000000001</v>
      </c>
      <c r="M79">
        <v>53.38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410.625</v>
      </c>
      <c r="V79">
        <v>12.123100000000001</v>
      </c>
      <c r="W79">
        <v>46.399079999999998</v>
      </c>
      <c r="X79">
        <v>104.306506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50.425525</v>
      </c>
      <c r="AH79">
        <v>165.14201700000001</v>
      </c>
      <c r="AI79">
        <v>58.790083000000003</v>
      </c>
      <c r="AJ79">
        <v>0</v>
      </c>
      <c r="AK79">
        <v>68.830275</v>
      </c>
      <c r="AL79">
        <v>72.043999999999997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41.434280999999999</v>
      </c>
      <c r="AR79">
        <v>34.776000000000003</v>
      </c>
      <c r="AS79">
        <v>37.890518999999998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2733.3114429999991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552.25390000000004</v>
      </c>
      <c r="L80">
        <v>179.87010000000001</v>
      </c>
      <c r="M80">
        <v>53.38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410.625</v>
      </c>
      <c r="V80">
        <v>12.123100000000001</v>
      </c>
      <c r="W80">
        <v>46.399079999999998</v>
      </c>
      <c r="X80">
        <v>104.9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50.425525</v>
      </c>
      <c r="AH80">
        <v>165.14201700000001</v>
      </c>
      <c r="AI80">
        <v>58.790083000000003</v>
      </c>
      <c r="AJ80">
        <v>0</v>
      </c>
      <c r="AK80">
        <v>68.830275</v>
      </c>
      <c r="AL80">
        <v>72.043999999999997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41.434280999999999</v>
      </c>
      <c r="AR80">
        <v>34.776000000000003</v>
      </c>
      <c r="AS80">
        <v>37.890518999999998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2723.8996369999991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616.3732</v>
      </c>
      <c r="L81">
        <v>179.87010000000001</v>
      </c>
      <c r="M81">
        <v>53.38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410.625</v>
      </c>
      <c r="V81">
        <v>12.123100000000001</v>
      </c>
      <c r="W81">
        <v>46.399079999999998</v>
      </c>
      <c r="X81">
        <v>109.21766599999999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50.425525</v>
      </c>
      <c r="AH81">
        <v>165.14201700000001</v>
      </c>
      <c r="AI81">
        <v>58.790083000000003</v>
      </c>
      <c r="AJ81">
        <v>0</v>
      </c>
      <c r="AK81">
        <v>68.830275</v>
      </c>
      <c r="AL81">
        <v>72.043999999999997</v>
      </c>
      <c r="AM81">
        <v>18.800616999999999</v>
      </c>
      <c r="AN81">
        <v>0.78616600000000003</v>
      </c>
      <c r="AO81">
        <v>0</v>
      </c>
      <c r="AP81">
        <v>4.9958999999999998</v>
      </c>
      <c r="AQ81">
        <v>41.434280999999999</v>
      </c>
      <c r="AR81">
        <v>34.776000000000003</v>
      </c>
      <c r="AS81">
        <v>37.890518999999998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2789.524899999999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607.99249999999995</v>
      </c>
      <c r="L82">
        <v>179.87010000000001</v>
      </c>
      <c r="M82">
        <v>53.38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410.625</v>
      </c>
      <c r="V82">
        <v>12.123100000000001</v>
      </c>
      <c r="W82">
        <v>46.399079999999998</v>
      </c>
      <c r="X82">
        <v>110.145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50.425525</v>
      </c>
      <c r="AH82">
        <v>165.14201700000001</v>
      </c>
      <c r="AI82">
        <v>58.790083000000003</v>
      </c>
      <c r="AJ82">
        <v>0</v>
      </c>
      <c r="AK82">
        <v>68.830275</v>
      </c>
      <c r="AL82">
        <v>72.043999999999997</v>
      </c>
      <c r="AM82">
        <v>18.800616999999999</v>
      </c>
      <c r="AN82">
        <v>0.78616600000000003</v>
      </c>
      <c r="AO82">
        <v>0</v>
      </c>
      <c r="AP82">
        <v>4.9958999999999998</v>
      </c>
      <c r="AQ82">
        <v>41.434280999999999</v>
      </c>
      <c r="AR82">
        <v>34.776000000000003</v>
      </c>
      <c r="AS82">
        <v>37.890518999999998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2782.0715339999988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626.3732</v>
      </c>
      <c r="L83">
        <v>179.87010000000001</v>
      </c>
      <c r="M83">
        <v>53.38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410.625</v>
      </c>
      <c r="V83">
        <v>12.123100000000001</v>
      </c>
      <c r="W83">
        <v>46.399079999999998</v>
      </c>
      <c r="X83">
        <v>114.462666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50.425525</v>
      </c>
      <c r="AH83">
        <v>165.14201700000001</v>
      </c>
      <c r="AI83">
        <v>58.790083000000003</v>
      </c>
      <c r="AJ83">
        <v>0</v>
      </c>
      <c r="AK83">
        <v>68.830275</v>
      </c>
      <c r="AL83">
        <v>72.043999999999997</v>
      </c>
      <c r="AM83">
        <v>18.800616999999999</v>
      </c>
      <c r="AN83">
        <v>0.78616600000000003</v>
      </c>
      <c r="AO83">
        <v>0</v>
      </c>
      <c r="AP83">
        <v>0.76859999999999995</v>
      </c>
      <c r="AQ83">
        <v>41.434280999999999</v>
      </c>
      <c r="AR83">
        <v>34.776000000000003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2800.5425999999989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626.3732</v>
      </c>
      <c r="L84">
        <v>179.87010000000001</v>
      </c>
      <c r="M84">
        <v>53.38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410.625</v>
      </c>
      <c r="V84">
        <v>12.123100000000001</v>
      </c>
      <c r="W84">
        <v>46.399079999999998</v>
      </c>
      <c r="X84">
        <v>115.39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50.425525</v>
      </c>
      <c r="AH84">
        <v>165.14201700000001</v>
      </c>
      <c r="AI84">
        <v>58.790083000000003</v>
      </c>
      <c r="AJ84">
        <v>0</v>
      </c>
      <c r="AK84">
        <v>68.830275</v>
      </c>
      <c r="AL84">
        <v>72.043999999999997</v>
      </c>
      <c r="AM84">
        <v>18.800616999999999</v>
      </c>
      <c r="AN84">
        <v>0.78616600000000003</v>
      </c>
      <c r="AO84">
        <v>0</v>
      </c>
      <c r="AP84">
        <v>0.76859999999999995</v>
      </c>
      <c r="AQ84">
        <v>41.434280999999999</v>
      </c>
      <c r="AR84">
        <v>34.776000000000003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2801.4699339999988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179.87010000000001</v>
      </c>
      <c r="M85">
        <v>53.38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410.625</v>
      </c>
      <c r="V85">
        <v>12.123100000000001</v>
      </c>
      <c r="W85">
        <v>46.399079999999998</v>
      </c>
      <c r="X85">
        <v>108.4314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50.425525</v>
      </c>
      <c r="AH85">
        <v>165.14201700000001</v>
      </c>
      <c r="AI85">
        <v>9.1544819999999998</v>
      </c>
      <c r="AJ85">
        <v>0</v>
      </c>
      <c r="AK85">
        <v>68.830275</v>
      </c>
      <c r="AL85">
        <v>72.043999999999997</v>
      </c>
      <c r="AM85">
        <v>18.800616999999999</v>
      </c>
      <c r="AN85">
        <v>0.78616600000000003</v>
      </c>
      <c r="AO85">
        <v>0</v>
      </c>
      <c r="AP85">
        <v>1.7934000000000001</v>
      </c>
      <c r="AQ85">
        <v>41.434280999999999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2807.9432799999986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179.87010000000001</v>
      </c>
      <c r="M86">
        <v>53.38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410.625</v>
      </c>
      <c r="V86">
        <v>12.123100000000001</v>
      </c>
      <c r="W86">
        <v>46.399079999999998</v>
      </c>
      <c r="X86">
        <v>108.4314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50.425525</v>
      </c>
      <c r="AH86">
        <v>133.718232</v>
      </c>
      <c r="AI86">
        <v>4.2720909999999996</v>
      </c>
      <c r="AJ86">
        <v>0</v>
      </c>
      <c r="AK86">
        <v>68.830275</v>
      </c>
      <c r="AL86">
        <v>72.043999999999997</v>
      </c>
      <c r="AM86">
        <v>12.559116</v>
      </c>
      <c r="AN86">
        <v>0.78616600000000003</v>
      </c>
      <c r="AO86">
        <v>0</v>
      </c>
      <c r="AP86">
        <v>0.51239999999999997</v>
      </c>
      <c r="AQ86">
        <v>41.434280999999999</v>
      </c>
      <c r="AR86">
        <v>34.776000000000003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2753.5337669999985</v>
      </c>
    </row>
    <row r="87" spans="1:117">
      <c r="A87" t="s">
        <v>129</v>
      </c>
      <c r="B87">
        <v>0</v>
      </c>
      <c r="C87">
        <v>0</v>
      </c>
      <c r="D87">
        <v>7.4081000000000001</v>
      </c>
      <c r="E87">
        <v>0</v>
      </c>
      <c r="F87">
        <v>0</v>
      </c>
      <c r="G87">
        <v>19.325199999999999</v>
      </c>
      <c r="H87">
        <v>0</v>
      </c>
      <c r="I87">
        <v>0</v>
      </c>
      <c r="J87">
        <v>21</v>
      </c>
      <c r="K87">
        <v>615.91594699999996</v>
      </c>
      <c r="L87">
        <v>179.87010000000001</v>
      </c>
      <c r="M87">
        <v>60.144500000000001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410.625</v>
      </c>
      <c r="V87">
        <v>12.123100000000001</v>
      </c>
      <c r="W87">
        <v>46.399079999999998</v>
      </c>
      <c r="X87">
        <v>110.7328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50.425525</v>
      </c>
      <c r="AH87">
        <v>133.718232</v>
      </c>
      <c r="AI87">
        <v>4.2720909999999996</v>
      </c>
      <c r="AJ87">
        <v>0</v>
      </c>
      <c r="AK87">
        <v>68.830275</v>
      </c>
      <c r="AL87">
        <v>65.072000000000003</v>
      </c>
      <c r="AM87">
        <v>12.559116</v>
      </c>
      <c r="AN87">
        <v>0.78616600000000003</v>
      </c>
      <c r="AO87">
        <v>0</v>
      </c>
      <c r="AP87">
        <v>0.51239999999999997</v>
      </c>
      <c r="AQ87">
        <v>41.434280999999999</v>
      </c>
      <c r="AR87">
        <v>34.776000000000003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2730.8609669999992</v>
      </c>
    </row>
    <row r="88" spans="1:117">
      <c r="A88" t="s">
        <v>130</v>
      </c>
      <c r="B88">
        <v>0</v>
      </c>
      <c r="C88">
        <v>0</v>
      </c>
      <c r="D88">
        <v>7.4081000000000001</v>
      </c>
      <c r="E88">
        <v>0</v>
      </c>
      <c r="F88">
        <v>0</v>
      </c>
      <c r="G88">
        <v>19.325199999999999</v>
      </c>
      <c r="H88">
        <v>0</v>
      </c>
      <c r="I88">
        <v>0</v>
      </c>
      <c r="J88">
        <v>24.215199999999999</v>
      </c>
      <c r="K88">
        <v>615.30070000000001</v>
      </c>
      <c r="L88">
        <v>179.87010000000001</v>
      </c>
      <c r="M88">
        <v>60.144500000000001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410.625</v>
      </c>
      <c r="V88">
        <v>12.123100000000001</v>
      </c>
      <c r="W88">
        <v>46.399079999999998</v>
      </c>
      <c r="X88">
        <v>110.7328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50.425525</v>
      </c>
      <c r="AH88">
        <v>133.718232</v>
      </c>
      <c r="AI88">
        <v>4.2720909999999996</v>
      </c>
      <c r="AJ88">
        <v>0</v>
      </c>
      <c r="AK88">
        <v>68.830275</v>
      </c>
      <c r="AL88">
        <v>65.072000000000003</v>
      </c>
      <c r="AM88">
        <v>12.559116</v>
      </c>
      <c r="AN88">
        <v>0.78616600000000003</v>
      </c>
      <c r="AO88">
        <v>0</v>
      </c>
      <c r="AP88">
        <v>0.51239999999999997</v>
      </c>
      <c r="AQ88">
        <v>41.434280999999999</v>
      </c>
      <c r="AR88">
        <v>34.776000000000003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2733.4609199999991</v>
      </c>
    </row>
    <row r="89" spans="1:117">
      <c r="A89" t="s">
        <v>131</v>
      </c>
      <c r="B89">
        <v>0</v>
      </c>
      <c r="C89">
        <v>0</v>
      </c>
      <c r="D89">
        <v>7.4081000000000001</v>
      </c>
      <c r="E89">
        <v>0</v>
      </c>
      <c r="F89">
        <v>0</v>
      </c>
      <c r="G89">
        <v>19.325199999999999</v>
      </c>
      <c r="H89">
        <v>0</v>
      </c>
      <c r="I89">
        <v>0</v>
      </c>
      <c r="J89">
        <v>24.215199999999999</v>
      </c>
      <c r="K89">
        <v>669.82657500000005</v>
      </c>
      <c r="L89">
        <v>179.87010000000001</v>
      </c>
      <c r="M89">
        <v>60.144500000000001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410.625</v>
      </c>
      <c r="V89">
        <v>12.123100000000001</v>
      </c>
      <c r="W89">
        <v>46.399079999999998</v>
      </c>
      <c r="X89">
        <v>113.0386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50.425525</v>
      </c>
      <c r="AH89">
        <v>133.718232</v>
      </c>
      <c r="AI89">
        <v>4.2720909999999996</v>
      </c>
      <c r="AJ89">
        <v>0</v>
      </c>
      <c r="AK89">
        <v>68.830275</v>
      </c>
      <c r="AL89">
        <v>65.072000000000003</v>
      </c>
      <c r="AM89">
        <v>12.559116</v>
      </c>
      <c r="AN89">
        <v>0.78616600000000003</v>
      </c>
      <c r="AO89">
        <v>0</v>
      </c>
      <c r="AP89">
        <v>0.51239999999999997</v>
      </c>
      <c r="AQ89">
        <v>41.434280999999999</v>
      </c>
      <c r="AR89">
        <v>34.776000000000003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2790.292594999999</v>
      </c>
    </row>
    <row r="90" spans="1:117">
      <c r="A90" t="s">
        <v>132</v>
      </c>
      <c r="B90">
        <v>0</v>
      </c>
      <c r="C90">
        <v>0</v>
      </c>
      <c r="D90">
        <v>7.4081000000000001</v>
      </c>
      <c r="E90">
        <v>0</v>
      </c>
      <c r="F90">
        <v>0</v>
      </c>
      <c r="G90">
        <v>19.325199999999999</v>
      </c>
      <c r="H90">
        <v>0</v>
      </c>
      <c r="I90">
        <v>0</v>
      </c>
      <c r="J90">
        <v>24.215199999999999</v>
      </c>
      <c r="K90">
        <v>688.41594699999996</v>
      </c>
      <c r="L90">
        <v>179.87010000000001</v>
      </c>
      <c r="M90">
        <v>60.144500000000001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410.625</v>
      </c>
      <c r="V90">
        <v>12.123100000000001</v>
      </c>
      <c r="W90">
        <v>46.399079999999998</v>
      </c>
      <c r="X90">
        <v>113.0386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50.425525</v>
      </c>
      <c r="AH90">
        <v>165.14201700000001</v>
      </c>
      <c r="AI90">
        <v>4.2720909999999996</v>
      </c>
      <c r="AJ90">
        <v>0</v>
      </c>
      <c r="AK90">
        <v>68.830275</v>
      </c>
      <c r="AL90">
        <v>65.072000000000003</v>
      </c>
      <c r="AM90">
        <v>18.800616999999999</v>
      </c>
      <c r="AN90">
        <v>0.78616600000000003</v>
      </c>
      <c r="AO90">
        <v>0</v>
      </c>
      <c r="AP90">
        <v>4.3554000000000004</v>
      </c>
      <c r="AQ90">
        <v>41.434280999999999</v>
      </c>
      <c r="AR90">
        <v>34.776000000000003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2871.9228129999988</v>
      </c>
    </row>
    <row r="91" spans="1:117">
      <c r="A91" t="s">
        <v>133</v>
      </c>
      <c r="B91">
        <v>0</v>
      </c>
      <c r="C91">
        <v>0</v>
      </c>
      <c r="D91">
        <v>7.4081000000000001</v>
      </c>
      <c r="E91">
        <v>0</v>
      </c>
      <c r="F91">
        <v>0</v>
      </c>
      <c r="G91">
        <v>19.325199999999999</v>
      </c>
      <c r="H91">
        <v>0</v>
      </c>
      <c r="I91">
        <v>0</v>
      </c>
      <c r="J91">
        <v>24.215199999999999</v>
      </c>
      <c r="K91">
        <v>688.41594699999996</v>
      </c>
      <c r="L91">
        <v>179.87010000000001</v>
      </c>
      <c r="M91">
        <v>60.144500000000001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410.625</v>
      </c>
      <c r="V91">
        <v>12.123100000000001</v>
      </c>
      <c r="W91">
        <v>46.399079999999998</v>
      </c>
      <c r="X91">
        <v>114.4177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50.425525</v>
      </c>
      <c r="AH91">
        <v>165.14201700000001</v>
      </c>
      <c r="AI91">
        <v>4.2720909999999996</v>
      </c>
      <c r="AJ91">
        <v>0</v>
      </c>
      <c r="AK91">
        <v>68.830275</v>
      </c>
      <c r="AL91">
        <v>65.072000000000003</v>
      </c>
      <c r="AM91">
        <v>18.800616999999999</v>
      </c>
      <c r="AN91">
        <v>0.78616600000000003</v>
      </c>
      <c r="AO91">
        <v>0</v>
      </c>
      <c r="AP91">
        <v>5.8925999999999998</v>
      </c>
      <c r="AQ91">
        <v>41.434280999999999</v>
      </c>
      <c r="AR91">
        <v>34.776000000000003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2874.8391129999991</v>
      </c>
    </row>
    <row r="92" spans="1:117">
      <c r="A92" t="s">
        <v>134</v>
      </c>
      <c r="B92">
        <v>0</v>
      </c>
      <c r="C92">
        <v>0</v>
      </c>
      <c r="D92">
        <v>7.4081000000000001</v>
      </c>
      <c r="E92">
        <v>0</v>
      </c>
      <c r="F92">
        <v>0</v>
      </c>
      <c r="G92">
        <v>19.325199999999999</v>
      </c>
      <c r="H92">
        <v>0</v>
      </c>
      <c r="I92">
        <v>0</v>
      </c>
      <c r="J92">
        <v>24.552</v>
      </c>
      <c r="K92">
        <v>688.41594699999996</v>
      </c>
      <c r="L92">
        <v>179.87010000000001</v>
      </c>
      <c r="M92">
        <v>60.144500000000001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410.625</v>
      </c>
      <c r="V92">
        <v>12.123100000000001</v>
      </c>
      <c r="W92">
        <v>46.399079999999998</v>
      </c>
      <c r="X92">
        <v>114.4177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50.425525</v>
      </c>
      <c r="AH92">
        <v>165.14201700000001</v>
      </c>
      <c r="AI92">
        <v>4.2720909999999996</v>
      </c>
      <c r="AJ92">
        <v>0</v>
      </c>
      <c r="AK92">
        <v>68.830275</v>
      </c>
      <c r="AL92">
        <v>65.072000000000003</v>
      </c>
      <c r="AM92">
        <v>18.800616999999999</v>
      </c>
      <c r="AN92">
        <v>0.78616600000000003</v>
      </c>
      <c r="AO92">
        <v>0</v>
      </c>
      <c r="AP92">
        <v>5.8925999999999998</v>
      </c>
      <c r="AQ92">
        <v>41.434280999999999</v>
      </c>
      <c r="AR92">
        <v>34.776000000000003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2875.1759129999991</v>
      </c>
    </row>
    <row r="93" spans="1:117">
      <c r="A93" t="s">
        <v>135</v>
      </c>
      <c r="B93">
        <v>0</v>
      </c>
      <c r="C93">
        <v>0</v>
      </c>
      <c r="D93">
        <v>7.4081000000000001</v>
      </c>
      <c r="E93">
        <v>0</v>
      </c>
      <c r="F93">
        <v>0</v>
      </c>
      <c r="G93">
        <v>19.325199999999999</v>
      </c>
      <c r="H93">
        <v>0</v>
      </c>
      <c r="I93">
        <v>0</v>
      </c>
      <c r="J93">
        <v>24.552</v>
      </c>
      <c r="K93">
        <v>688.41594699999996</v>
      </c>
      <c r="L93">
        <v>179.87010000000001</v>
      </c>
      <c r="M93">
        <v>60.144500000000001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410.625</v>
      </c>
      <c r="V93">
        <v>12.123100000000001</v>
      </c>
      <c r="W93">
        <v>46.399079999999998</v>
      </c>
      <c r="X93">
        <v>114.4177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50.425525</v>
      </c>
      <c r="AH93">
        <v>165.14201700000001</v>
      </c>
      <c r="AI93">
        <v>4.2720909999999996</v>
      </c>
      <c r="AJ93">
        <v>0</v>
      </c>
      <c r="AK93">
        <v>68.830275</v>
      </c>
      <c r="AL93">
        <v>65.072000000000003</v>
      </c>
      <c r="AM93">
        <v>18.800616999999999</v>
      </c>
      <c r="AN93">
        <v>0.78616600000000003</v>
      </c>
      <c r="AO93">
        <v>0</v>
      </c>
      <c r="AP93">
        <v>5.8925999999999998</v>
      </c>
      <c r="AQ93">
        <v>41.434280999999999</v>
      </c>
      <c r="AR93">
        <v>34.776000000000003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2875.1759129999991</v>
      </c>
    </row>
    <row r="94" spans="1:117">
      <c r="A94" t="s">
        <v>136</v>
      </c>
      <c r="B94">
        <v>0</v>
      </c>
      <c r="C94">
        <v>0</v>
      </c>
      <c r="D94">
        <v>7.4081000000000001</v>
      </c>
      <c r="E94">
        <v>0</v>
      </c>
      <c r="F94">
        <v>0</v>
      </c>
      <c r="G94">
        <v>19.325199999999999</v>
      </c>
      <c r="H94">
        <v>0</v>
      </c>
      <c r="I94">
        <v>0</v>
      </c>
      <c r="J94">
        <v>24.552</v>
      </c>
      <c r="K94">
        <v>688.41594699999996</v>
      </c>
      <c r="L94">
        <v>179.87010000000001</v>
      </c>
      <c r="M94">
        <v>60.144500000000001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410.625</v>
      </c>
      <c r="V94">
        <v>12.123100000000001</v>
      </c>
      <c r="W94">
        <v>46.399079999999998</v>
      </c>
      <c r="X94">
        <v>114.4177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10.490599</v>
      </c>
      <c r="AG94">
        <v>50.425525</v>
      </c>
      <c r="AH94">
        <v>137.618347</v>
      </c>
      <c r="AI94">
        <v>4.2720909999999996</v>
      </c>
      <c r="AJ94">
        <v>0</v>
      </c>
      <c r="AK94">
        <v>68.830275</v>
      </c>
      <c r="AL94">
        <v>65.072000000000003</v>
      </c>
      <c r="AM94">
        <v>12.622546</v>
      </c>
      <c r="AN94">
        <v>0.78616600000000003</v>
      </c>
      <c r="AO94">
        <v>0</v>
      </c>
      <c r="AP94">
        <v>0.51239999999999997</v>
      </c>
      <c r="AQ94">
        <v>41.434280999999999</v>
      </c>
      <c r="AR94">
        <v>34.776000000000003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2821.927905999999</v>
      </c>
    </row>
    <row r="95" spans="1:117">
      <c r="A95" t="s">
        <v>137</v>
      </c>
      <c r="B95">
        <v>0</v>
      </c>
      <c r="C95">
        <v>0</v>
      </c>
      <c r="D95">
        <v>7.4081000000000001</v>
      </c>
      <c r="E95">
        <v>0</v>
      </c>
      <c r="F95">
        <v>0</v>
      </c>
      <c r="G95">
        <v>19.325199999999999</v>
      </c>
      <c r="H95">
        <v>0</v>
      </c>
      <c r="I95">
        <v>0</v>
      </c>
      <c r="J95">
        <v>24.552</v>
      </c>
      <c r="K95">
        <v>688.41594699999996</v>
      </c>
      <c r="L95">
        <v>179.87010000000001</v>
      </c>
      <c r="M95">
        <v>60.144500000000001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410.625</v>
      </c>
      <c r="V95">
        <v>12.123100000000001</v>
      </c>
      <c r="W95">
        <v>46.399079999999998</v>
      </c>
      <c r="X95">
        <v>114.4177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10.375318</v>
      </c>
      <c r="AG95">
        <v>50.425525</v>
      </c>
      <c r="AH95">
        <v>110.094678</v>
      </c>
      <c r="AI95">
        <v>4.2720909999999996</v>
      </c>
      <c r="AJ95">
        <v>0</v>
      </c>
      <c r="AK95">
        <v>68.830275</v>
      </c>
      <c r="AL95">
        <v>65.072000000000003</v>
      </c>
      <c r="AM95">
        <v>11.100229000000001</v>
      </c>
      <c r="AN95">
        <v>0.78616600000000003</v>
      </c>
      <c r="AO95">
        <v>0</v>
      </c>
      <c r="AP95">
        <v>3.7149000000000001</v>
      </c>
      <c r="AQ95">
        <v>41.434280999999999</v>
      </c>
      <c r="AR95">
        <v>34.776000000000003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4.2505990000000002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2794.9064899999985</v>
      </c>
    </row>
    <row r="96" spans="1:117">
      <c r="A96" t="s">
        <v>138</v>
      </c>
      <c r="B96">
        <v>0</v>
      </c>
      <c r="C96">
        <v>0</v>
      </c>
      <c r="D96">
        <v>7.4081000000000001</v>
      </c>
      <c r="E96">
        <v>0</v>
      </c>
      <c r="F96">
        <v>0</v>
      </c>
      <c r="G96">
        <v>19.325199999999999</v>
      </c>
      <c r="H96">
        <v>0</v>
      </c>
      <c r="I96">
        <v>0</v>
      </c>
      <c r="J96">
        <v>24.552</v>
      </c>
      <c r="K96">
        <v>688.41594699999996</v>
      </c>
      <c r="L96">
        <v>179.87010000000001</v>
      </c>
      <c r="M96">
        <v>60.144500000000001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410.625</v>
      </c>
      <c r="V96">
        <v>12.123100000000001</v>
      </c>
      <c r="W96">
        <v>46.399079999999998</v>
      </c>
      <c r="X96">
        <v>114.4177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10.375318</v>
      </c>
      <c r="AG96">
        <v>50.425525</v>
      </c>
      <c r="AH96">
        <v>110.094678</v>
      </c>
      <c r="AI96">
        <v>4.2720909999999996</v>
      </c>
      <c r="AJ96">
        <v>0</v>
      </c>
      <c r="AK96">
        <v>68.830275</v>
      </c>
      <c r="AL96">
        <v>65.072000000000003</v>
      </c>
      <c r="AM96">
        <v>9.5144819999999992</v>
      </c>
      <c r="AN96">
        <v>0.78616600000000003</v>
      </c>
      <c r="AO96">
        <v>0</v>
      </c>
      <c r="AP96">
        <v>3.7149000000000001</v>
      </c>
      <c r="AQ96">
        <v>41.434280999999999</v>
      </c>
      <c r="AR96">
        <v>34.776000000000003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4.2505990000000002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2793.3207429999984</v>
      </c>
    </row>
    <row r="97" spans="1:117">
      <c r="A97" t="s">
        <v>139</v>
      </c>
      <c r="B97">
        <v>0</v>
      </c>
      <c r="C97">
        <v>0</v>
      </c>
      <c r="D97">
        <v>7.4081000000000001</v>
      </c>
      <c r="E97">
        <v>0</v>
      </c>
      <c r="F97">
        <v>0</v>
      </c>
      <c r="G97">
        <v>19.325199999999999</v>
      </c>
      <c r="H97">
        <v>0</v>
      </c>
      <c r="I97">
        <v>0</v>
      </c>
      <c r="J97">
        <v>24.552</v>
      </c>
      <c r="K97">
        <v>688.41594699999996</v>
      </c>
      <c r="L97">
        <v>179.87010000000001</v>
      </c>
      <c r="M97">
        <v>60.144500000000001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410.625</v>
      </c>
      <c r="V97">
        <v>12.123100000000001</v>
      </c>
      <c r="W97">
        <v>46.399079999999998</v>
      </c>
      <c r="X97">
        <v>114.4177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10.375318</v>
      </c>
      <c r="AG97">
        <v>50.425525</v>
      </c>
      <c r="AH97">
        <v>110.094678</v>
      </c>
      <c r="AI97">
        <v>4.2720909999999996</v>
      </c>
      <c r="AJ97">
        <v>0</v>
      </c>
      <c r="AK97">
        <v>68.830275</v>
      </c>
      <c r="AL97">
        <v>65.072000000000003</v>
      </c>
      <c r="AM97">
        <v>9.5144819999999992</v>
      </c>
      <c r="AN97">
        <v>0.78616600000000003</v>
      </c>
      <c r="AO97">
        <v>0</v>
      </c>
      <c r="AP97">
        <v>1.5371999999999999</v>
      </c>
      <c r="AQ97">
        <v>41.434280999999999</v>
      </c>
      <c r="AR97">
        <v>34.776000000000003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4.2505990000000002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2791.1430429999987</v>
      </c>
    </row>
    <row r="98" spans="1:117">
      <c r="A98" t="s">
        <v>140</v>
      </c>
      <c r="B98">
        <v>0</v>
      </c>
      <c r="C98">
        <v>0</v>
      </c>
      <c r="D98">
        <v>7.4081000000000001</v>
      </c>
      <c r="E98">
        <v>0</v>
      </c>
      <c r="F98">
        <v>0</v>
      </c>
      <c r="G98">
        <v>19.325199999999999</v>
      </c>
      <c r="H98">
        <v>0</v>
      </c>
      <c r="I98">
        <v>0</v>
      </c>
      <c r="J98">
        <v>24.552</v>
      </c>
      <c r="K98">
        <v>688.41594699999996</v>
      </c>
      <c r="L98">
        <v>179.87010000000001</v>
      </c>
      <c r="M98">
        <v>60.144500000000001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410.625</v>
      </c>
      <c r="V98">
        <v>12.123100000000001</v>
      </c>
      <c r="W98">
        <v>46.399079999999998</v>
      </c>
      <c r="X98">
        <v>114.4177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10.375318</v>
      </c>
      <c r="AG98">
        <v>50.425525</v>
      </c>
      <c r="AH98">
        <v>110.094678</v>
      </c>
      <c r="AI98">
        <v>4.2720909999999996</v>
      </c>
      <c r="AJ98">
        <v>0</v>
      </c>
      <c r="AK98">
        <v>68.830275</v>
      </c>
      <c r="AL98">
        <v>65.072000000000003</v>
      </c>
      <c r="AM98">
        <v>9.5144819999999992</v>
      </c>
      <c r="AN98">
        <v>0.78616600000000003</v>
      </c>
      <c r="AO98">
        <v>0</v>
      </c>
      <c r="AP98">
        <v>1.5371999999999999</v>
      </c>
      <c r="AQ98">
        <v>31.075710999999998</v>
      </c>
      <c r="AR98">
        <v>34.776000000000003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4.2505990000000002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2780.7844729999988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2.2224300000000002E-2</v>
      </c>
      <c r="E99">
        <f t="shared" si="2"/>
        <v>0</v>
      </c>
      <c r="F99">
        <f t="shared" si="2"/>
        <v>0</v>
      </c>
      <c r="G99">
        <f t="shared" si="2"/>
        <v>5.7975599999999995E-2</v>
      </c>
      <c r="H99">
        <f t="shared" si="2"/>
        <v>0</v>
      </c>
      <c r="I99">
        <f t="shared" si="2"/>
        <v>0</v>
      </c>
      <c r="J99">
        <f t="shared" si="2"/>
        <v>7.2431199999999987E-2</v>
      </c>
      <c r="K99">
        <f t="shared" si="2"/>
        <v>12.238675863499999</v>
      </c>
      <c r="L99">
        <f t="shared" si="2"/>
        <v>6.024518782499996</v>
      </c>
      <c r="M99">
        <f t="shared" si="2"/>
        <v>1.3014135000000027</v>
      </c>
      <c r="N99">
        <f t="shared" si="2"/>
        <v>2.9851199999999953</v>
      </c>
      <c r="O99">
        <f t="shared" si="2"/>
        <v>3.133922399999995</v>
      </c>
      <c r="P99">
        <f t="shared" si="2"/>
        <v>3.5997348000000078</v>
      </c>
      <c r="Q99">
        <f t="shared" si="2"/>
        <v>0.46805633625000104</v>
      </c>
      <c r="R99">
        <f t="shared" si="2"/>
        <v>0.94021257925000057</v>
      </c>
      <c r="S99">
        <f t="shared" si="2"/>
        <v>0.57366461250000045</v>
      </c>
      <c r="T99">
        <f t="shared" si="2"/>
        <v>6.9364125000000013E-2</v>
      </c>
      <c r="U99">
        <f t="shared" si="2"/>
        <v>9.8831171874999999</v>
      </c>
      <c r="V99">
        <f t="shared" si="2"/>
        <v>0.27806237500000019</v>
      </c>
      <c r="W99">
        <f t="shared" si="2"/>
        <v>1.0284479350000015</v>
      </c>
      <c r="X99">
        <f t="shared" si="2"/>
        <v>2.2862502475000017</v>
      </c>
      <c r="Y99">
        <f t="shared" si="2"/>
        <v>0</v>
      </c>
      <c r="Z99">
        <f t="shared" si="2"/>
        <v>0.34589940000000013</v>
      </c>
      <c r="AA99">
        <f t="shared" si="2"/>
        <v>0.6635913099999996</v>
      </c>
      <c r="AB99">
        <f t="shared" si="2"/>
        <v>0.88916351900000101</v>
      </c>
      <c r="AC99">
        <f t="shared" si="2"/>
        <v>0.58592828500000038</v>
      </c>
      <c r="AD99">
        <f t="shared" si="2"/>
        <v>0.59783973550000014</v>
      </c>
      <c r="AE99">
        <f t="shared" si="2"/>
        <v>1.4202096720000026</v>
      </c>
      <c r="AF99">
        <f t="shared" si="2"/>
        <v>0.19643935974999971</v>
      </c>
      <c r="AG99">
        <f t="shared" si="2"/>
        <v>1.2102126000000002</v>
      </c>
      <c r="AH99">
        <f t="shared" si="2"/>
        <v>2.9991885142500005</v>
      </c>
      <c r="AI99">
        <f t="shared" si="2"/>
        <v>0.23342555475000007</v>
      </c>
      <c r="AJ99">
        <f t="shared" si="2"/>
        <v>0</v>
      </c>
      <c r="AK99">
        <f t="shared" si="2"/>
        <v>1.651926600000001</v>
      </c>
      <c r="AL99">
        <f t="shared" si="2"/>
        <v>1.8437860700000015</v>
      </c>
      <c r="AM99">
        <f t="shared" si="2"/>
        <v>0.28532346525000002</v>
      </c>
      <c r="AN99">
        <f t="shared" si="2"/>
        <v>1.8741292499999961E-2</v>
      </c>
      <c r="AO99">
        <f t="shared" si="2"/>
        <v>0</v>
      </c>
      <c r="AP99">
        <f t="shared" si="2"/>
        <v>7.6283550000000075E-2</v>
      </c>
      <c r="AQ99">
        <f t="shared" si="2"/>
        <v>0.28486068250000018</v>
      </c>
      <c r="AR99">
        <f t="shared" si="2"/>
        <v>0.83062199999999853</v>
      </c>
      <c r="AS99">
        <f t="shared" si="2"/>
        <v>0.85192307099999953</v>
      </c>
      <c r="AT99">
        <f t="shared" si="2"/>
        <v>0.48002721500000006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0.1171002460000001</v>
      </c>
      <c r="BA99">
        <f t="shared" si="3"/>
        <v>0.11542839300000016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60.92768384449996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63"/>
      <c r="AV2" s="207" t="s">
        <v>347</v>
      </c>
      <c r="AW2" s="207" t="s">
        <v>348</v>
      </c>
      <c r="AX2" s="207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660.54678699999999</v>
      </c>
      <c r="L3">
        <v>466.37474800000001</v>
      </c>
      <c r="M3">
        <v>51.602446</v>
      </c>
      <c r="N3">
        <v>120.238146</v>
      </c>
      <c r="O3">
        <v>126.23178299999999</v>
      </c>
      <c r="P3">
        <v>144.99431799999999</v>
      </c>
      <c r="Q3">
        <v>21.876421000000001</v>
      </c>
      <c r="R3">
        <v>43.411234</v>
      </c>
      <c r="S3">
        <v>26.718603000000002</v>
      </c>
      <c r="T3">
        <v>2.9871029999999998</v>
      </c>
      <c r="U3">
        <v>402.35866600000003</v>
      </c>
      <c r="V3">
        <v>11.059048000000001</v>
      </c>
      <c r="W3">
        <v>44.853991000000001</v>
      </c>
      <c r="X3">
        <v>95.575936999999996</v>
      </c>
      <c r="Y3">
        <v>0</v>
      </c>
      <c r="Z3">
        <v>12.607315</v>
      </c>
      <c r="AA3">
        <v>40.744548999999999</v>
      </c>
      <c r="AB3">
        <v>46.884784000000003</v>
      </c>
      <c r="AC3">
        <v>22.424959999999999</v>
      </c>
      <c r="AD3">
        <v>20.994509000000001</v>
      </c>
      <c r="AE3">
        <v>57.204861999999999</v>
      </c>
      <c r="AF3">
        <v>9.4726079999999993</v>
      </c>
      <c r="AG3">
        <v>48.746355000000001</v>
      </c>
      <c r="AH3">
        <v>129.26541499999999</v>
      </c>
      <c r="AI3">
        <v>4.1298300000000001</v>
      </c>
      <c r="AJ3">
        <v>0</v>
      </c>
      <c r="AK3">
        <v>66.538227000000006</v>
      </c>
      <c r="AL3">
        <v>76.732991999999996</v>
      </c>
      <c r="AM3">
        <v>18.174555999999999</v>
      </c>
      <c r="AN3">
        <v>0.75370599999999999</v>
      </c>
      <c r="AO3">
        <v>0</v>
      </c>
      <c r="AP3">
        <v>0.49533700000000003</v>
      </c>
      <c r="AQ3">
        <v>30.040890000000001</v>
      </c>
      <c r="AR3">
        <v>33.617958999999999</v>
      </c>
      <c r="AS3">
        <v>33.984178</v>
      </c>
      <c r="AT3">
        <v>19.273928999999999</v>
      </c>
      <c r="AU3">
        <v>0</v>
      </c>
      <c r="AV3">
        <v>0</v>
      </c>
      <c r="AW3">
        <v>0</v>
      </c>
      <c r="AX3">
        <v>0</v>
      </c>
      <c r="AY3">
        <v>5.3752719999999998</v>
      </c>
      <c r="AZ3">
        <v>6.7244640000000002</v>
      </c>
      <c r="BA3">
        <v>4.987438</v>
      </c>
      <c r="BB3">
        <v>5.179665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2913.1830310000005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660.54678699999999</v>
      </c>
      <c r="L4">
        <v>466.37474800000001</v>
      </c>
      <c r="M4">
        <v>51.602446</v>
      </c>
      <c r="N4">
        <v>120.238146</v>
      </c>
      <c r="O4">
        <v>126.23178299999999</v>
      </c>
      <c r="P4">
        <v>144.99431799999999</v>
      </c>
      <c r="Q4">
        <v>21.876421000000001</v>
      </c>
      <c r="R4">
        <v>43.411234</v>
      </c>
      <c r="S4">
        <v>26.718603000000002</v>
      </c>
      <c r="T4">
        <v>2.9871029999999998</v>
      </c>
      <c r="U4">
        <v>402.38887499999998</v>
      </c>
      <c r="V4">
        <v>11.059048000000001</v>
      </c>
      <c r="W4">
        <v>44.853991000000001</v>
      </c>
      <c r="X4">
        <v>95.575936999999996</v>
      </c>
      <c r="Y4">
        <v>0</v>
      </c>
      <c r="Z4">
        <v>12.607315</v>
      </c>
      <c r="AA4">
        <v>40.744548999999999</v>
      </c>
      <c r="AB4">
        <v>46.884784000000003</v>
      </c>
      <c r="AC4">
        <v>22.424959999999999</v>
      </c>
      <c r="AD4">
        <v>20.994509000000001</v>
      </c>
      <c r="AE4">
        <v>57.204861999999999</v>
      </c>
      <c r="AF4">
        <v>9.4726079999999993</v>
      </c>
      <c r="AG4">
        <v>48.746355000000001</v>
      </c>
      <c r="AH4">
        <v>129.26541499999999</v>
      </c>
      <c r="AI4">
        <v>4.1298300000000001</v>
      </c>
      <c r="AJ4">
        <v>0</v>
      </c>
      <c r="AK4">
        <v>66.538227000000006</v>
      </c>
      <c r="AL4">
        <v>76.732991999999996</v>
      </c>
      <c r="AM4">
        <v>18.174555999999999</v>
      </c>
      <c r="AN4">
        <v>0.75370599999999999</v>
      </c>
      <c r="AO4">
        <v>0</v>
      </c>
      <c r="AP4">
        <v>0.49533700000000003</v>
      </c>
      <c r="AQ4">
        <v>30.040890000000001</v>
      </c>
      <c r="AR4">
        <v>33.617958999999999</v>
      </c>
      <c r="AS4">
        <v>33.984178</v>
      </c>
      <c r="AT4">
        <v>19.335740000000001</v>
      </c>
      <c r="AU4">
        <v>0</v>
      </c>
      <c r="AV4">
        <v>0</v>
      </c>
      <c r="AW4">
        <v>0</v>
      </c>
      <c r="AX4">
        <v>0</v>
      </c>
      <c r="AY4">
        <v>5.3752719999999998</v>
      </c>
      <c r="AZ4">
        <v>6.7244640000000002</v>
      </c>
      <c r="BA4">
        <v>4.987438</v>
      </c>
      <c r="BB4">
        <v>5.179665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2913.2750510000005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660.54678699999999</v>
      </c>
      <c r="L5">
        <v>466.37474800000001</v>
      </c>
      <c r="M5">
        <v>51.602446</v>
      </c>
      <c r="N5">
        <v>120.238146</v>
      </c>
      <c r="O5">
        <v>126.23178299999999</v>
      </c>
      <c r="P5">
        <v>144.99431799999999</v>
      </c>
      <c r="Q5">
        <v>21.876421000000001</v>
      </c>
      <c r="R5">
        <v>43.411234</v>
      </c>
      <c r="S5">
        <v>26.718603000000002</v>
      </c>
      <c r="T5">
        <v>2.9871029999999998</v>
      </c>
      <c r="U5">
        <v>402.38887499999998</v>
      </c>
      <c r="V5">
        <v>11.059048000000001</v>
      </c>
      <c r="W5">
        <v>44.853991000000001</v>
      </c>
      <c r="X5">
        <v>95.575936999999996</v>
      </c>
      <c r="Y5">
        <v>0</v>
      </c>
      <c r="Z5">
        <v>12.607315</v>
      </c>
      <c r="AA5">
        <v>40.744548999999999</v>
      </c>
      <c r="AB5">
        <v>46.884784000000003</v>
      </c>
      <c r="AC5">
        <v>22.424959999999999</v>
      </c>
      <c r="AD5">
        <v>20.994509000000001</v>
      </c>
      <c r="AE5">
        <v>57.204861999999999</v>
      </c>
      <c r="AF5">
        <v>9.4726079999999993</v>
      </c>
      <c r="AG5">
        <v>48.746355000000001</v>
      </c>
      <c r="AH5">
        <v>129.26541499999999</v>
      </c>
      <c r="AI5">
        <v>0</v>
      </c>
      <c r="AJ5">
        <v>0</v>
      </c>
      <c r="AK5">
        <v>66.538227000000006</v>
      </c>
      <c r="AL5">
        <v>76.732991999999996</v>
      </c>
      <c r="AM5">
        <v>18.174555999999999</v>
      </c>
      <c r="AN5">
        <v>0.75370599999999999</v>
      </c>
      <c r="AO5">
        <v>0</v>
      </c>
      <c r="AP5">
        <v>9.1637360000000001</v>
      </c>
      <c r="AQ5">
        <v>30.040890000000001</v>
      </c>
      <c r="AR5">
        <v>33.617958999999999</v>
      </c>
      <c r="AS5">
        <v>33.984178</v>
      </c>
      <c r="AT5">
        <v>19.335740000000001</v>
      </c>
      <c r="AU5">
        <v>0</v>
      </c>
      <c r="AV5">
        <v>0</v>
      </c>
      <c r="AW5">
        <v>0</v>
      </c>
      <c r="AX5">
        <v>0</v>
      </c>
      <c r="AY5">
        <v>5.3752719999999998</v>
      </c>
      <c r="AZ5">
        <v>6.7244640000000002</v>
      </c>
      <c r="BA5">
        <v>4.987438</v>
      </c>
      <c r="BB5">
        <v>5.179665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2917.8136200000008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660.54678699999999</v>
      </c>
      <c r="L6">
        <v>466.37474800000001</v>
      </c>
      <c r="M6">
        <v>51.602446</v>
      </c>
      <c r="N6">
        <v>120.238146</v>
      </c>
      <c r="O6">
        <v>126.23178299999999</v>
      </c>
      <c r="P6">
        <v>144.99431799999999</v>
      </c>
      <c r="Q6">
        <v>21.876421000000001</v>
      </c>
      <c r="R6">
        <v>43.411234</v>
      </c>
      <c r="S6">
        <v>26.718603000000002</v>
      </c>
      <c r="T6">
        <v>2.9871029999999998</v>
      </c>
      <c r="U6">
        <v>402.38887499999998</v>
      </c>
      <c r="V6">
        <v>11.059048000000001</v>
      </c>
      <c r="W6">
        <v>44.853991000000001</v>
      </c>
      <c r="X6">
        <v>95.575936999999996</v>
      </c>
      <c r="Y6">
        <v>0</v>
      </c>
      <c r="Z6">
        <v>12.607315</v>
      </c>
      <c r="AA6">
        <v>40.744548999999999</v>
      </c>
      <c r="AB6">
        <v>46.884784000000003</v>
      </c>
      <c r="AC6">
        <v>22.424959999999999</v>
      </c>
      <c r="AD6">
        <v>20.994509000000001</v>
      </c>
      <c r="AE6">
        <v>57.204861999999999</v>
      </c>
      <c r="AF6">
        <v>9.4726079999999993</v>
      </c>
      <c r="AG6">
        <v>48.746355000000001</v>
      </c>
      <c r="AH6">
        <v>129.26541499999999</v>
      </c>
      <c r="AI6">
        <v>0</v>
      </c>
      <c r="AJ6">
        <v>0</v>
      </c>
      <c r="AK6">
        <v>66.538227000000006</v>
      </c>
      <c r="AL6">
        <v>76.732991999999996</v>
      </c>
      <c r="AM6">
        <v>18.174555999999999</v>
      </c>
      <c r="AN6">
        <v>0.75370599999999999</v>
      </c>
      <c r="AO6">
        <v>0</v>
      </c>
      <c r="AP6">
        <v>9.1637360000000001</v>
      </c>
      <c r="AQ6">
        <v>30.040890000000001</v>
      </c>
      <c r="AR6">
        <v>33.617958999999999</v>
      </c>
      <c r="AS6">
        <v>33.984178</v>
      </c>
      <c r="AT6">
        <v>19.335740000000001</v>
      </c>
      <c r="AU6">
        <v>0</v>
      </c>
      <c r="AV6">
        <v>0</v>
      </c>
      <c r="AW6">
        <v>0</v>
      </c>
      <c r="AX6">
        <v>0</v>
      </c>
      <c r="AY6">
        <v>5.3752719999999998</v>
      </c>
      <c r="AZ6">
        <v>6.7244640000000002</v>
      </c>
      <c r="BA6">
        <v>4.987438</v>
      </c>
      <c r="BB6">
        <v>5.179665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2917.8136200000008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622.84548700000005</v>
      </c>
      <c r="L7">
        <v>428.18159100000003</v>
      </c>
      <c r="M7">
        <v>51.602446</v>
      </c>
      <c r="N7">
        <v>120.238146</v>
      </c>
      <c r="O7">
        <v>126.23178299999999</v>
      </c>
      <c r="P7">
        <v>144.99431799999999</v>
      </c>
      <c r="Q7">
        <v>21.876421000000001</v>
      </c>
      <c r="R7">
        <v>43.411234</v>
      </c>
      <c r="S7">
        <v>26.718603000000002</v>
      </c>
      <c r="T7">
        <v>2.9871029999999998</v>
      </c>
      <c r="U7">
        <v>402.38887499999998</v>
      </c>
      <c r="V7">
        <v>11.059048000000001</v>
      </c>
      <c r="W7">
        <v>44.853991000000001</v>
      </c>
      <c r="X7">
        <v>95.575936999999996</v>
      </c>
      <c r="Y7">
        <v>0</v>
      </c>
      <c r="Z7">
        <v>12.607315</v>
      </c>
      <c r="AA7">
        <v>40.744548999999999</v>
      </c>
      <c r="AB7">
        <v>46.884784000000003</v>
      </c>
      <c r="AC7">
        <v>22.424959999999999</v>
      </c>
      <c r="AD7">
        <v>20.994509000000001</v>
      </c>
      <c r="AE7">
        <v>57.204861999999999</v>
      </c>
      <c r="AF7">
        <v>20.059640000000002</v>
      </c>
      <c r="AG7">
        <v>48.746355000000001</v>
      </c>
      <c r="AH7">
        <v>129.26541499999999</v>
      </c>
      <c r="AI7">
        <v>0</v>
      </c>
      <c r="AJ7">
        <v>0</v>
      </c>
      <c r="AK7">
        <v>66.538227000000006</v>
      </c>
      <c r="AL7">
        <v>76.732991999999996</v>
      </c>
      <c r="AM7">
        <v>18.174555999999999</v>
      </c>
      <c r="AN7">
        <v>0.75370599999999999</v>
      </c>
      <c r="AO7">
        <v>0</v>
      </c>
      <c r="AP7">
        <v>9.1637360000000001</v>
      </c>
      <c r="AQ7">
        <v>20.027259999999998</v>
      </c>
      <c r="AR7">
        <v>33.617958999999999</v>
      </c>
      <c r="AS7">
        <v>33.984178</v>
      </c>
      <c r="AT7">
        <v>19.335740000000001</v>
      </c>
      <c r="AU7">
        <v>0</v>
      </c>
      <c r="AV7">
        <v>0</v>
      </c>
      <c r="AW7">
        <v>0</v>
      </c>
      <c r="AX7">
        <v>0</v>
      </c>
      <c r="AY7">
        <v>5.3752719999999998</v>
      </c>
      <c r="AZ7">
        <v>6.7244640000000002</v>
      </c>
      <c r="BA7">
        <v>4.987438</v>
      </c>
      <c r="BB7">
        <v>5.179665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2842.4925650000005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613.17848700000002</v>
      </c>
      <c r="L8">
        <v>447.51559099999997</v>
      </c>
      <c r="M8">
        <v>51.602446</v>
      </c>
      <c r="N8">
        <v>120.238146</v>
      </c>
      <c r="O8">
        <v>126.23178299999999</v>
      </c>
      <c r="P8">
        <v>144.99431799999999</v>
      </c>
      <c r="Q8">
        <v>21.876421000000001</v>
      </c>
      <c r="R8">
        <v>43.411234</v>
      </c>
      <c r="S8">
        <v>26.718603000000002</v>
      </c>
      <c r="T8">
        <v>2.9871029999999998</v>
      </c>
      <c r="U8">
        <v>402.38887499999998</v>
      </c>
      <c r="V8">
        <v>11.059048000000001</v>
      </c>
      <c r="W8">
        <v>44.853991000000001</v>
      </c>
      <c r="X8">
        <v>95.575936999999996</v>
      </c>
      <c r="Y8">
        <v>0</v>
      </c>
      <c r="Z8">
        <v>12.607315</v>
      </c>
      <c r="AA8">
        <v>40.744548999999999</v>
      </c>
      <c r="AB8">
        <v>46.884784000000003</v>
      </c>
      <c r="AC8">
        <v>22.424959999999999</v>
      </c>
      <c r="AD8">
        <v>20.994509000000001</v>
      </c>
      <c r="AE8">
        <v>57.204861999999999</v>
      </c>
      <c r="AF8">
        <v>20.059640000000002</v>
      </c>
      <c r="AG8">
        <v>48.746355000000001</v>
      </c>
      <c r="AH8">
        <v>129.26541499999999</v>
      </c>
      <c r="AI8">
        <v>0</v>
      </c>
      <c r="AJ8">
        <v>0</v>
      </c>
      <c r="AK8">
        <v>66.538227000000006</v>
      </c>
      <c r="AL8">
        <v>76.732991999999996</v>
      </c>
      <c r="AM8">
        <v>18.174555999999999</v>
      </c>
      <c r="AN8">
        <v>0.75370599999999999</v>
      </c>
      <c r="AO8">
        <v>0</v>
      </c>
      <c r="AP8">
        <v>7.9253929999999997</v>
      </c>
      <c r="AQ8">
        <v>20.027259999999998</v>
      </c>
      <c r="AR8">
        <v>33.617958999999999</v>
      </c>
      <c r="AS8">
        <v>33.984178</v>
      </c>
      <c r="AT8">
        <v>19.335740000000001</v>
      </c>
      <c r="AU8">
        <v>0</v>
      </c>
      <c r="AV8">
        <v>0</v>
      </c>
      <c r="AW8">
        <v>0</v>
      </c>
      <c r="AX8">
        <v>0</v>
      </c>
      <c r="AY8">
        <v>5.3752719999999998</v>
      </c>
      <c r="AZ8">
        <v>6.7244640000000002</v>
      </c>
      <c r="BA8">
        <v>4.987438</v>
      </c>
      <c r="BB8">
        <v>5.179665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2850.9212220000004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613.17848700000002</v>
      </c>
      <c r="L9">
        <v>370.17959100000002</v>
      </c>
      <c r="M9">
        <v>51.602446</v>
      </c>
      <c r="N9">
        <v>120.238146</v>
      </c>
      <c r="O9">
        <v>126.23178299999999</v>
      </c>
      <c r="P9">
        <v>144.99431799999999</v>
      </c>
      <c r="Q9">
        <v>21.876421000000001</v>
      </c>
      <c r="R9">
        <v>43.411234</v>
      </c>
      <c r="S9">
        <v>26.718603000000002</v>
      </c>
      <c r="T9">
        <v>2.9871029999999998</v>
      </c>
      <c r="U9">
        <v>402.38887499999998</v>
      </c>
      <c r="V9">
        <v>11.059048000000001</v>
      </c>
      <c r="W9">
        <v>44.853991000000001</v>
      </c>
      <c r="X9">
        <v>95.575936999999996</v>
      </c>
      <c r="Y9">
        <v>0</v>
      </c>
      <c r="Z9">
        <v>12.607315</v>
      </c>
      <c r="AA9">
        <v>40.744548999999999</v>
      </c>
      <c r="AB9">
        <v>46.884784000000003</v>
      </c>
      <c r="AC9">
        <v>22.424959999999999</v>
      </c>
      <c r="AD9">
        <v>20.994509000000001</v>
      </c>
      <c r="AE9">
        <v>57.204861999999999</v>
      </c>
      <c r="AF9">
        <v>20.059640000000002</v>
      </c>
      <c r="AG9">
        <v>48.746355000000001</v>
      </c>
      <c r="AH9">
        <v>129.26541499999999</v>
      </c>
      <c r="AI9">
        <v>0</v>
      </c>
      <c r="AJ9">
        <v>0</v>
      </c>
      <c r="AK9">
        <v>66.538227000000006</v>
      </c>
      <c r="AL9">
        <v>76.732991999999996</v>
      </c>
      <c r="AM9">
        <v>18.174555999999999</v>
      </c>
      <c r="AN9">
        <v>0.75370599999999999</v>
      </c>
      <c r="AO9">
        <v>0</v>
      </c>
      <c r="AP9">
        <v>2.9720219999999999</v>
      </c>
      <c r="AQ9">
        <v>10.013629999999999</v>
      </c>
      <c r="AR9">
        <v>33.617958999999999</v>
      </c>
      <c r="AS9">
        <v>33.984178</v>
      </c>
      <c r="AT9">
        <v>19.335740000000001</v>
      </c>
      <c r="AU9">
        <v>0</v>
      </c>
      <c r="AV9">
        <v>0</v>
      </c>
      <c r="AW9">
        <v>0</v>
      </c>
      <c r="AX9">
        <v>0</v>
      </c>
      <c r="AY9">
        <v>5.3752719999999998</v>
      </c>
      <c r="AZ9">
        <v>6.7244640000000002</v>
      </c>
      <c r="BA9">
        <v>4.987438</v>
      </c>
      <c r="BB9">
        <v>5.179665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2758.6182210000006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594.06528100000003</v>
      </c>
      <c r="L10">
        <v>370.17959100000002</v>
      </c>
      <c r="M10">
        <v>51.602446</v>
      </c>
      <c r="N10">
        <v>120.238146</v>
      </c>
      <c r="O10">
        <v>126.23178299999999</v>
      </c>
      <c r="P10">
        <v>144.99431799999999</v>
      </c>
      <c r="Q10">
        <v>21.876421000000001</v>
      </c>
      <c r="R10">
        <v>43.411234</v>
      </c>
      <c r="S10">
        <v>26.718603000000002</v>
      </c>
      <c r="T10">
        <v>2.9871029999999998</v>
      </c>
      <c r="U10">
        <v>402.38887499999998</v>
      </c>
      <c r="V10">
        <v>11.059048000000001</v>
      </c>
      <c r="W10">
        <v>44.853991000000001</v>
      </c>
      <c r="X10">
        <v>95.575936999999996</v>
      </c>
      <c r="Y10">
        <v>0</v>
      </c>
      <c r="Z10">
        <v>12.607315</v>
      </c>
      <c r="AA10">
        <v>40.744548999999999</v>
      </c>
      <c r="AB10">
        <v>31.256523000000001</v>
      </c>
      <c r="AC10">
        <v>22.424959999999999</v>
      </c>
      <c r="AD10">
        <v>20.994509000000001</v>
      </c>
      <c r="AE10">
        <v>57.204861999999999</v>
      </c>
      <c r="AF10">
        <v>20.059640000000002</v>
      </c>
      <c r="AG10">
        <v>48.746355000000001</v>
      </c>
      <c r="AH10">
        <v>129.26541499999999</v>
      </c>
      <c r="AI10">
        <v>0</v>
      </c>
      <c r="AJ10">
        <v>0</v>
      </c>
      <c r="AK10">
        <v>66.538227000000006</v>
      </c>
      <c r="AL10">
        <v>76.732991999999996</v>
      </c>
      <c r="AM10">
        <v>18.174555999999999</v>
      </c>
      <c r="AN10">
        <v>0.75370599999999999</v>
      </c>
      <c r="AO10">
        <v>0</v>
      </c>
      <c r="AP10">
        <v>2.9720219999999999</v>
      </c>
      <c r="AQ10">
        <v>0</v>
      </c>
      <c r="AR10">
        <v>33.617958999999999</v>
      </c>
      <c r="AS10">
        <v>33.984178</v>
      </c>
      <c r="AT10">
        <v>19.335740000000001</v>
      </c>
      <c r="AU10">
        <v>0</v>
      </c>
      <c r="AV10">
        <v>0</v>
      </c>
      <c r="AW10">
        <v>0</v>
      </c>
      <c r="AX10">
        <v>0</v>
      </c>
      <c r="AY10">
        <v>5.3752719999999998</v>
      </c>
      <c r="AZ10">
        <v>6.7244640000000002</v>
      </c>
      <c r="BA10">
        <v>4.987438</v>
      </c>
      <c r="BB10">
        <v>5.179665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2713.8631240000009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504.86796900000002</v>
      </c>
      <c r="L11">
        <v>379.84659099999999</v>
      </c>
      <c r="M11">
        <v>51.602446</v>
      </c>
      <c r="N11">
        <v>120.238146</v>
      </c>
      <c r="O11">
        <v>126.23178299999999</v>
      </c>
      <c r="P11">
        <v>144.99431799999999</v>
      </c>
      <c r="Q11">
        <v>19.266428000000001</v>
      </c>
      <c r="R11">
        <v>43.411234</v>
      </c>
      <c r="S11">
        <v>23.528493000000001</v>
      </c>
      <c r="T11">
        <v>2.9871029999999998</v>
      </c>
      <c r="U11">
        <v>402.38887499999998</v>
      </c>
      <c r="V11">
        <v>11.059048000000001</v>
      </c>
      <c r="W11">
        <v>44.853991000000001</v>
      </c>
      <c r="X11">
        <v>95.575936999999996</v>
      </c>
      <c r="Y11">
        <v>0</v>
      </c>
      <c r="Z11">
        <v>12.607315</v>
      </c>
      <c r="AA11">
        <v>40.744548999999999</v>
      </c>
      <c r="AB11">
        <v>31.256523000000001</v>
      </c>
      <c r="AC11">
        <v>22.424959999999999</v>
      </c>
      <c r="AD11">
        <v>20.994509000000001</v>
      </c>
      <c r="AE11">
        <v>57.204861999999999</v>
      </c>
      <c r="AF11">
        <v>20.059640000000002</v>
      </c>
      <c r="AG11">
        <v>48.746355000000001</v>
      </c>
      <c r="AH11">
        <v>129.26541499999999</v>
      </c>
      <c r="AI11">
        <v>0</v>
      </c>
      <c r="AJ11">
        <v>0</v>
      </c>
      <c r="AK11">
        <v>66.538227000000006</v>
      </c>
      <c r="AL11">
        <v>76.732991999999996</v>
      </c>
      <c r="AM11">
        <v>18.174555999999999</v>
      </c>
      <c r="AN11">
        <v>0.75370599999999999</v>
      </c>
      <c r="AO11">
        <v>0</v>
      </c>
      <c r="AP11">
        <v>2.9720219999999999</v>
      </c>
      <c r="AQ11">
        <v>0</v>
      </c>
      <c r="AR11">
        <v>33.617958999999999</v>
      </c>
      <c r="AS11">
        <v>33.984178</v>
      </c>
      <c r="AT11">
        <v>19.335740000000001</v>
      </c>
      <c r="AU11">
        <v>0</v>
      </c>
      <c r="AV11">
        <v>0</v>
      </c>
      <c r="AW11">
        <v>0</v>
      </c>
      <c r="AX11">
        <v>0</v>
      </c>
      <c r="AY11">
        <v>5.3752719999999998</v>
      </c>
      <c r="AZ11">
        <v>6.7244640000000002</v>
      </c>
      <c r="BA11">
        <v>4.987438</v>
      </c>
      <c r="BB11">
        <v>5.179665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2628.5327090000001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443.965869</v>
      </c>
      <c r="L12">
        <v>379.84659099999999</v>
      </c>
      <c r="M12">
        <v>51.602446</v>
      </c>
      <c r="N12">
        <v>120.238146</v>
      </c>
      <c r="O12">
        <v>126.23178299999999</v>
      </c>
      <c r="P12">
        <v>144.99431799999999</v>
      </c>
      <c r="Q12">
        <v>21.876421000000001</v>
      </c>
      <c r="R12">
        <v>43.411234</v>
      </c>
      <c r="S12">
        <v>26.718603000000002</v>
      </c>
      <c r="T12">
        <v>2.9871029999999998</v>
      </c>
      <c r="U12">
        <v>402.38887499999998</v>
      </c>
      <c r="V12">
        <v>11.059048000000001</v>
      </c>
      <c r="W12">
        <v>44.853991000000001</v>
      </c>
      <c r="X12">
        <v>95.575936999999996</v>
      </c>
      <c r="Y12">
        <v>0</v>
      </c>
      <c r="Z12">
        <v>12.607315</v>
      </c>
      <c r="AA12">
        <v>40.744548999999999</v>
      </c>
      <c r="AB12">
        <v>31.256523000000001</v>
      </c>
      <c r="AC12">
        <v>22.424959999999999</v>
      </c>
      <c r="AD12">
        <v>20.994509000000001</v>
      </c>
      <c r="AE12">
        <v>57.204861999999999</v>
      </c>
      <c r="AF12">
        <v>20.059640000000002</v>
      </c>
      <c r="AG12">
        <v>48.746355000000001</v>
      </c>
      <c r="AH12">
        <v>129.26541499999999</v>
      </c>
      <c r="AI12">
        <v>0</v>
      </c>
      <c r="AJ12">
        <v>0</v>
      </c>
      <c r="AK12">
        <v>66.538227000000006</v>
      </c>
      <c r="AL12">
        <v>76.732991999999996</v>
      </c>
      <c r="AM12">
        <v>18.174555999999999</v>
      </c>
      <c r="AN12">
        <v>0.75370599999999999</v>
      </c>
      <c r="AO12">
        <v>0</v>
      </c>
      <c r="AP12">
        <v>2.9720219999999999</v>
      </c>
      <c r="AQ12">
        <v>0</v>
      </c>
      <c r="AR12">
        <v>33.617958999999999</v>
      </c>
      <c r="AS12">
        <v>33.984178</v>
      </c>
      <c r="AT12">
        <v>19.335740000000001</v>
      </c>
      <c r="AU12">
        <v>0</v>
      </c>
      <c r="AV12">
        <v>0</v>
      </c>
      <c r="AW12">
        <v>0</v>
      </c>
      <c r="AX12">
        <v>0</v>
      </c>
      <c r="AY12">
        <v>5.3752719999999998</v>
      </c>
      <c r="AZ12">
        <v>6.7244640000000002</v>
      </c>
      <c r="BA12">
        <v>4.987438</v>
      </c>
      <c r="BB12">
        <v>5.179665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2573.4307120000008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438.16566899999998</v>
      </c>
      <c r="L13">
        <v>364.99691899999999</v>
      </c>
      <c r="M13">
        <v>51.602446</v>
      </c>
      <c r="N13">
        <v>120.238146</v>
      </c>
      <c r="O13">
        <v>126.23178299999999</v>
      </c>
      <c r="P13">
        <v>144.99431799999999</v>
      </c>
      <c r="Q13">
        <v>21.876421000000001</v>
      </c>
      <c r="R13">
        <v>43.411234</v>
      </c>
      <c r="S13">
        <v>26.718603000000002</v>
      </c>
      <c r="T13">
        <v>2.9871029999999998</v>
      </c>
      <c r="U13">
        <v>402.38887499999998</v>
      </c>
      <c r="V13">
        <v>11.059048000000001</v>
      </c>
      <c r="W13">
        <v>44.853991000000001</v>
      </c>
      <c r="X13">
        <v>95.575936999999996</v>
      </c>
      <c r="Y13">
        <v>0</v>
      </c>
      <c r="Z13">
        <v>12.607315</v>
      </c>
      <c r="AA13">
        <v>40.744548999999999</v>
      </c>
      <c r="AB13">
        <v>31.256523000000001</v>
      </c>
      <c r="AC13">
        <v>22.424959999999999</v>
      </c>
      <c r="AD13">
        <v>20.994509000000001</v>
      </c>
      <c r="AE13">
        <v>57.204861999999999</v>
      </c>
      <c r="AF13">
        <v>20.059640000000002</v>
      </c>
      <c r="AG13">
        <v>48.746355000000001</v>
      </c>
      <c r="AH13">
        <v>129.26541499999999</v>
      </c>
      <c r="AI13">
        <v>0</v>
      </c>
      <c r="AJ13">
        <v>0</v>
      </c>
      <c r="AK13">
        <v>66.538227000000006</v>
      </c>
      <c r="AL13">
        <v>76.732991999999996</v>
      </c>
      <c r="AM13">
        <v>18.174555999999999</v>
      </c>
      <c r="AN13">
        <v>0.75370599999999999</v>
      </c>
      <c r="AO13">
        <v>0</v>
      </c>
      <c r="AP13">
        <v>2.9720219999999999</v>
      </c>
      <c r="AQ13">
        <v>0</v>
      </c>
      <c r="AR13">
        <v>33.617958999999999</v>
      </c>
      <c r="AS13">
        <v>33.984178</v>
      </c>
      <c r="AT13">
        <v>19.335740000000001</v>
      </c>
      <c r="AU13">
        <v>0</v>
      </c>
      <c r="AV13">
        <v>0</v>
      </c>
      <c r="AW13">
        <v>0</v>
      </c>
      <c r="AX13">
        <v>0</v>
      </c>
      <c r="AY13">
        <v>5.3752719999999998</v>
      </c>
      <c r="AZ13">
        <v>4.482977</v>
      </c>
      <c r="BA13">
        <v>4.987438</v>
      </c>
      <c r="BB13">
        <v>5.179665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2550.539353000001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436.23226899999997</v>
      </c>
      <c r="L14">
        <v>364.99691899999999</v>
      </c>
      <c r="M14">
        <v>51.602446</v>
      </c>
      <c r="N14">
        <v>120.238146</v>
      </c>
      <c r="O14">
        <v>126.23178299999999</v>
      </c>
      <c r="P14">
        <v>144.99431799999999</v>
      </c>
      <c r="Q14">
        <v>21.876421000000001</v>
      </c>
      <c r="R14">
        <v>43.411234</v>
      </c>
      <c r="S14">
        <v>26.718603000000002</v>
      </c>
      <c r="T14">
        <v>2.9871029999999998</v>
      </c>
      <c r="U14">
        <v>402.38887499999998</v>
      </c>
      <c r="V14">
        <v>11.059048000000001</v>
      </c>
      <c r="W14">
        <v>44.853991000000001</v>
      </c>
      <c r="X14">
        <v>95.575936999999996</v>
      </c>
      <c r="Y14">
        <v>0</v>
      </c>
      <c r="Z14">
        <v>12.607315</v>
      </c>
      <c r="AA14">
        <v>40.744548999999999</v>
      </c>
      <c r="AB14">
        <v>31.256523000000001</v>
      </c>
      <c r="AC14">
        <v>22.424959999999999</v>
      </c>
      <c r="AD14">
        <v>20.994509000000001</v>
      </c>
      <c r="AE14">
        <v>57.204861999999999</v>
      </c>
      <c r="AF14">
        <v>20.059640000000002</v>
      </c>
      <c r="AG14">
        <v>48.746355000000001</v>
      </c>
      <c r="AH14">
        <v>129.26541499999999</v>
      </c>
      <c r="AI14">
        <v>0</v>
      </c>
      <c r="AJ14">
        <v>0</v>
      </c>
      <c r="AK14">
        <v>66.538227000000006</v>
      </c>
      <c r="AL14">
        <v>76.732991999999996</v>
      </c>
      <c r="AM14">
        <v>18.174555999999999</v>
      </c>
      <c r="AN14">
        <v>0.75370599999999999</v>
      </c>
      <c r="AO14">
        <v>0</v>
      </c>
      <c r="AP14">
        <v>2.9720219999999999</v>
      </c>
      <c r="AQ14">
        <v>0</v>
      </c>
      <c r="AR14">
        <v>33.617958999999999</v>
      </c>
      <c r="AS14">
        <v>33.984178</v>
      </c>
      <c r="AT14">
        <v>19.335740000000001</v>
      </c>
      <c r="AU14">
        <v>0</v>
      </c>
      <c r="AV14">
        <v>0</v>
      </c>
      <c r="AW14">
        <v>0</v>
      </c>
      <c r="AX14">
        <v>0</v>
      </c>
      <c r="AY14">
        <v>5.3752719999999998</v>
      </c>
      <c r="AZ14">
        <v>4.482977</v>
      </c>
      <c r="BA14">
        <v>4.987438</v>
      </c>
      <c r="BB14">
        <v>5.179665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2548.6059530000011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432.36546900000002</v>
      </c>
      <c r="L15">
        <v>345.66291899999999</v>
      </c>
      <c r="M15">
        <v>51.602446</v>
      </c>
      <c r="N15">
        <v>120.238146</v>
      </c>
      <c r="O15">
        <v>126.23178299999999</v>
      </c>
      <c r="P15">
        <v>144.99431799999999</v>
      </c>
      <c r="Q15">
        <v>21.876421000000001</v>
      </c>
      <c r="R15">
        <v>38.803628000000003</v>
      </c>
      <c r="S15">
        <v>26.718603000000002</v>
      </c>
      <c r="T15">
        <v>2.9871029999999998</v>
      </c>
      <c r="U15">
        <v>402.38887499999998</v>
      </c>
      <c r="V15">
        <v>11.059048000000001</v>
      </c>
      <c r="W15">
        <v>44.853991000000001</v>
      </c>
      <c r="X15">
        <v>95.575936999999996</v>
      </c>
      <c r="Y15">
        <v>0</v>
      </c>
      <c r="Z15">
        <v>12.607315</v>
      </c>
      <c r="AA15">
        <v>40.744548999999999</v>
      </c>
      <c r="AB15">
        <v>31.256523000000001</v>
      </c>
      <c r="AC15">
        <v>22.424959999999999</v>
      </c>
      <c r="AD15">
        <v>20.994509000000001</v>
      </c>
      <c r="AE15">
        <v>57.204861999999999</v>
      </c>
      <c r="AF15">
        <v>20.059640000000002</v>
      </c>
      <c r="AG15">
        <v>48.746355000000001</v>
      </c>
      <c r="AH15">
        <v>129.26541499999999</v>
      </c>
      <c r="AI15">
        <v>0</v>
      </c>
      <c r="AJ15">
        <v>0</v>
      </c>
      <c r="AK15">
        <v>66.538227000000006</v>
      </c>
      <c r="AL15">
        <v>76.732991999999996</v>
      </c>
      <c r="AM15">
        <v>18.174555999999999</v>
      </c>
      <c r="AN15">
        <v>0.75370599999999999</v>
      </c>
      <c r="AO15">
        <v>0</v>
      </c>
      <c r="AP15">
        <v>4.2103650000000004</v>
      </c>
      <c r="AQ15">
        <v>0</v>
      </c>
      <c r="AR15">
        <v>33.617958999999999</v>
      </c>
      <c r="AS15">
        <v>33.984178</v>
      </c>
      <c r="AT15">
        <v>19.335740000000001</v>
      </c>
      <c r="AU15">
        <v>0</v>
      </c>
      <c r="AV15">
        <v>0</v>
      </c>
      <c r="AW15">
        <v>0</v>
      </c>
      <c r="AX15">
        <v>0</v>
      </c>
      <c r="AY15">
        <v>5.3752719999999998</v>
      </c>
      <c r="AZ15">
        <v>4.482977</v>
      </c>
      <c r="BA15">
        <v>4.987438</v>
      </c>
      <c r="BB15">
        <v>5.179665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2522.035890000001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436.23226899999997</v>
      </c>
      <c r="L16">
        <v>316.66191900000001</v>
      </c>
      <c r="M16">
        <v>51.602446</v>
      </c>
      <c r="N16">
        <v>120.238146</v>
      </c>
      <c r="O16">
        <v>126.23178299999999</v>
      </c>
      <c r="P16">
        <v>144.99431799999999</v>
      </c>
      <c r="Q16">
        <v>21.876421000000001</v>
      </c>
      <c r="R16">
        <v>38.803628000000003</v>
      </c>
      <c r="S16">
        <v>26.718603000000002</v>
      </c>
      <c r="T16">
        <v>2.9871029999999998</v>
      </c>
      <c r="U16">
        <v>402.38887499999998</v>
      </c>
      <c r="V16">
        <v>11.059048000000001</v>
      </c>
      <c r="W16">
        <v>44.853991000000001</v>
      </c>
      <c r="X16">
        <v>95.575936999999996</v>
      </c>
      <c r="Y16">
        <v>0</v>
      </c>
      <c r="Z16">
        <v>12.607315</v>
      </c>
      <c r="AA16">
        <v>40.744548999999999</v>
      </c>
      <c r="AB16">
        <v>31.256523000000001</v>
      </c>
      <c r="AC16">
        <v>22.424959999999999</v>
      </c>
      <c r="AD16">
        <v>20.994509000000001</v>
      </c>
      <c r="AE16">
        <v>57.204861999999999</v>
      </c>
      <c r="AF16">
        <v>20.059640000000002</v>
      </c>
      <c r="AG16">
        <v>48.746355000000001</v>
      </c>
      <c r="AH16">
        <v>129.26541499999999</v>
      </c>
      <c r="AI16">
        <v>0</v>
      </c>
      <c r="AJ16">
        <v>0</v>
      </c>
      <c r="AK16">
        <v>66.538227000000006</v>
      </c>
      <c r="AL16">
        <v>76.732991999999996</v>
      </c>
      <c r="AM16">
        <v>18.174555999999999</v>
      </c>
      <c r="AN16">
        <v>0.75370599999999999</v>
      </c>
      <c r="AO16">
        <v>0</v>
      </c>
      <c r="AP16">
        <v>4.2103650000000004</v>
      </c>
      <c r="AQ16">
        <v>0</v>
      </c>
      <c r="AR16">
        <v>33.617958999999999</v>
      </c>
      <c r="AS16">
        <v>33.984178</v>
      </c>
      <c r="AT16">
        <v>19.335740000000001</v>
      </c>
      <c r="AU16">
        <v>0</v>
      </c>
      <c r="AV16">
        <v>0</v>
      </c>
      <c r="AW16">
        <v>0</v>
      </c>
      <c r="AX16">
        <v>0</v>
      </c>
      <c r="AY16">
        <v>5.3752719999999998</v>
      </c>
      <c r="AZ16">
        <v>4.482977</v>
      </c>
      <c r="BA16">
        <v>4.987438</v>
      </c>
      <c r="BB16">
        <v>5.179665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2496.9016900000011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429.46536900000001</v>
      </c>
      <c r="L17">
        <v>282.82741900000002</v>
      </c>
      <c r="M17">
        <v>51.602446</v>
      </c>
      <c r="N17">
        <v>120.238146</v>
      </c>
      <c r="O17">
        <v>126.23178299999999</v>
      </c>
      <c r="P17">
        <v>144.99431799999999</v>
      </c>
      <c r="Q17">
        <v>19.322303000000002</v>
      </c>
      <c r="R17">
        <v>38.803628000000003</v>
      </c>
      <c r="S17">
        <v>23.978413</v>
      </c>
      <c r="T17">
        <v>2.9871029999999998</v>
      </c>
      <c r="U17">
        <v>402.38887499999998</v>
      </c>
      <c r="V17">
        <v>11.22039</v>
      </c>
      <c r="W17">
        <v>44.853991000000001</v>
      </c>
      <c r="X17">
        <v>95.575936999999996</v>
      </c>
      <c r="Y17">
        <v>0</v>
      </c>
      <c r="Z17">
        <v>12.607315</v>
      </c>
      <c r="AA17">
        <v>40.744548999999999</v>
      </c>
      <c r="AB17">
        <v>31.256523000000001</v>
      </c>
      <c r="AC17">
        <v>22.424959999999999</v>
      </c>
      <c r="AD17">
        <v>20.994509000000001</v>
      </c>
      <c r="AE17">
        <v>57.204861999999999</v>
      </c>
      <c r="AF17">
        <v>20.059640000000002</v>
      </c>
      <c r="AG17">
        <v>48.746355000000001</v>
      </c>
      <c r="AH17">
        <v>129.26541499999999</v>
      </c>
      <c r="AI17">
        <v>0</v>
      </c>
      <c r="AJ17">
        <v>0</v>
      </c>
      <c r="AK17">
        <v>66.538227000000006</v>
      </c>
      <c r="AL17">
        <v>76.732991999999996</v>
      </c>
      <c r="AM17">
        <v>18.174555999999999</v>
      </c>
      <c r="AN17">
        <v>0.75370599999999999</v>
      </c>
      <c r="AO17">
        <v>0</v>
      </c>
      <c r="AP17">
        <v>4.2103650000000004</v>
      </c>
      <c r="AQ17">
        <v>0</v>
      </c>
      <c r="AR17">
        <v>33.617958999999999</v>
      </c>
      <c r="AS17">
        <v>33.984178</v>
      </c>
      <c r="AT17">
        <v>19.335740000000001</v>
      </c>
      <c r="AU17">
        <v>0</v>
      </c>
      <c r="AV17">
        <v>0</v>
      </c>
      <c r="AW17">
        <v>0</v>
      </c>
      <c r="AX17">
        <v>0</v>
      </c>
      <c r="AY17">
        <v>5.3752719999999998</v>
      </c>
      <c r="AZ17">
        <v>4.482977</v>
      </c>
      <c r="BA17">
        <v>4.987438</v>
      </c>
      <c r="BB17">
        <v>5.179665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2451.1673240000009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445.899269</v>
      </c>
      <c r="L18">
        <v>253.82641899999999</v>
      </c>
      <c r="M18">
        <v>51.602446</v>
      </c>
      <c r="N18">
        <v>120.238146</v>
      </c>
      <c r="O18">
        <v>126.23178299999999</v>
      </c>
      <c r="P18">
        <v>144.99431799999999</v>
      </c>
      <c r="Q18">
        <v>19.322303000000002</v>
      </c>
      <c r="R18">
        <v>38.803628000000003</v>
      </c>
      <c r="S18">
        <v>23.978413</v>
      </c>
      <c r="T18">
        <v>2.9871029999999998</v>
      </c>
      <c r="U18">
        <v>402.38887499999998</v>
      </c>
      <c r="V18">
        <v>11.22039</v>
      </c>
      <c r="W18">
        <v>44.853991000000001</v>
      </c>
      <c r="X18">
        <v>95.575936999999996</v>
      </c>
      <c r="Y18">
        <v>0</v>
      </c>
      <c r="Z18">
        <v>12.607315</v>
      </c>
      <c r="AA18">
        <v>40.744548999999999</v>
      </c>
      <c r="AB18">
        <v>31.256523000000001</v>
      </c>
      <c r="AC18">
        <v>22.424959999999999</v>
      </c>
      <c r="AD18">
        <v>20.994509000000001</v>
      </c>
      <c r="AE18">
        <v>57.204861999999999</v>
      </c>
      <c r="AF18">
        <v>20.059640000000002</v>
      </c>
      <c r="AG18">
        <v>48.746355000000001</v>
      </c>
      <c r="AH18">
        <v>129.26541499999999</v>
      </c>
      <c r="AI18">
        <v>0</v>
      </c>
      <c r="AJ18">
        <v>0</v>
      </c>
      <c r="AK18">
        <v>66.538227000000006</v>
      </c>
      <c r="AL18">
        <v>76.732991999999996</v>
      </c>
      <c r="AM18">
        <v>18.174555999999999</v>
      </c>
      <c r="AN18">
        <v>0.75370599999999999</v>
      </c>
      <c r="AO18">
        <v>0</v>
      </c>
      <c r="AP18">
        <v>4.2103650000000004</v>
      </c>
      <c r="AQ18">
        <v>0</v>
      </c>
      <c r="AR18">
        <v>33.617958999999999</v>
      </c>
      <c r="AS18">
        <v>33.984178</v>
      </c>
      <c r="AT18">
        <v>19.335740000000001</v>
      </c>
      <c r="AU18">
        <v>0</v>
      </c>
      <c r="AV18">
        <v>0</v>
      </c>
      <c r="AW18">
        <v>0</v>
      </c>
      <c r="AX18">
        <v>0</v>
      </c>
      <c r="AY18">
        <v>5.3752719999999998</v>
      </c>
      <c r="AZ18">
        <v>4.482977</v>
      </c>
      <c r="BA18">
        <v>4.987438</v>
      </c>
      <c r="BB18">
        <v>5.179665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2438.6002240000007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448.79936900000001</v>
      </c>
      <c r="L19">
        <v>224.82541900000001</v>
      </c>
      <c r="M19">
        <v>51.602446</v>
      </c>
      <c r="N19">
        <v>120.238146</v>
      </c>
      <c r="O19">
        <v>126.23178299999999</v>
      </c>
      <c r="P19">
        <v>144.99431799999999</v>
      </c>
      <c r="Q19">
        <v>19.322303000000002</v>
      </c>
      <c r="R19">
        <v>38.803628000000003</v>
      </c>
      <c r="S19">
        <v>23.978413</v>
      </c>
      <c r="T19">
        <v>2.9871029999999998</v>
      </c>
      <c r="U19">
        <v>402.38887499999998</v>
      </c>
      <c r="V19">
        <v>10.640370000000001</v>
      </c>
      <c r="W19">
        <v>44.853991000000001</v>
      </c>
      <c r="X19">
        <v>95.575936999999996</v>
      </c>
      <c r="Y19">
        <v>0</v>
      </c>
      <c r="Z19">
        <v>12.607315</v>
      </c>
      <c r="AA19">
        <v>40.744548999999999</v>
      </c>
      <c r="AB19">
        <v>31.256523000000001</v>
      </c>
      <c r="AC19">
        <v>22.424959999999999</v>
      </c>
      <c r="AD19">
        <v>20.994509000000001</v>
      </c>
      <c r="AE19">
        <v>57.204861999999999</v>
      </c>
      <c r="AF19">
        <v>9.4726079999999993</v>
      </c>
      <c r="AG19">
        <v>48.746355000000001</v>
      </c>
      <c r="AH19">
        <v>129.26541499999999</v>
      </c>
      <c r="AI19">
        <v>0</v>
      </c>
      <c r="AJ19">
        <v>0</v>
      </c>
      <c r="AK19">
        <v>66.538227000000006</v>
      </c>
      <c r="AL19">
        <v>76.732991999999996</v>
      </c>
      <c r="AM19">
        <v>18.174555999999999</v>
      </c>
      <c r="AN19">
        <v>0.75370599999999999</v>
      </c>
      <c r="AO19">
        <v>0</v>
      </c>
      <c r="AP19">
        <v>4.2103650000000004</v>
      </c>
      <c r="AQ19">
        <v>0</v>
      </c>
      <c r="AR19">
        <v>33.617958999999999</v>
      </c>
      <c r="AS19">
        <v>33.984178</v>
      </c>
      <c r="AT19">
        <v>19.335740000000001</v>
      </c>
      <c r="AU19">
        <v>0</v>
      </c>
      <c r="AV19">
        <v>0</v>
      </c>
      <c r="AW19">
        <v>0</v>
      </c>
      <c r="AX19">
        <v>0</v>
      </c>
      <c r="AY19">
        <v>5.3752719999999998</v>
      </c>
      <c r="AZ19">
        <v>4.482977</v>
      </c>
      <c r="BA19">
        <v>4.987438</v>
      </c>
      <c r="BB19">
        <v>5.179665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2401.332272000001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423.66516899999999</v>
      </c>
      <c r="L20">
        <v>200.65791899999999</v>
      </c>
      <c r="M20">
        <v>51.602446</v>
      </c>
      <c r="N20">
        <v>120.238146</v>
      </c>
      <c r="O20">
        <v>126.23178299999999</v>
      </c>
      <c r="P20">
        <v>144.99431799999999</v>
      </c>
      <c r="Q20">
        <v>19.322303000000002</v>
      </c>
      <c r="R20">
        <v>38.803628000000003</v>
      </c>
      <c r="S20">
        <v>23.978413</v>
      </c>
      <c r="T20">
        <v>2.9871029999999998</v>
      </c>
      <c r="U20">
        <v>402.38887499999998</v>
      </c>
      <c r="V20">
        <v>11.22039</v>
      </c>
      <c r="W20">
        <v>44.853991000000001</v>
      </c>
      <c r="X20">
        <v>95.575936999999996</v>
      </c>
      <c r="Y20">
        <v>0</v>
      </c>
      <c r="Z20">
        <v>12.607315</v>
      </c>
      <c r="AA20">
        <v>40.744548999999999</v>
      </c>
      <c r="AB20">
        <v>31.256523000000001</v>
      </c>
      <c r="AC20">
        <v>22.424959999999999</v>
      </c>
      <c r="AD20">
        <v>20.994509000000001</v>
      </c>
      <c r="AE20">
        <v>57.204861999999999</v>
      </c>
      <c r="AF20">
        <v>9.4726079999999993</v>
      </c>
      <c r="AG20">
        <v>48.746355000000001</v>
      </c>
      <c r="AH20">
        <v>129.26541499999999</v>
      </c>
      <c r="AI20">
        <v>0</v>
      </c>
      <c r="AJ20">
        <v>0</v>
      </c>
      <c r="AK20">
        <v>66.538227000000006</v>
      </c>
      <c r="AL20">
        <v>76.732991999999996</v>
      </c>
      <c r="AM20">
        <v>18.174555999999999</v>
      </c>
      <c r="AN20">
        <v>0.75370599999999999</v>
      </c>
      <c r="AO20">
        <v>0</v>
      </c>
      <c r="AP20">
        <v>4.2103650000000004</v>
      </c>
      <c r="AQ20">
        <v>0</v>
      </c>
      <c r="AR20">
        <v>33.617958999999999</v>
      </c>
      <c r="AS20">
        <v>33.984178</v>
      </c>
      <c r="AT20">
        <v>19.335740000000001</v>
      </c>
      <c r="AU20">
        <v>0</v>
      </c>
      <c r="AV20">
        <v>0</v>
      </c>
      <c r="AW20">
        <v>0</v>
      </c>
      <c r="AX20">
        <v>0</v>
      </c>
      <c r="AY20">
        <v>5.3752719999999998</v>
      </c>
      <c r="AZ20">
        <v>4.482977</v>
      </c>
      <c r="BA20">
        <v>4.987438</v>
      </c>
      <c r="BB20">
        <v>5.179665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2352.6105920000009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398.53096900000003</v>
      </c>
      <c r="L21">
        <v>200.65791899999999</v>
      </c>
      <c r="M21">
        <v>51.602446</v>
      </c>
      <c r="N21">
        <v>120.238146</v>
      </c>
      <c r="O21">
        <v>126.23178299999999</v>
      </c>
      <c r="P21">
        <v>144.99431799999999</v>
      </c>
      <c r="Q21">
        <v>19.322303000000002</v>
      </c>
      <c r="R21">
        <v>38.803628000000003</v>
      </c>
      <c r="S21">
        <v>23.978413</v>
      </c>
      <c r="T21">
        <v>2.9871029999999998</v>
      </c>
      <c r="U21">
        <v>402.38887499999998</v>
      </c>
      <c r="V21">
        <v>11.22039</v>
      </c>
      <c r="W21">
        <v>44.853991000000001</v>
      </c>
      <c r="X21">
        <v>95.575936999999996</v>
      </c>
      <c r="Y21">
        <v>0</v>
      </c>
      <c r="Z21">
        <v>12.607315</v>
      </c>
      <c r="AA21">
        <v>40.744548999999999</v>
      </c>
      <c r="AB21">
        <v>31.256523000000001</v>
      </c>
      <c r="AC21">
        <v>22.424959999999999</v>
      </c>
      <c r="AD21">
        <v>20.994509000000001</v>
      </c>
      <c r="AE21">
        <v>57.204861999999999</v>
      </c>
      <c r="AF21">
        <v>9.4726079999999993</v>
      </c>
      <c r="AG21">
        <v>48.746355000000001</v>
      </c>
      <c r="AH21">
        <v>129.26541499999999</v>
      </c>
      <c r="AI21">
        <v>0</v>
      </c>
      <c r="AJ21">
        <v>0</v>
      </c>
      <c r="AK21">
        <v>66.538227000000006</v>
      </c>
      <c r="AL21">
        <v>76.732991999999996</v>
      </c>
      <c r="AM21">
        <v>18.174555999999999</v>
      </c>
      <c r="AN21">
        <v>0.75370599999999999</v>
      </c>
      <c r="AO21">
        <v>0</v>
      </c>
      <c r="AP21">
        <v>4.2103650000000004</v>
      </c>
      <c r="AQ21">
        <v>0</v>
      </c>
      <c r="AR21">
        <v>33.617958999999999</v>
      </c>
      <c r="AS21">
        <v>33.984178</v>
      </c>
      <c r="AT21">
        <v>19.335740000000001</v>
      </c>
      <c r="AU21">
        <v>0</v>
      </c>
      <c r="AV21">
        <v>0</v>
      </c>
      <c r="AW21">
        <v>0</v>
      </c>
      <c r="AX21">
        <v>0</v>
      </c>
      <c r="AY21">
        <v>5.3752719999999998</v>
      </c>
      <c r="AZ21">
        <v>4.482977</v>
      </c>
      <c r="BA21">
        <v>4.987438</v>
      </c>
      <c r="BB21">
        <v>5.179665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2327.4763920000009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371.463369</v>
      </c>
      <c r="L22">
        <v>200.65791899999999</v>
      </c>
      <c r="M22">
        <v>51.602446</v>
      </c>
      <c r="N22">
        <v>120.238146</v>
      </c>
      <c r="O22">
        <v>126.23178299999999</v>
      </c>
      <c r="P22">
        <v>144.99431799999999</v>
      </c>
      <c r="Q22">
        <v>19.322303000000002</v>
      </c>
      <c r="R22">
        <v>38.803628000000003</v>
      </c>
      <c r="S22">
        <v>23.978413</v>
      </c>
      <c r="T22">
        <v>2.9871029999999998</v>
      </c>
      <c r="U22">
        <v>402.38887499999998</v>
      </c>
      <c r="V22">
        <v>11.22039</v>
      </c>
      <c r="W22">
        <v>44.853991000000001</v>
      </c>
      <c r="X22">
        <v>95.575936999999996</v>
      </c>
      <c r="Y22">
        <v>0</v>
      </c>
      <c r="Z22">
        <v>12.607315</v>
      </c>
      <c r="AA22">
        <v>40.744548999999999</v>
      </c>
      <c r="AB22">
        <v>31.256523000000001</v>
      </c>
      <c r="AC22">
        <v>22.424959999999999</v>
      </c>
      <c r="AD22">
        <v>20.994509000000001</v>
      </c>
      <c r="AE22">
        <v>57.204861999999999</v>
      </c>
      <c r="AF22">
        <v>9.4726079999999993</v>
      </c>
      <c r="AG22">
        <v>48.746355000000001</v>
      </c>
      <c r="AH22">
        <v>129.26541499999999</v>
      </c>
      <c r="AI22">
        <v>0</v>
      </c>
      <c r="AJ22">
        <v>0</v>
      </c>
      <c r="AK22">
        <v>66.538227000000006</v>
      </c>
      <c r="AL22">
        <v>76.732991999999996</v>
      </c>
      <c r="AM22">
        <v>18.174555999999999</v>
      </c>
      <c r="AN22">
        <v>0.75370599999999999</v>
      </c>
      <c r="AO22">
        <v>0</v>
      </c>
      <c r="AP22">
        <v>4.2103650000000004</v>
      </c>
      <c r="AQ22">
        <v>0</v>
      </c>
      <c r="AR22">
        <v>33.617958999999999</v>
      </c>
      <c r="AS22">
        <v>33.984178</v>
      </c>
      <c r="AT22">
        <v>19.335740000000001</v>
      </c>
      <c r="AU22">
        <v>0</v>
      </c>
      <c r="AV22">
        <v>0</v>
      </c>
      <c r="AW22">
        <v>0</v>
      </c>
      <c r="AX22">
        <v>0</v>
      </c>
      <c r="AY22">
        <v>5.3752719999999998</v>
      </c>
      <c r="AZ22">
        <v>4.482977</v>
      </c>
      <c r="BA22">
        <v>4.987438</v>
      </c>
      <c r="BB22">
        <v>5.179665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2300.4087920000011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371.463369</v>
      </c>
      <c r="L23">
        <v>186.157419</v>
      </c>
      <c r="M23">
        <v>51.602446</v>
      </c>
      <c r="N23">
        <v>120.238146</v>
      </c>
      <c r="O23">
        <v>126.23178299999999</v>
      </c>
      <c r="P23">
        <v>144.99431799999999</v>
      </c>
      <c r="Q23">
        <v>19.322303000000002</v>
      </c>
      <c r="R23">
        <v>38.803628000000003</v>
      </c>
      <c r="S23">
        <v>23.978413</v>
      </c>
      <c r="T23">
        <v>2.9871029999999998</v>
      </c>
      <c r="U23">
        <v>396.951188</v>
      </c>
      <c r="V23">
        <v>11.22039</v>
      </c>
      <c r="W23">
        <v>44.853991000000001</v>
      </c>
      <c r="X23">
        <v>95.575936999999996</v>
      </c>
      <c r="Y23">
        <v>0</v>
      </c>
      <c r="Z23">
        <v>18.910972000000001</v>
      </c>
      <c r="AA23">
        <v>40.744548999999999</v>
      </c>
      <c r="AB23">
        <v>31.256523000000001</v>
      </c>
      <c r="AC23">
        <v>22.424959999999999</v>
      </c>
      <c r="AD23">
        <v>20.994509000000001</v>
      </c>
      <c r="AE23">
        <v>57.204861999999999</v>
      </c>
      <c r="AF23">
        <v>9.4726079999999993</v>
      </c>
      <c r="AG23">
        <v>48.746355000000001</v>
      </c>
      <c r="AH23">
        <v>129.26541499999999</v>
      </c>
      <c r="AI23">
        <v>3.6873499999999999</v>
      </c>
      <c r="AJ23">
        <v>0</v>
      </c>
      <c r="AK23">
        <v>66.538227000000006</v>
      </c>
      <c r="AL23">
        <v>76.732991999999996</v>
      </c>
      <c r="AM23">
        <v>18.174555999999999</v>
      </c>
      <c r="AN23">
        <v>0.75370599999999999</v>
      </c>
      <c r="AO23">
        <v>0</v>
      </c>
      <c r="AP23">
        <v>4.2103650000000004</v>
      </c>
      <c r="AQ23">
        <v>0</v>
      </c>
      <c r="AR23">
        <v>33.617958999999999</v>
      </c>
      <c r="AS23">
        <v>33.984178</v>
      </c>
      <c r="AT23">
        <v>19.335740000000001</v>
      </c>
      <c r="AU23">
        <v>0</v>
      </c>
      <c r="AV23">
        <v>0</v>
      </c>
      <c r="AW23">
        <v>0</v>
      </c>
      <c r="AX23">
        <v>0</v>
      </c>
      <c r="AY23">
        <v>5.3752719999999998</v>
      </c>
      <c r="AZ23">
        <v>4.482977</v>
      </c>
      <c r="BA23">
        <v>4.987438</v>
      </c>
      <c r="BB23">
        <v>5.179665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2290.461612000001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371.463369</v>
      </c>
      <c r="L24">
        <v>186.157419</v>
      </c>
      <c r="M24">
        <v>51.602446</v>
      </c>
      <c r="N24">
        <v>120.238146</v>
      </c>
      <c r="O24">
        <v>126.23178299999999</v>
      </c>
      <c r="P24">
        <v>144.99431799999999</v>
      </c>
      <c r="Q24">
        <v>19.322303000000002</v>
      </c>
      <c r="R24">
        <v>38.803628000000003</v>
      </c>
      <c r="S24">
        <v>23.978413</v>
      </c>
      <c r="T24">
        <v>2.9871029999999998</v>
      </c>
      <c r="U24">
        <v>396.951188</v>
      </c>
      <c r="V24">
        <v>11.22039</v>
      </c>
      <c r="W24">
        <v>44.853991000000001</v>
      </c>
      <c r="X24">
        <v>95.575936999999996</v>
      </c>
      <c r="Y24">
        <v>0</v>
      </c>
      <c r="Z24">
        <v>18.910972000000001</v>
      </c>
      <c r="AA24">
        <v>40.744548999999999</v>
      </c>
      <c r="AB24">
        <v>31.256523000000001</v>
      </c>
      <c r="AC24">
        <v>22.424959999999999</v>
      </c>
      <c r="AD24">
        <v>20.994509000000001</v>
      </c>
      <c r="AE24">
        <v>57.204861999999999</v>
      </c>
      <c r="AF24">
        <v>9.4726079999999993</v>
      </c>
      <c r="AG24">
        <v>48.746355000000001</v>
      </c>
      <c r="AH24">
        <v>129.26541499999999</v>
      </c>
      <c r="AI24">
        <v>3.6873499999999999</v>
      </c>
      <c r="AJ24">
        <v>0</v>
      </c>
      <c r="AK24">
        <v>66.538227000000006</v>
      </c>
      <c r="AL24">
        <v>76.732991999999996</v>
      </c>
      <c r="AM24">
        <v>18.174555999999999</v>
      </c>
      <c r="AN24">
        <v>0.75370599999999999</v>
      </c>
      <c r="AO24">
        <v>0</v>
      </c>
      <c r="AP24">
        <v>4.2103650000000004</v>
      </c>
      <c r="AQ24">
        <v>0</v>
      </c>
      <c r="AR24">
        <v>33.617958999999999</v>
      </c>
      <c r="AS24">
        <v>33.984178</v>
      </c>
      <c r="AT24">
        <v>19.335740000000001</v>
      </c>
      <c r="AU24">
        <v>0</v>
      </c>
      <c r="AV24">
        <v>0</v>
      </c>
      <c r="AW24">
        <v>0</v>
      </c>
      <c r="AX24">
        <v>0</v>
      </c>
      <c r="AY24">
        <v>5.3752719999999998</v>
      </c>
      <c r="AZ24">
        <v>4.482977</v>
      </c>
      <c r="BA24">
        <v>4.987438</v>
      </c>
      <c r="BB24">
        <v>5.179665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2290.461612000001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367.24217599999997</v>
      </c>
      <c r="L25">
        <v>186.157419</v>
      </c>
      <c r="M25">
        <v>51.602446</v>
      </c>
      <c r="N25">
        <v>120.238146</v>
      </c>
      <c r="O25">
        <v>126.23178299999999</v>
      </c>
      <c r="P25">
        <v>144.99431799999999</v>
      </c>
      <c r="Q25">
        <v>19.322303000000002</v>
      </c>
      <c r="R25">
        <v>38.309071000000003</v>
      </c>
      <c r="S25">
        <v>23.978413</v>
      </c>
      <c r="T25">
        <v>2.9871029999999998</v>
      </c>
      <c r="U25">
        <v>396.951188</v>
      </c>
      <c r="V25">
        <v>11.22039</v>
      </c>
      <c r="W25">
        <v>44.853991000000001</v>
      </c>
      <c r="X25">
        <v>95.575936999999996</v>
      </c>
      <c r="Y25">
        <v>0</v>
      </c>
      <c r="Z25">
        <v>18.910972000000001</v>
      </c>
      <c r="AA25">
        <v>40.744548999999999</v>
      </c>
      <c r="AB25">
        <v>31.256523000000001</v>
      </c>
      <c r="AC25">
        <v>22.424959999999999</v>
      </c>
      <c r="AD25">
        <v>20.994509000000001</v>
      </c>
      <c r="AE25">
        <v>57.204861999999999</v>
      </c>
      <c r="AF25">
        <v>9.4726079999999993</v>
      </c>
      <c r="AG25">
        <v>48.746355000000001</v>
      </c>
      <c r="AH25">
        <v>129.26541499999999</v>
      </c>
      <c r="AI25">
        <v>3.6873499999999999</v>
      </c>
      <c r="AJ25">
        <v>0</v>
      </c>
      <c r="AK25">
        <v>66.538227000000006</v>
      </c>
      <c r="AL25">
        <v>76.732991999999996</v>
      </c>
      <c r="AM25">
        <v>18.174555999999999</v>
      </c>
      <c r="AN25">
        <v>0.75370599999999999</v>
      </c>
      <c r="AO25">
        <v>0</v>
      </c>
      <c r="AP25">
        <v>4.2103650000000004</v>
      </c>
      <c r="AQ25">
        <v>0</v>
      </c>
      <c r="AR25">
        <v>33.617958999999999</v>
      </c>
      <c r="AS25">
        <v>33.984178</v>
      </c>
      <c r="AT25">
        <v>19.335740000000001</v>
      </c>
      <c r="AU25">
        <v>0</v>
      </c>
      <c r="AV25">
        <v>0</v>
      </c>
      <c r="AW25">
        <v>0</v>
      </c>
      <c r="AX25">
        <v>0</v>
      </c>
      <c r="AY25">
        <v>5.3752719999999998</v>
      </c>
      <c r="AZ25">
        <v>4.482977</v>
      </c>
      <c r="BA25">
        <v>4.987438</v>
      </c>
      <c r="BB25">
        <v>5.179665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2285.7458620000011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367.24217599999997</v>
      </c>
      <c r="L26">
        <v>175.56374</v>
      </c>
      <c r="M26">
        <v>51.602446</v>
      </c>
      <c r="N26">
        <v>120.238146</v>
      </c>
      <c r="O26">
        <v>126.23178299999999</v>
      </c>
      <c r="P26">
        <v>144.99431799999999</v>
      </c>
      <c r="Q26">
        <v>19.322303000000002</v>
      </c>
      <c r="R26">
        <v>33.818767000000001</v>
      </c>
      <c r="S26">
        <v>20.165302000000001</v>
      </c>
      <c r="T26">
        <v>2.3476309999999998</v>
      </c>
      <c r="U26">
        <v>396.951188</v>
      </c>
      <c r="V26">
        <v>11.22039</v>
      </c>
      <c r="W26">
        <v>44.853991000000001</v>
      </c>
      <c r="X26">
        <v>95.575936999999996</v>
      </c>
      <c r="Y26">
        <v>0</v>
      </c>
      <c r="Z26">
        <v>18.910972000000001</v>
      </c>
      <c r="AA26">
        <v>40.744548999999999</v>
      </c>
      <c r="AB26">
        <v>31.256523000000001</v>
      </c>
      <c r="AC26">
        <v>22.424959999999999</v>
      </c>
      <c r="AD26">
        <v>20.994509000000001</v>
      </c>
      <c r="AE26">
        <v>57.204861999999999</v>
      </c>
      <c r="AF26">
        <v>9.4726079999999993</v>
      </c>
      <c r="AG26">
        <v>48.746355000000001</v>
      </c>
      <c r="AH26">
        <v>129.26541499999999</v>
      </c>
      <c r="AI26">
        <v>3.6873499999999999</v>
      </c>
      <c r="AJ26">
        <v>0</v>
      </c>
      <c r="AK26">
        <v>66.538227000000006</v>
      </c>
      <c r="AL26">
        <v>76.732991999999996</v>
      </c>
      <c r="AM26">
        <v>18.174555999999999</v>
      </c>
      <c r="AN26">
        <v>0.75370599999999999</v>
      </c>
      <c r="AO26">
        <v>0</v>
      </c>
      <c r="AP26">
        <v>4.2103650000000004</v>
      </c>
      <c r="AQ26">
        <v>0</v>
      </c>
      <c r="AR26">
        <v>33.617958999999999</v>
      </c>
      <c r="AS26">
        <v>33.984178</v>
      </c>
      <c r="AT26">
        <v>19.335740000000001</v>
      </c>
      <c r="AU26">
        <v>0</v>
      </c>
      <c r="AV26">
        <v>0</v>
      </c>
      <c r="AW26">
        <v>0</v>
      </c>
      <c r="AX26">
        <v>0</v>
      </c>
      <c r="AY26">
        <v>5.3752719999999998</v>
      </c>
      <c r="AZ26">
        <v>4.482977</v>
      </c>
      <c r="BA26">
        <v>4.987438</v>
      </c>
      <c r="BB26">
        <v>5.179665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2266.2092960000014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367.24217599999997</v>
      </c>
      <c r="L27">
        <v>175.56374</v>
      </c>
      <c r="M27">
        <v>51.602446</v>
      </c>
      <c r="N27">
        <v>120.238146</v>
      </c>
      <c r="O27">
        <v>126.23178299999999</v>
      </c>
      <c r="P27">
        <v>144.99431799999999</v>
      </c>
      <c r="Q27">
        <v>14.983269999999999</v>
      </c>
      <c r="R27">
        <v>32.028511000000002</v>
      </c>
      <c r="S27">
        <v>18.674613999999998</v>
      </c>
      <c r="T27">
        <v>2.3476309999999998</v>
      </c>
      <c r="U27">
        <v>396.951188</v>
      </c>
      <c r="V27">
        <v>11.22039</v>
      </c>
      <c r="W27">
        <v>44.853991000000001</v>
      </c>
      <c r="X27">
        <v>95.575936999999996</v>
      </c>
      <c r="Y27">
        <v>0</v>
      </c>
      <c r="Z27">
        <v>18.910972000000001</v>
      </c>
      <c r="AA27">
        <v>40.744548999999999</v>
      </c>
      <c r="AB27">
        <v>31.256523000000001</v>
      </c>
      <c r="AC27">
        <v>22.424959999999999</v>
      </c>
      <c r="AD27">
        <v>20.994509000000001</v>
      </c>
      <c r="AE27">
        <v>57.204861999999999</v>
      </c>
      <c r="AF27">
        <v>9.4726079999999993</v>
      </c>
      <c r="AG27">
        <v>48.746355000000001</v>
      </c>
      <c r="AH27">
        <v>129.26541499999999</v>
      </c>
      <c r="AI27">
        <v>5.8997580000000003</v>
      </c>
      <c r="AJ27">
        <v>0</v>
      </c>
      <c r="AK27">
        <v>66.538227000000006</v>
      </c>
      <c r="AL27">
        <v>76.732991999999996</v>
      </c>
      <c r="AM27">
        <v>18.174555999999999</v>
      </c>
      <c r="AN27">
        <v>0.75370599999999999</v>
      </c>
      <c r="AO27">
        <v>0</v>
      </c>
      <c r="AP27">
        <v>2.9720219999999999</v>
      </c>
      <c r="AQ27">
        <v>0</v>
      </c>
      <c r="AR27">
        <v>33.617958999999999</v>
      </c>
      <c r="AS27">
        <v>33.984178</v>
      </c>
      <c r="AT27">
        <v>19.335740000000001</v>
      </c>
      <c r="AU27">
        <v>0</v>
      </c>
      <c r="AV27">
        <v>0</v>
      </c>
      <c r="AW27">
        <v>0</v>
      </c>
      <c r="AX27">
        <v>0</v>
      </c>
      <c r="AY27">
        <v>5.3752719999999998</v>
      </c>
      <c r="AZ27">
        <v>4.482977</v>
      </c>
      <c r="BA27">
        <v>4.987438</v>
      </c>
      <c r="BB27">
        <v>5.179665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2259.5633840000014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367.24217599999997</v>
      </c>
      <c r="L28">
        <v>175.56374</v>
      </c>
      <c r="M28">
        <v>51.602446</v>
      </c>
      <c r="N28">
        <v>120.238146</v>
      </c>
      <c r="O28">
        <v>126.23178299999999</v>
      </c>
      <c r="P28">
        <v>144.99431799999999</v>
      </c>
      <c r="Q28">
        <v>14.983269999999999</v>
      </c>
      <c r="R28">
        <v>32.028511000000002</v>
      </c>
      <c r="S28">
        <v>17.665088999999998</v>
      </c>
      <c r="T28">
        <v>2.3476309999999998</v>
      </c>
      <c r="U28">
        <v>396.951188</v>
      </c>
      <c r="V28">
        <v>11.22039</v>
      </c>
      <c r="W28">
        <v>44.853991000000001</v>
      </c>
      <c r="X28">
        <v>95.575936999999996</v>
      </c>
      <c r="Y28">
        <v>0</v>
      </c>
      <c r="Z28">
        <v>18.910972000000001</v>
      </c>
      <c r="AA28">
        <v>40.744548999999999</v>
      </c>
      <c r="AB28">
        <v>31.256523000000001</v>
      </c>
      <c r="AC28">
        <v>22.424959999999999</v>
      </c>
      <c r="AD28">
        <v>20.994509000000001</v>
      </c>
      <c r="AE28">
        <v>57.204861999999999</v>
      </c>
      <c r="AF28">
        <v>9.4726079999999993</v>
      </c>
      <c r="AG28">
        <v>48.746355000000001</v>
      </c>
      <c r="AH28">
        <v>129.26541499999999</v>
      </c>
      <c r="AI28">
        <v>10.324577</v>
      </c>
      <c r="AJ28">
        <v>0</v>
      </c>
      <c r="AK28">
        <v>66.538227000000006</v>
      </c>
      <c r="AL28">
        <v>76.732991999999996</v>
      </c>
      <c r="AM28">
        <v>18.174555999999999</v>
      </c>
      <c r="AN28">
        <v>0.75370599999999999</v>
      </c>
      <c r="AO28">
        <v>0</v>
      </c>
      <c r="AP28">
        <v>2.9720219999999999</v>
      </c>
      <c r="AQ28">
        <v>0</v>
      </c>
      <c r="AR28">
        <v>33.617958999999999</v>
      </c>
      <c r="AS28">
        <v>33.984178</v>
      </c>
      <c r="AT28">
        <v>19.335740000000001</v>
      </c>
      <c r="AU28">
        <v>0</v>
      </c>
      <c r="AV28">
        <v>0</v>
      </c>
      <c r="AW28">
        <v>0</v>
      </c>
      <c r="AX28">
        <v>0</v>
      </c>
      <c r="AY28">
        <v>5.3752719999999998</v>
      </c>
      <c r="AZ28">
        <v>4.482977</v>
      </c>
      <c r="BA28">
        <v>4.987438</v>
      </c>
      <c r="BB28">
        <v>5.179665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2262.9786780000013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367.24217599999997</v>
      </c>
      <c r="L29">
        <v>175.56374</v>
      </c>
      <c r="M29">
        <v>51.602446</v>
      </c>
      <c r="N29">
        <v>120.238146</v>
      </c>
      <c r="O29">
        <v>126.23178299999999</v>
      </c>
      <c r="P29">
        <v>144.99431799999999</v>
      </c>
      <c r="Q29">
        <v>13.189325999999999</v>
      </c>
      <c r="R29">
        <v>28.306460000000001</v>
      </c>
      <c r="S29">
        <v>15.681903999999999</v>
      </c>
      <c r="T29">
        <v>2.3476309999999998</v>
      </c>
      <c r="U29">
        <v>396.951188</v>
      </c>
      <c r="V29">
        <v>11.068714999999999</v>
      </c>
      <c r="W29">
        <v>35.981636999999999</v>
      </c>
      <c r="X29">
        <v>76.684734000000006</v>
      </c>
      <c r="Y29">
        <v>0</v>
      </c>
      <c r="Z29">
        <v>18.910972000000001</v>
      </c>
      <c r="AA29">
        <v>27.163032999999999</v>
      </c>
      <c r="AB29">
        <v>31.256523000000001</v>
      </c>
      <c r="AC29">
        <v>22.424959999999999</v>
      </c>
      <c r="AD29">
        <v>20.994509000000001</v>
      </c>
      <c r="AE29">
        <v>57.204861999999999</v>
      </c>
      <c r="AF29">
        <v>9.4726079999999993</v>
      </c>
      <c r="AG29">
        <v>48.746355000000001</v>
      </c>
      <c r="AH29">
        <v>129.26541499999999</v>
      </c>
      <c r="AI29">
        <v>56.832372999999997</v>
      </c>
      <c r="AJ29">
        <v>0</v>
      </c>
      <c r="AK29">
        <v>66.538227000000006</v>
      </c>
      <c r="AL29">
        <v>76.732991999999996</v>
      </c>
      <c r="AM29">
        <v>18.174555999999999</v>
      </c>
      <c r="AN29">
        <v>0.75370599999999999</v>
      </c>
      <c r="AO29">
        <v>0</v>
      </c>
      <c r="AP29">
        <v>2.9720219999999999</v>
      </c>
      <c r="AQ29">
        <v>0</v>
      </c>
      <c r="AR29">
        <v>33.617958999999999</v>
      </c>
      <c r="AS29">
        <v>33.984178</v>
      </c>
      <c r="AT29">
        <v>19.335740000000001</v>
      </c>
      <c r="AU29">
        <v>0</v>
      </c>
      <c r="AV29">
        <v>0</v>
      </c>
      <c r="AW29">
        <v>0</v>
      </c>
      <c r="AX29">
        <v>0</v>
      </c>
      <c r="AY29">
        <v>5.3752719999999998</v>
      </c>
      <c r="AZ29">
        <v>4.482977</v>
      </c>
      <c r="BA29">
        <v>4.987438</v>
      </c>
      <c r="BB29">
        <v>5.179665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2260.4905460000014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367.24217599999997</v>
      </c>
      <c r="L30">
        <v>175.56374</v>
      </c>
      <c r="M30">
        <v>51.602446</v>
      </c>
      <c r="N30">
        <v>120.238146</v>
      </c>
      <c r="O30">
        <v>126.23178299999999</v>
      </c>
      <c r="P30">
        <v>144.99431799999999</v>
      </c>
      <c r="Q30">
        <v>12.376853000000001</v>
      </c>
      <c r="R30">
        <v>24.366254000000001</v>
      </c>
      <c r="S30">
        <v>15.681903999999999</v>
      </c>
      <c r="T30">
        <v>2.3476309999999998</v>
      </c>
      <c r="U30">
        <v>396.951188</v>
      </c>
      <c r="V30">
        <v>11.068714999999999</v>
      </c>
      <c r="W30">
        <v>35.981636999999999</v>
      </c>
      <c r="X30">
        <v>76.684734000000006</v>
      </c>
      <c r="Y30">
        <v>0</v>
      </c>
      <c r="Z30">
        <v>18.910972000000001</v>
      </c>
      <c r="AA30">
        <v>27.163032999999999</v>
      </c>
      <c r="AB30">
        <v>31.256523000000001</v>
      </c>
      <c r="AC30">
        <v>22.424959999999999</v>
      </c>
      <c r="AD30">
        <v>20.994509000000001</v>
      </c>
      <c r="AE30">
        <v>57.204861999999999</v>
      </c>
      <c r="AF30">
        <v>9.4726079999999993</v>
      </c>
      <c r="AG30">
        <v>48.746355000000001</v>
      </c>
      <c r="AH30">
        <v>129.26541499999999</v>
      </c>
      <c r="AI30">
        <v>75.770599000000004</v>
      </c>
      <c r="AJ30">
        <v>0</v>
      </c>
      <c r="AK30">
        <v>66.538227000000006</v>
      </c>
      <c r="AL30">
        <v>76.732991999999996</v>
      </c>
      <c r="AM30">
        <v>18.174555999999999</v>
      </c>
      <c r="AN30">
        <v>0.75370599999999999</v>
      </c>
      <c r="AO30">
        <v>0</v>
      </c>
      <c r="AP30">
        <v>2.9720219999999999</v>
      </c>
      <c r="AQ30">
        <v>0</v>
      </c>
      <c r="AR30">
        <v>33.617958999999999</v>
      </c>
      <c r="AS30">
        <v>33.984178</v>
      </c>
      <c r="AT30">
        <v>19.335740000000001</v>
      </c>
      <c r="AU30">
        <v>0</v>
      </c>
      <c r="AV30">
        <v>0</v>
      </c>
      <c r="AW30">
        <v>0</v>
      </c>
      <c r="AX30">
        <v>0</v>
      </c>
      <c r="AY30">
        <v>5.3752719999999998</v>
      </c>
      <c r="AZ30">
        <v>4.482977</v>
      </c>
      <c r="BA30">
        <v>4.987438</v>
      </c>
      <c r="BB30">
        <v>5.179665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2274.6760930000014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367.24217599999997</v>
      </c>
      <c r="L31">
        <v>175.56374</v>
      </c>
      <c r="M31">
        <v>51.602446</v>
      </c>
      <c r="N31">
        <v>120.238146</v>
      </c>
      <c r="O31">
        <v>126.23178299999999</v>
      </c>
      <c r="P31">
        <v>144.99431799999999</v>
      </c>
      <c r="Q31">
        <v>12.376853000000001</v>
      </c>
      <c r="R31">
        <v>24.366254000000001</v>
      </c>
      <c r="S31">
        <v>15.681903999999999</v>
      </c>
      <c r="T31">
        <v>2.3476309999999998</v>
      </c>
      <c r="U31">
        <v>396.951188</v>
      </c>
      <c r="V31">
        <v>11.068714999999999</v>
      </c>
      <c r="W31">
        <v>35.981636999999999</v>
      </c>
      <c r="X31">
        <v>76.684734000000006</v>
      </c>
      <c r="Y31">
        <v>0</v>
      </c>
      <c r="Z31">
        <v>18.910972000000001</v>
      </c>
      <c r="AA31">
        <v>27.163032999999999</v>
      </c>
      <c r="AB31">
        <v>31.256523000000001</v>
      </c>
      <c r="AC31">
        <v>22.424959999999999</v>
      </c>
      <c r="AD31">
        <v>20.994509000000001</v>
      </c>
      <c r="AE31">
        <v>57.204861999999999</v>
      </c>
      <c r="AF31">
        <v>9.4726079999999993</v>
      </c>
      <c r="AG31">
        <v>48.746355000000001</v>
      </c>
      <c r="AH31">
        <v>129.26541499999999</v>
      </c>
      <c r="AI31">
        <v>75.770599000000004</v>
      </c>
      <c r="AJ31">
        <v>0</v>
      </c>
      <c r="AK31">
        <v>66.538227000000006</v>
      </c>
      <c r="AL31">
        <v>76.732991999999996</v>
      </c>
      <c r="AM31">
        <v>18.174555999999999</v>
      </c>
      <c r="AN31">
        <v>0.75370599999999999</v>
      </c>
      <c r="AO31">
        <v>0</v>
      </c>
      <c r="AP31">
        <v>0.49533700000000003</v>
      </c>
      <c r="AQ31">
        <v>0</v>
      </c>
      <c r="AR31">
        <v>33.617958999999999</v>
      </c>
      <c r="AS31">
        <v>33.984178</v>
      </c>
      <c r="AT31">
        <v>19.335740000000001</v>
      </c>
      <c r="AU31">
        <v>0</v>
      </c>
      <c r="AV31">
        <v>0</v>
      </c>
      <c r="AW31">
        <v>0</v>
      </c>
      <c r="AX31">
        <v>0</v>
      </c>
      <c r="AY31">
        <v>5.3752719999999998</v>
      </c>
      <c r="AZ31">
        <v>4.482977</v>
      </c>
      <c r="BA31">
        <v>4.987438</v>
      </c>
      <c r="BB31">
        <v>5.179665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2272.1994080000013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367.24217599999997</v>
      </c>
      <c r="L32">
        <v>175.56374</v>
      </c>
      <c r="M32">
        <v>51.602446</v>
      </c>
      <c r="N32">
        <v>120.238146</v>
      </c>
      <c r="O32">
        <v>126.23178299999999</v>
      </c>
      <c r="P32">
        <v>144.99431799999999</v>
      </c>
      <c r="Q32">
        <v>12.376853000000001</v>
      </c>
      <c r="R32">
        <v>24.366254000000001</v>
      </c>
      <c r="S32">
        <v>15.681903999999999</v>
      </c>
      <c r="T32">
        <v>2.3476309999999998</v>
      </c>
      <c r="U32">
        <v>396.951188</v>
      </c>
      <c r="V32">
        <v>11.068714999999999</v>
      </c>
      <c r="W32">
        <v>35.981636999999999</v>
      </c>
      <c r="X32">
        <v>76.684734000000006</v>
      </c>
      <c r="Y32">
        <v>0</v>
      </c>
      <c r="Z32">
        <v>18.910972000000001</v>
      </c>
      <c r="AA32">
        <v>27.163032999999999</v>
      </c>
      <c r="AB32">
        <v>31.256523000000001</v>
      </c>
      <c r="AC32">
        <v>22.424959999999999</v>
      </c>
      <c r="AD32">
        <v>20.994509000000001</v>
      </c>
      <c r="AE32">
        <v>57.204861999999999</v>
      </c>
      <c r="AF32">
        <v>9.4726079999999993</v>
      </c>
      <c r="AG32">
        <v>48.746355000000001</v>
      </c>
      <c r="AH32">
        <v>129.26541499999999</v>
      </c>
      <c r="AI32">
        <v>56.832372999999997</v>
      </c>
      <c r="AJ32">
        <v>0</v>
      </c>
      <c r="AK32">
        <v>66.538227000000006</v>
      </c>
      <c r="AL32">
        <v>76.732991999999996</v>
      </c>
      <c r="AM32">
        <v>18.174555999999999</v>
      </c>
      <c r="AN32">
        <v>0.75370599999999999</v>
      </c>
      <c r="AO32">
        <v>0</v>
      </c>
      <c r="AP32">
        <v>0.49533700000000003</v>
      </c>
      <c r="AQ32">
        <v>0</v>
      </c>
      <c r="AR32">
        <v>39.487761999999996</v>
      </c>
      <c r="AS32">
        <v>33.984178</v>
      </c>
      <c r="AT32">
        <v>19.335740000000001</v>
      </c>
      <c r="AU32">
        <v>0</v>
      </c>
      <c r="AV32">
        <v>0</v>
      </c>
      <c r="AW32">
        <v>0</v>
      </c>
      <c r="AX32">
        <v>0</v>
      </c>
      <c r="AY32">
        <v>5.3752719999999998</v>
      </c>
      <c r="AZ32">
        <v>4.482977</v>
      </c>
      <c r="BA32">
        <v>4.987438</v>
      </c>
      <c r="BB32">
        <v>5.179665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2259.1309850000011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367.24217599999997</v>
      </c>
      <c r="L33">
        <v>175.56374</v>
      </c>
      <c r="M33">
        <v>51.602446</v>
      </c>
      <c r="N33">
        <v>120.238146</v>
      </c>
      <c r="O33">
        <v>126.23178299999999</v>
      </c>
      <c r="P33">
        <v>144.99431799999999</v>
      </c>
      <c r="Q33">
        <v>12.376853000000001</v>
      </c>
      <c r="R33">
        <v>24.366254000000001</v>
      </c>
      <c r="S33">
        <v>15.681903999999999</v>
      </c>
      <c r="T33">
        <v>2.3476309999999998</v>
      </c>
      <c r="U33">
        <v>396.951188</v>
      </c>
      <c r="V33">
        <v>10.457471</v>
      </c>
      <c r="W33">
        <v>30.388698000000002</v>
      </c>
      <c r="X33">
        <v>64.975097000000005</v>
      </c>
      <c r="Y33">
        <v>0</v>
      </c>
      <c r="Z33">
        <v>18.910972000000001</v>
      </c>
      <c r="AA33">
        <v>27.163032999999999</v>
      </c>
      <c r="AB33">
        <v>31.256523000000001</v>
      </c>
      <c r="AC33">
        <v>22.424959999999999</v>
      </c>
      <c r="AD33">
        <v>20.994509000000001</v>
      </c>
      <c r="AE33">
        <v>57.204861999999999</v>
      </c>
      <c r="AF33">
        <v>9.4726079999999993</v>
      </c>
      <c r="AG33">
        <v>48.746355000000001</v>
      </c>
      <c r="AH33">
        <v>129.26541499999999</v>
      </c>
      <c r="AI33">
        <v>56.832372999999997</v>
      </c>
      <c r="AJ33">
        <v>0</v>
      </c>
      <c r="AK33">
        <v>66.538227000000006</v>
      </c>
      <c r="AL33">
        <v>76.732991999999996</v>
      </c>
      <c r="AM33">
        <v>18.174555999999999</v>
      </c>
      <c r="AN33">
        <v>0.75370599999999999</v>
      </c>
      <c r="AO33">
        <v>0</v>
      </c>
      <c r="AP33">
        <v>0.49533700000000003</v>
      </c>
      <c r="AQ33">
        <v>0</v>
      </c>
      <c r="AR33">
        <v>39.487761999999996</v>
      </c>
      <c r="AS33">
        <v>33.984178</v>
      </c>
      <c r="AT33">
        <v>19.335740000000001</v>
      </c>
      <c r="AU33">
        <v>0</v>
      </c>
      <c r="AV33">
        <v>0</v>
      </c>
      <c r="AW33">
        <v>0</v>
      </c>
      <c r="AX33">
        <v>0</v>
      </c>
      <c r="AY33">
        <v>5.3752719999999998</v>
      </c>
      <c r="AZ33">
        <v>3.6226069999999999</v>
      </c>
      <c r="BA33">
        <v>4.987438</v>
      </c>
      <c r="BB33">
        <v>5.179665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2240.3567950000006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367.24217599999997</v>
      </c>
      <c r="L34">
        <v>175.56374</v>
      </c>
      <c r="M34">
        <v>51.602446</v>
      </c>
      <c r="N34">
        <v>120.238146</v>
      </c>
      <c r="O34">
        <v>126.23178299999999</v>
      </c>
      <c r="P34">
        <v>144.99431799999999</v>
      </c>
      <c r="Q34">
        <v>12.376853000000001</v>
      </c>
      <c r="R34">
        <v>24.366254000000001</v>
      </c>
      <c r="S34">
        <v>15.681903999999999</v>
      </c>
      <c r="T34">
        <v>2.3476309999999998</v>
      </c>
      <c r="U34">
        <v>396.951188</v>
      </c>
      <c r="V34">
        <v>10.457471</v>
      </c>
      <c r="W34">
        <v>30.659374</v>
      </c>
      <c r="X34">
        <v>64.975097000000005</v>
      </c>
      <c r="Y34">
        <v>0</v>
      </c>
      <c r="Z34">
        <v>18.910972000000001</v>
      </c>
      <c r="AA34">
        <v>27.163032999999999</v>
      </c>
      <c r="AB34">
        <v>31.256523000000001</v>
      </c>
      <c r="AC34">
        <v>22.424959999999999</v>
      </c>
      <c r="AD34">
        <v>20.994509000000001</v>
      </c>
      <c r="AE34">
        <v>57.204861999999999</v>
      </c>
      <c r="AF34">
        <v>9.4726079999999993</v>
      </c>
      <c r="AG34">
        <v>48.746355000000001</v>
      </c>
      <c r="AH34">
        <v>129.26541499999999</v>
      </c>
      <c r="AI34">
        <v>56.832372999999997</v>
      </c>
      <c r="AJ34">
        <v>0</v>
      </c>
      <c r="AK34">
        <v>66.538227000000006</v>
      </c>
      <c r="AL34">
        <v>76.732991999999996</v>
      </c>
      <c r="AM34">
        <v>18.174555999999999</v>
      </c>
      <c r="AN34">
        <v>0.75370599999999999</v>
      </c>
      <c r="AO34">
        <v>0</v>
      </c>
      <c r="AP34">
        <v>0.49533700000000003</v>
      </c>
      <c r="AQ34">
        <v>0</v>
      </c>
      <c r="AR34">
        <v>39.487761999999996</v>
      </c>
      <c r="AS34">
        <v>33.984178</v>
      </c>
      <c r="AT34">
        <v>19.335740000000001</v>
      </c>
      <c r="AU34">
        <v>0</v>
      </c>
      <c r="AV34">
        <v>0</v>
      </c>
      <c r="AW34">
        <v>0</v>
      </c>
      <c r="AX34">
        <v>0</v>
      </c>
      <c r="AY34">
        <v>5.3752719999999998</v>
      </c>
      <c r="AZ34">
        <v>2.2414879999999999</v>
      </c>
      <c r="BA34">
        <v>4.987438</v>
      </c>
      <c r="BB34">
        <v>5.179665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2239.246352000001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367.24217599999997</v>
      </c>
      <c r="L35">
        <v>175.56374</v>
      </c>
      <c r="M35">
        <v>51.602446</v>
      </c>
      <c r="N35">
        <v>120.238146</v>
      </c>
      <c r="O35">
        <v>126.23178299999999</v>
      </c>
      <c r="P35">
        <v>144.99431799999999</v>
      </c>
      <c r="Q35">
        <v>12.376853000000001</v>
      </c>
      <c r="R35">
        <v>24.366254000000001</v>
      </c>
      <c r="S35">
        <v>15.681903999999999</v>
      </c>
      <c r="T35">
        <v>2.3476309999999998</v>
      </c>
      <c r="U35">
        <v>396.951188</v>
      </c>
      <c r="V35">
        <v>10.457471</v>
      </c>
      <c r="W35">
        <v>30.659374</v>
      </c>
      <c r="X35">
        <v>64.975097000000005</v>
      </c>
      <c r="Y35">
        <v>0</v>
      </c>
      <c r="Z35">
        <v>12.607315</v>
      </c>
      <c r="AA35">
        <v>27.163032999999999</v>
      </c>
      <c r="AB35">
        <v>31.256523000000001</v>
      </c>
      <c r="AC35">
        <v>22.424959999999999</v>
      </c>
      <c r="AD35">
        <v>20.994509000000001</v>
      </c>
      <c r="AE35">
        <v>57.204861999999999</v>
      </c>
      <c r="AF35">
        <v>9.4726079999999993</v>
      </c>
      <c r="AG35">
        <v>48.746355000000001</v>
      </c>
      <c r="AH35">
        <v>105.99764</v>
      </c>
      <c r="AI35">
        <v>8.8496380000000006</v>
      </c>
      <c r="AJ35">
        <v>0</v>
      </c>
      <c r="AK35">
        <v>66.538227000000006</v>
      </c>
      <c r="AL35">
        <v>76.732991999999996</v>
      </c>
      <c r="AM35">
        <v>18.174555999999999</v>
      </c>
      <c r="AN35">
        <v>0.75370599999999999</v>
      </c>
      <c r="AO35">
        <v>0</v>
      </c>
      <c r="AP35">
        <v>0.49533700000000003</v>
      </c>
      <c r="AQ35">
        <v>0</v>
      </c>
      <c r="AR35">
        <v>33.617958999999999</v>
      </c>
      <c r="AS35">
        <v>33.984178</v>
      </c>
      <c r="AT35">
        <v>19.335740000000001</v>
      </c>
      <c r="AU35">
        <v>0</v>
      </c>
      <c r="AV35">
        <v>0</v>
      </c>
      <c r="AW35">
        <v>0</v>
      </c>
      <c r="AX35">
        <v>0</v>
      </c>
      <c r="AY35">
        <v>5.3752719999999998</v>
      </c>
      <c r="AZ35">
        <v>1.811304</v>
      </c>
      <c r="BA35">
        <v>4.0941660000000004</v>
      </c>
      <c r="BB35">
        <v>5.179665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2154.4989260000007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367.24217599999997</v>
      </c>
      <c r="L36">
        <v>175.56374</v>
      </c>
      <c r="M36">
        <v>51.602446</v>
      </c>
      <c r="N36">
        <v>120.238146</v>
      </c>
      <c r="O36">
        <v>126.23178299999999</v>
      </c>
      <c r="P36">
        <v>144.99431799999999</v>
      </c>
      <c r="Q36">
        <v>12.376853000000001</v>
      </c>
      <c r="R36">
        <v>24.366254000000001</v>
      </c>
      <c r="S36">
        <v>15.681903999999999</v>
      </c>
      <c r="T36">
        <v>2.3476309999999998</v>
      </c>
      <c r="U36">
        <v>396.951188</v>
      </c>
      <c r="V36">
        <v>10.457471</v>
      </c>
      <c r="W36">
        <v>30.659374</v>
      </c>
      <c r="X36">
        <v>64.975097000000005</v>
      </c>
      <c r="Y36">
        <v>0</v>
      </c>
      <c r="Z36">
        <v>12.607315</v>
      </c>
      <c r="AA36">
        <v>9.2406849999999991</v>
      </c>
      <c r="AB36">
        <v>31.256523000000001</v>
      </c>
      <c r="AC36">
        <v>22.424959999999999</v>
      </c>
      <c r="AD36">
        <v>20.994509000000001</v>
      </c>
      <c r="AE36">
        <v>57.204861999999999</v>
      </c>
      <c r="AF36">
        <v>9.4726079999999993</v>
      </c>
      <c r="AG36">
        <v>48.746355000000001</v>
      </c>
      <c r="AH36">
        <v>106.42852499999999</v>
      </c>
      <c r="AI36">
        <v>3.6873499999999999</v>
      </c>
      <c r="AJ36">
        <v>0</v>
      </c>
      <c r="AK36">
        <v>66.538227000000006</v>
      </c>
      <c r="AL36">
        <v>76.732991999999996</v>
      </c>
      <c r="AM36">
        <v>18.174555999999999</v>
      </c>
      <c r="AN36">
        <v>0.75370599999999999</v>
      </c>
      <c r="AO36">
        <v>0</v>
      </c>
      <c r="AP36">
        <v>0.49533700000000003</v>
      </c>
      <c r="AQ36">
        <v>0</v>
      </c>
      <c r="AR36">
        <v>33.617958999999999</v>
      </c>
      <c r="AS36">
        <v>33.984178</v>
      </c>
      <c r="AT36">
        <v>19.335740000000001</v>
      </c>
      <c r="AU36">
        <v>0</v>
      </c>
      <c r="AV36">
        <v>0</v>
      </c>
      <c r="AW36">
        <v>0</v>
      </c>
      <c r="AX36">
        <v>0</v>
      </c>
      <c r="AY36">
        <v>5.3752719999999998</v>
      </c>
      <c r="AZ36">
        <v>0</v>
      </c>
      <c r="BA36">
        <v>4.1090540000000004</v>
      </c>
      <c r="BB36">
        <v>5.179665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2130.0487590000007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367.24217599999997</v>
      </c>
      <c r="L37">
        <v>175.56374</v>
      </c>
      <c r="M37">
        <v>51.602446</v>
      </c>
      <c r="N37">
        <v>120.238146</v>
      </c>
      <c r="O37">
        <v>126.23178299999999</v>
      </c>
      <c r="P37">
        <v>144.99431799999999</v>
      </c>
      <c r="Q37">
        <v>12.376853000000001</v>
      </c>
      <c r="R37">
        <v>24.366254000000001</v>
      </c>
      <c r="S37">
        <v>15.681903999999999</v>
      </c>
      <c r="T37">
        <v>2.3476309999999998</v>
      </c>
      <c r="U37">
        <v>396.951188</v>
      </c>
      <c r="V37">
        <v>10.457471</v>
      </c>
      <c r="W37">
        <v>30.659374</v>
      </c>
      <c r="X37">
        <v>76.684734000000006</v>
      </c>
      <c r="Y37">
        <v>0</v>
      </c>
      <c r="Z37">
        <v>12.607315</v>
      </c>
      <c r="AA37">
        <v>0</v>
      </c>
      <c r="AB37">
        <v>31.256523000000001</v>
      </c>
      <c r="AC37">
        <v>22.424959999999999</v>
      </c>
      <c r="AD37">
        <v>20.994509000000001</v>
      </c>
      <c r="AE37">
        <v>57.204861999999999</v>
      </c>
      <c r="AF37">
        <v>9.4726079999999993</v>
      </c>
      <c r="AG37">
        <v>48.746355000000001</v>
      </c>
      <c r="AH37">
        <v>106.42852499999999</v>
      </c>
      <c r="AI37">
        <v>4.1298300000000001</v>
      </c>
      <c r="AJ37">
        <v>0</v>
      </c>
      <c r="AK37">
        <v>66.538227000000006</v>
      </c>
      <c r="AL37">
        <v>76.732991999999996</v>
      </c>
      <c r="AM37">
        <v>18.174555999999999</v>
      </c>
      <c r="AN37">
        <v>0.75370599999999999</v>
      </c>
      <c r="AO37">
        <v>0</v>
      </c>
      <c r="AP37">
        <v>0.49533700000000003</v>
      </c>
      <c r="AQ37">
        <v>0</v>
      </c>
      <c r="AR37">
        <v>33.617958999999999</v>
      </c>
      <c r="AS37">
        <v>33.984178</v>
      </c>
      <c r="AT37">
        <v>19.335740000000001</v>
      </c>
      <c r="AU37">
        <v>0</v>
      </c>
      <c r="AV37">
        <v>0</v>
      </c>
      <c r="AW37">
        <v>0</v>
      </c>
      <c r="AX37">
        <v>0</v>
      </c>
      <c r="AY37">
        <v>5.3752719999999998</v>
      </c>
      <c r="AZ37">
        <v>0</v>
      </c>
      <c r="BA37">
        <v>4.1090540000000004</v>
      </c>
      <c r="BB37">
        <v>5.179665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2132.960191000001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367.24217599999997</v>
      </c>
      <c r="L38">
        <v>175.56374</v>
      </c>
      <c r="M38">
        <v>51.602446</v>
      </c>
      <c r="N38">
        <v>120.238146</v>
      </c>
      <c r="O38">
        <v>126.23178299999999</v>
      </c>
      <c r="P38">
        <v>144.99431799999999</v>
      </c>
      <c r="Q38">
        <v>12.376853000000001</v>
      </c>
      <c r="R38">
        <v>24.366254000000001</v>
      </c>
      <c r="S38">
        <v>15.681903999999999</v>
      </c>
      <c r="T38">
        <v>2.3476309999999998</v>
      </c>
      <c r="U38">
        <v>396.951188</v>
      </c>
      <c r="V38">
        <v>10.457471</v>
      </c>
      <c r="W38">
        <v>30.659374</v>
      </c>
      <c r="X38">
        <v>76.684734000000006</v>
      </c>
      <c r="Y38">
        <v>0</v>
      </c>
      <c r="Z38">
        <v>12.607315</v>
      </c>
      <c r="AA38">
        <v>0</v>
      </c>
      <c r="AB38">
        <v>31.256523000000001</v>
      </c>
      <c r="AC38">
        <v>22.424959999999999</v>
      </c>
      <c r="AD38">
        <v>20.994509000000001</v>
      </c>
      <c r="AE38">
        <v>57.204861999999999</v>
      </c>
      <c r="AF38">
        <v>9.4726079999999993</v>
      </c>
      <c r="AG38">
        <v>48.746355000000001</v>
      </c>
      <c r="AH38">
        <v>106.42852499999999</v>
      </c>
      <c r="AI38">
        <v>4.1298300000000001</v>
      </c>
      <c r="AJ38">
        <v>0</v>
      </c>
      <c r="AK38">
        <v>66.538227000000006</v>
      </c>
      <c r="AL38">
        <v>76.732991999999996</v>
      </c>
      <c r="AM38">
        <v>18.174555999999999</v>
      </c>
      <c r="AN38">
        <v>0.75370599999999999</v>
      </c>
      <c r="AO38">
        <v>0</v>
      </c>
      <c r="AP38">
        <v>0.49533700000000003</v>
      </c>
      <c r="AQ38">
        <v>0</v>
      </c>
      <c r="AR38">
        <v>33.617958999999999</v>
      </c>
      <c r="AS38">
        <v>33.984178</v>
      </c>
      <c r="AT38">
        <v>19.335740000000001</v>
      </c>
      <c r="AU38">
        <v>0</v>
      </c>
      <c r="AV38">
        <v>0</v>
      </c>
      <c r="AW38">
        <v>0</v>
      </c>
      <c r="AX38">
        <v>0</v>
      </c>
      <c r="AY38">
        <v>5.3752719999999998</v>
      </c>
      <c r="AZ38">
        <v>0</v>
      </c>
      <c r="BA38">
        <v>4.1090540000000004</v>
      </c>
      <c r="BB38">
        <v>5.179665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2132.960191000001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367.24217599999997</v>
      </c>
      <c r="L39">
        <v>175.56374</v>
      </c>
      <c r="M39">
        <v>51.602446</v>
      </c>
      <c r="N39">
        <v>120.238146</v>
      </c>
      <c r="O39">
        <v>126.23178299999999</v>
      </c>
      <c r="P39">
        <v>144.99431799999999</v>
      </c>
      <c r="Q39">
        <v>12.376853000000001</v>
      </c>
      <c r="R39">
        <v>24.366254000000001</v>
      </c>
      <c r="S39">
        <v>15.681903999999999</v>
      </c>
      <c r="T39">
        <v>2.3476309999999998</v>
      </c>
      <c r="U39">
        <v>396.951188</v>
      </c>
      <c r="V39">
        <v>10.457471</v>
      </c>
      <c r="W39">
        <v>24.670183999999999</v>
      </c>
      <c r="X39">
        <v>62.828733</v>
      </c>
      <c r="Y39">
        <v>0</v>
      </c>
      <c r="Z39">
        <v>12.607315</v>
      </c>
      <c r="AA39">
        <v>0</v>
      </c>
      <c r="AB39">
        <v>31.256523000000001</v>
      </c>
      <c r="AC39">
        <v>22.424959999999999</v>
      </c>
      <c r="AD39">
        <v>10.497254</v>
      </c>
      <c r="AE39">
        <v>57.204861999999999</v>
      </c>
      <c r="AF39">
        <v>9.4726079999999993</v>
      </c>
      <c r="AG39">
        <v>48.746355000000001</v>
      </c>
      <c r="AH39">
        <v>106.42852499999999</v>
      </c>
      <c r="AI39">
        <v>4.1298300000000001</v>
      </c>
      <c r="AJ39">
        <v>0</v>
      </c>
      <c r="AK39">
        <v>66.538227000000006</v>
      </c>
      <c r="AL39">
        <v>76.732991999999996</v>
      </c>
      <c r="AM39">
        <v>18.174555999999999</v>
      </c>
      <c r="AN39">
        <v>0.75370599999999999</v>
      </c>
      <c r="AO39">
        <v>0</v>
      </c>
      <c r="AP39">
        <v>0.61917100000000003</v>
      </c>
      <c r="AQ39">
        <v>0</v>
      </c>
      <c r="AR39">
        <v>33.617958999999999</v>
      </c>
      <c r="AS39">
        <v>33.984178</v>
      </c>
      <c r="AT39">
        <v>19.335740000000001</v>
      </c>
      <c r="AU39">
        <v>0</v>
      </c>
      <c r="AV39">
        <v>0</v>
      </c>
      <c r="AW39">
        <v>0</v>
      </c>
      <c r="AX39">
        <v>0</v>
      </c>
      <c r="AY39">
        <v>5.3752719999999998</v>
      </c>
      <c r="AZ39">
        <v>0</v>
      </c>
      <c r="BA39">
        <v>4.1090540000000004</v>
      </c>
      <c r="BB39">
        <v>5.179665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2102.7415790000009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367.24217599999997</v>
      </c>
      <c r="L40">
        <v>175.56374</v>
      </c>
      <c r="M40">
        <v>51.602446</v>
      </c>
      <c r="N40">
        <v>120.238146</v>
      </c>
      <c r="O40">
        <v>126.23178299999999</v>
      </c>
      <c r="P40">
        <v>144.99431799999999</v>
      </c>
      <c r="Q40">
        <v>12.376853000000001</v>
      </c>
      <c r="R40">
        <v>24.366254000000001</v>
      </c>
      <c r="S40">
        <v>15.681903999999999</v>
      </c>
      <c r="T40">
        <v>2.3476309999999998</v>
      </c>
      <c r="U40">
        <v>396.951188</v>
      </c>
      <c r="V40">
        <v>10.457471</v>
      </c>
      <c r="W40">
        <v>30.659374</v>
      </c>
      <c r="X40">
        <v>76.684734000000006</v>
      </c>
      <c r="Y40">
        <v>0</v>
      </c>
      <c r="Z40">
        <v>12.607315</v>
      </c>
      <c r="AA40">
        <v>0</v>
      </c>
      <c r="AB40">
        <v>31.256523000000001</v>
      </c>
      <c r="AC40">
        <v>22.424959999999999</v>
      </c>
      <c r="AD40">
        <v>10.497254</v>
      </c>
      <c r="AE40">
        <v>57.204861999999999</v>
      </c>
      <c r="AF40">
        <v>9.4726079999999993</v>
      </c>
      <c r="AG40">
        <v>48.746355000000001</v>
      </c>
      <c r="AH40">
        <v>106.42852499999999</v>
      </c>
      <c r="AI40">
        <v>4.1298300000000001</v>
      </c>
      <c r="AJ40">
        <v>0</v>
      </c>
      <c r="AK40">
        <v>66.538227000000006</v>
      </c>
      <c r="AL40">
        <v>76.732991999999996</v>
      </c>
      <c r="AM40">
        <v>18.174555999999999</v>
      </c>
      <c r="AN40">
        <v>0.75370599999999999</v>
      </c>
      <c r="AO40">
        <v>0</v>
      </c>
      <c r="AP40">
        <v>0.61917100000000003</v>
      </c>
      <c r="AQ40">
        <v>0</v>
      </c>
      <c r="AR40">
        <v>33.617958999999999</v>
      </c>
      <c r="AS40">
        <v>33.984178</v>
      </c>
      <c r="AT40">
        <v>19.335740000000001</v>
      </c>
      <c r="AU40">
        <v>0</v>
      </c>
      <c r="AV40">
        <v>0</v>
      </c>
      <c r="AW40">
        <v>0</v>
      </c>
      <c r="AX40">
        <v>0</v>
      </c>
      <c r="AY40">
        <v>5.3752719999999998</v>
      </c>
      <c r="AZ40">
        <v>0</v>
      </c>
      <c r="BA40">
        <v>4.1090540000000004</v>
      </c>
      <c r="BB40">
        <v>5.179665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2122.5867700000008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367.24217599999997</v>
      </c>
      <c r="L41">
        <v>175.56374</v>
      </c>
      <c r="M41">
        <v>51.602446</v>
      </c>
      <c r="N41">
        <v>120.238146</v>
      </c>
      <c r="O41">
        <v>126.23178299999999</v>
      </c>
      <c r="P41">
        <v>144.99431799999999</v>
      </c>
      <c r="Q41">
        <v>12.376853000000001</v>
      </c>
      <c r="R41">
        <v>24.366254000000001</v>
      </c>
      <c r="S41">
        <v>15.681903999999999</v>
      </c>
      <c r="T41">
        <v>2.3476309999999998</v>
      </c>
      <c r="U41">
        <v>396.951188</v>
      </c>
      <c r="V41">
        <v>10.457471</v>
      </c>
      <c r="W41">
        <v>30.659374</v>
      </c>
      <c r="X41">
        <v>76.684734000000006</v>
      </c>
      <c r="Y41">
        <v>0</v>
      </c>
      <c r="Z41">
        <v>12.607315</v>
      </c>
      <c r="AA41">
        <v>0</v>
      </c>
      <c r="AB41">
        <v>31.256523000000001</v>
      </c>
      <c r="AC41">
        <v>22.424959999999999</v>
      </c>
      <c r="AD41">
        <v>10.497254</v>
      </c>
      <c r="AE41">
        <v>57.204861999999999</v>
      </c>
      <c r="AF41">
        <v>9.4726079999999993</v>
      </c>
      <c r="AG41">
        <v>48.746355000000001</v>
      </c>
      <c r="AH41">
        <v>106.42852499999999</v>
      </c>
      <c r="AI41">
        <v>4.1298300000000001</v>
      </c>
      <c r="AJ41">
        <v>0</v>
      </c>
      <c r="AK41">
        <v>66.538227000000006</v>
      </c>
      <c r="AL41">
        <v>76.732991999999996</v>
      </c>
      <c r="AM41">
        <v>18.174555999999999</v>
      </c>
      <c r="AN41">
        <v>0.75370599999999999</v>
      </c>
      <c r="AO41">
        <v>0</v>
      </c>
      <c r="AP41">
        <v>0.61917100000000003</v>
      </c>
      <c r="AQ41">
        <v>0</v>
      </c>
      <c r="AR41">
        <v>33.617958999999999</v>
      </c>
      <c r="AS41">
        <v>33.984178</v>
      </c>
      <c r="AT41">
        <v>19.335740000000001</v>
      </c>
      <c r="AU41">
        <v>0</v>
      </c>
      <c r="AV41">
        <v>0</v>
      </c>
      <c r="AW41">
        <v>0</v>
      </c>
      <c r="AX41">
        <v>0</v>
      </c>
      <c r="AY41">
        <v>5.3752719999999998</v>
      </c>
      <c r="AZ41">
        <v>0</v>
      </c>
      <c r="BA41">
        <v>4.1090540000000004</v>
      </c>
      <c r="BB41">
        <v>5.179665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2122.5867700000008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367.24217599999997</v>
      </c>
      <c r="L42">
        <v>175.56374</v>
      </c>
      <c r="M42">
        <v>51.602446</v>
      </c>
      <c r="N42">
        <v>120.238146</v>
      </c>
      <c r="O42">
        <v>126.23178299999999</v>
      </c>
      <c r="P42">
        <v>144.99431799999999</v>
      </c>
      <c r="Q42">
        <v>14.170937</v>
      </c>
      <c r="R42">
        <v>30.172156999999999</v>
      </c>
      <c r="S42">
        <v>18.674613999999998</v>
      </c>
      <c r="T42">
        <v>2.3476309999999998</v>
      </c>
      <c r="U42">
        <v>396.951188</v>
      </c>
      <c r="V42">
        <v>10.457471</v>
      </c>
      <c r="W42">
        <v>30.659374</v>
      </c>
      <c r="X42">
        <v>76.684734000000006</v>
      </c>
      <c r="Y42">
        <v>0</v>
      </c>
      <c r="Z42">
        <v>12.607315</v>
      </c>
      <c r="AA42">
        <v>0</v>
      </c>
      <c r="AB42">
        <v>31.256523000000001</v>
      </c>
      <c r="AC42">
        <v>22.424959999999999</v>
      </c>
      <c r="AD42">
        <v>10.497254</v>
      </c>
      <c r="AE42">
        <v>57.204861999999999</v>
      </c>
      <c r="AF42">
        <v>9.4726079999999993</v>
      </c>
      <c r="AG42">
        <v>48.746355000000001</v>
      </c>
      <c r="AH42">
        <v>106.42852499999999</v>
      </c>
      <c r="AI42">
        <v>4.1298300000000001</v>
      </c>
      <c r="AJ42">
        <v>0</v>
      </c>
      <c r="AK42">
        <v>66.538227000000006</v>
      </c>
      <c r="AL42">
        <v>76.732991999999996</v>
      </c>
      <c r="AM42">
        <v>18.174555999999999</v>
      </c>
      <c r="AN42">
        <v>0.75370599999999999</v>
      </c>
      <c r="AO42">
        <v>0</v>
      </c>
      <c r="AP42">
        <v>0.61917100000000003</v>
      </c>
      <c r="AQ42">
        <v>0</v>
      </c>
      <c r="AR42">
        <v>39.487761999999996</v>
      </c>
      <c r="AS42">
        <v>33.984178</v>
      </c>
      <c r="AT42">
        <v>19.335740000000001</v>
      </c>
      <c r="AU42">
        <v>0</v>
      </c>
      <c r="AV42">
        <v>0</v>
      </c>
      <c r="AW42">
        <v>0</v>
      </c>
      <c r="AX42">
        <v>0</v>
      </c>
      <c r="AY42">
        <v>5.3752719999999998</v>
      </c>
      <c r="AZ42">
        <v>0</v>
      </c>
      <c r="BA42">
        <v>4.1090540000000004</v>
      </c>
      <c r="BB42">
        <v>5.179665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2139.0492700000009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371.463369</v>
      </c>
      <c r="L43">
        <v>175.56374</v>
      </c>
      <c r="M43">
        <v>51.602446</v>
      </c>
      <c r="N43">
        <v>120.238146</v>
      </c>
      <c r="O43">
        <v>126.23178299999999</v>
      </c>
      <c r="P43">
        <v>144.99431799999999</v>
      </c>
      <c r="Q43">
        <v>14.983269999999999</v>
      </c>
      <c r="R43">
        <v>30.172156999999999</v>
      </c>
      <c r="S43">
        <v>18.674613999999998</v>
      </c>
      <c r="T43">
        <v>2.3476309999999998</v>
      </c>
      <c r="U43">
        <v>396.951188</v>
      </c>
      <c r="V43">
        <v>10.457471</v>
      </c>
      <c r="W43">
        <v>30.659374</v>
      </c>
      <c r="X43">
        <v>76.684734000000006</v>
      </c>
      <c r="Y43">
        <v>0</v>
      </c>
      <c r="Z43">
        <v>12.607315</v>
      </c>
      <c r="AA43">
        <v>0</v>
      </c>
      <c r="AB43">
        <v>31.256523000000001</v>
      </c>
      <c r="AC43">
        <v>22.424959999999999</v>
      </c>
      <c r="AD43">
        <v>10.497254</v>
      </c>
      <c r="AE43">
        <v>57.204861999999999</v>
      </c>
      <c r="AF43">
        <v>0</v>
      </c>
      <c r="AG43">
        <v>48.746355000000001</v>
      </c>
      <c r="AH43">
        <v>106.42852499999999</v>
      </c>
      <c r="AI43">
        <v>4.1298300000000001</v>
      </c>
      <c r="AJ43">
        <v>0</v>
      </c>
      <c r="AK43">
        <v>66.538227000000006</v>
      </c>
      <c r="AL43">
        <v>76.732991999999996</v>
      </c>
      <c r="AM43">
        <v>18.174555999999999</v>
      </c>
      <c r="AN43">
        <v>0.75370599999999999</v>
      </c>
      <c r="AO43">
        <v>0</v>
      </c>
      <c r="AP43">
        <v>0.61917100000000003</v>
      </c>
      <c r="AQ43">
        <v>0</v>
      </c>
      <c r="AR43">
        <v>39.487761999999996</v>
      </c>
      <c r="AS43">
        <v>33.984178</v>
      </c>
      <c r="AT43">
        <v>19.335740000000001</v>
      </c>
      <c r="AU43">
        <v>0</v>
      </c>
      <c r="AV43">
        <v>0</v>
      </c>
      <c r="AW43">
        <v>0</v>
      </c>
      <c r="AX43">
        <v>0</v>
      </c>
      <c r="AY43">
        <v>5.3752719999999998</v>
      </c>
      <c r="AZ43">
        <v>0</v>
      </c>
      <c r="BA43">
        <v>4.1090540000000004</v>
      </c>
      <c r="BB43">
        <v>5.179665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2134.610188000001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371.463369</v>
      </c>
      <c r="L44">
        <v>204.56474</v>
      </c>
      <c r="M44">
        <v>51.602446</v>
      </c>
      <c r="N44">
        <v>120.238146</v>
      </c>
      <c r="O44">
        <v>126.23178299999999</v>
      </c>
      <c r="P44">
        <v>144.99431799999999</v>
      </c>
      <c r="Q44">
        <v>14.983269999999999</v>
      </c>
      <c r="R44">
        <v>30.172156999999999</v>
      </c>
      <c r="S44">
        <v>18.674613999999998</v>
      </c>
      <c r="T44">
        <v>2.3476309999999998</v>
      </c>
      <c r="U44">
        <v>396.951188</v>
      </c>
      <c r="V44">
        <v>10.457471</v>
      </c>
      <c r="W44">
        <v>30.659374</v>
      </c>
      <c r="X44">
        <v>76.684734000000006</v>
      </c>
      <c r="Y44">
        <v>0</v>
      </c>
      <c r="Z44">
        <v>12.607315</v>
      </c>
      <c r="AA44">
        <v>0</v>
      </c>
      <c r="AB44">
        <v>31.256523000000001</v>
      </c>
      <c r="AC44">
        <v>22.424959999999999</v>
      </c>
      <c r="AD44">
        <v>10.497254</v>
      </c>
      <c r="AE44">
        <v>57.204861999999999</v>
      </c>
      <c r="AF44">
        <v>0</v>
      </c>
      <c r="AG44">
        <v>48.746355000000001</v>
      </c>
      <c r="AH44">
        <v>106.42852499999999</v>
      </c>
      <c r="AI44">
        <v>4.1298300000000001</v>
      </c>
      <c r="AJ44">
        <v>0</v>
      </c>
      <c r="AK44">
        <v>66.538227000000006</v>
      </c>
      <c r="AL44">
        <v>76.732991999999996</v>
      </c>
      <c r="AM44">
        <v>18.174555999999999</v>
      </c>
      <c r="AN44">
        <v>0.75370599999999999</v>
      </c>
      <c r="AO44">
        <v>0</v>
      </c>
      <c r="AP44">
        <v>0.61917100000000003</v>
      </c>
      <c r="AQ44">
        <v>0</v>
      </c>
      <c r="AR44">
        <v>39.487761999999996</v>
      </c>
      <c r="AS44">
        <v>33.984178</v>
      </c>
      <c r="AT44">
        <v>19.335740000000001</v>
      </c>
      <c r="AU44">
        <v>0</v>
      </c>
      <c r="AV44">
        <v>0</v>
      </c>
      <c r="AW44">
        <v>0</v>
      </c>
      <c r="AX44">
        <v>0</v>
      </c>
      <c r="AY44">
        <v>5.3752719999999998</v>
      </c>
      <c r="AZ44">
        <v>0</v>
      </c>
      <c r="BA44">
        <v>4.1090540000000004</v>
      </c>
      <c r="BB44">
        <v>5.179665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2163.6111880000008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371.463369</v>
      </c>
      <c r="L45">
        <v>204.56474</v>
      </c>
      <c r="M45">
        <v>51.602446</v>
      </c>
      <c r="N45">
        <v>120.238146</v>
      </c>
      <c r="O45">
        <v>126.23178299999999</v>
      </c>
      <c r="P45">
        <v>144.99431799999999</v>
      </c>
      <c r="Q45">
        <v>14.983269999999999</v>
      </c>
      <c r="R45">
        <v>30.172156999999999</v>
      </c>
      <c r="S45">
        <v>18.674613999999998</v>
      </c>
      <c r="T45">
        <v>2.3476309999999998</v>
      </c>
      <c r="U45">
        <v>396.951188</v>
      </c>
      <c r="V45">
        <v>10.457471</v>
      </c>
      <c r="W45">
        <v>30.659374</v>
      </c>
      <c r="X45">
        <v>76.684734000000006</v>
      </c>
      <c r="Y45">
        <v>0</v>
      </c>
      <c r="Z45">
        <v>12.607315</v>
      </c>
      <c r="AA45">
        <v>0</v>
      </c>
      <c r="AB45">
        <v>31.256523000000001</v>
      </c>
      <c r="AC45">
        <v>22.424959999999999</v>
      </c>
      <c r="AD45">
        <v>10.497254</v>
      </c>
      <c r="AE45">
        <v>57.204861999999999</v>
      </c>
      <c r="AF45">
        <v>0</v>
      </c>
      <c r="AG45">
        <v>48.746355000000001</v>
      </c>
      <c r="AH45">
        <v>106.42852499999999</v>
      </c>
      <c r="AI45">
        <v>0</v>
      </c>
      <c r="AJ45">
        <v>0</v>
      </c>
      <c r="AK45">
        <v>66.538227000000006</v>
      </c>
      <c r="AL45">
        <v>76.732991999999996</v>
      </c>
      <c r="AM45">
        <v>18.174555999999999</v>
      </c>
      <c r="AN45">
        <v>0.75370599999999999</v>
      </c>
      <c r="AO45">
        <v>0</v>
      </c>
      <c r="AP45">
        <v>0.61917100000000003</v>
      </c>
      <c r="AQ45">
        <v>0</v>
      </c>
      <c r="AR45">
        <v>33.617958999999999</v>
      </c>
      <c r="AS45">
        <v>33.984178</v>
      </c>
      <c r="AT45">
        <v>19.335740000000001</v>
      </c>
      <c r="AU45">
        <v>0</v>
      </c>
      <c r="AV45">
        <v>0</v>
      </c>
      <c r="AW45">
        <v>0</v>
      </c>
      <c r="AX45">
        <v>0</v>
      </c>
      <c r="AY45">
        <v>5.3752719999999998</v>
      </c>
      <c r="AZ45">
        <v>0</v>
      </c>
      <c r="BA45">
        <v>4.1090540000000004</v>
      </c>
      <c r="BB45">
        <v>5.179665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2153.6115550000009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371.463369</v>
      </c>
      <c r="L46">
        <v>204.56474</v>
      </c>
      <c r="M46">
        <v>51.602446</v>
      </c>
      <c r="N46">
        <v>120.238146</v>
      </c>
      <c r="O46">
        <v>126.23178299999999</v>
      </c>
      <c r="P46">
        <v>144.99431799999999</v>
      </c>
      <c r="Q46">
        <v>14.983269999999999</v>
      </c>
      <c r="R46">
        <v>30.172156999999999</v>
      </c>
      <c r="S46">
        <v>18.674613999999998</v>
      </c>
      <c r="T46">
        <v>2.3476309999999998</v>
      </c>
      <c r="U46">
        <v>396.951188</v>
      </c>
      <c r="V46">
        <v>10.457471</v>
      </c>
      <c r="W46">
        <v>30.659374</v>
      </c>
      <c r="X46">
        <v>76.684734000000006</v>
      </c>
      <c r="Y46">
        <v>0</v>
      </c>
      <c r="Z46">
        <v>12.607315</v>
      </c>
      <c r="AA46">
        <v>0</v>
      </c>
      <c r="AB46">
        <v>31.256523000000001</v>
      </c>
      <c r="AC46">
        <v>22.424959999999999</v>
      </c>
      <c r="AD46">
        <v>10.497254</v>
      </c>
      <c r="AE46">
        <v>57.204861999999999</v>
      </c>
      <c r="AF46">
        <v>0</v>
      </c>
      <c r="AG46">
        <v>48.746355000000001</v>
      </c>
      <c r="AH46">
        <v>106.42852499999999</v>
      </c>
      <c r="AI46">
        <v>0</v>
      </c>
      <c r="AJ46">
        <v>0</v>
      </c>
      <c r="AK46">
        <v>66.538227000000006</v>
      </c>
      <c r="AL46">
        <v>76.732991999999996</v>
      </c>
      <c r="AM46">
        <v>0</v>
      </c>
      <c r="AN46">
        <v>0.75370599999999999</v>
      </c>
      <c r="AO46">
        <v>0</v>
      </c>
      <c r="AP46">
        <v>0.61917100000000003</v>
      </c>
      <c r="AQ46">
        <v>0</v>
      </c>
      <c r="AR46">
        <v>33.617958999999999</v>
      </c>
      <c r="AS46">
        <v>33.984178</v>
      </c>
      <c r="AT46">
        <v>19.335740000000001</v>
      </c>
      <c r="AU46">
        <v>0</v>
      </c>
      <c r="AV46">
        <v>0</v>
      </c>
      <c r="AW46">
        <v>0</v>
      </c>
      <c r="AX46">
        <v>0</v>
      </c>
      <c r="AY46">
        <v>5.3752719999999998</v>
      </c>
      <c r="AZ46">
        <v>0</v>
      </c>
      <c r="BA46">
        <v>4.1090540000000004</v>
      </c>
      <c r="BB46">
        <v>5.179665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2135.4369990000009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371.463369</v>
      </c>
      <c r="L47">
        <v>204.56474</v>
      </c>
      <c r="M47">
        <v>51.602446</v>
      </c>
      <c r="N47">
        <v>120.238146</v>
      </c>
      <c r="O47">
        <v>126.23178299999999</v>
      </c>
      <c r="P47">
        <v>144.99431799999999</v>
      </c>
      <c r="Q47">
        <v>14.983269999999999</v>
      </c>
      <c r="R47">
        <v>30.172156999999999</v>
      </c>
      <c r="S47">
        <v>18.674613999999998</v>
      </c>
      <c r="T47">
        <v>2.3476309999999998</v>
      </c>
      <c r="U47">
        <v>396.951188</v>
      </c>
      <c r="V47">
        <v>10.457471</v>
      </c>
      <c r="W47">
        <v>30.659374</v>
      </c>
      <c r="X47">
        <v>76.684734000000006</v>
      </c>
      <c r="Y47">
        <v>0</v>
      </c>
      <c r="Z47">
        <v>12.607315</v>
      </c>
      <c r="AA47">
        <v>0</v>
      </c>
      <c r="AB47">
        <v>31.256523000000001</v>
      </c>
      <c r="AC47">
        <v>22.424959999999999</v>
      </c>
      <c r="AD47">
        <v>10.497254</v>
      </c>
      <c r="AE47">
        <v>57.204861999999999</v>
      </c>
      <c r="AF47">
        <v>0</v>
      </c>
      <c r="AG47">
        <v>48.746355000000001</v>
      </c>
      <c r="AH47">
        <v>106.42852499999999</v>
      </c>
      <c r="AI47">
        <v>0</v>
      </c>
      <c r="AJ47">
        <v>0</v>
      </c>
      <c r="AK47">
        <v>66.538227000000006</v>
      </c>
      <c r="AL47">
        <v>76.732991999999996</v>
      </c>
      <c r="AM47">
        <v>0</v>
      </c>
      <c r="AN47">
        <v>0.75370599999999999</v>
      </c>
      <c r="AO47">
        <v>0</v>
      </c>
      <c r="AP47">
        <v>0.61917100000000003</v>
      </c>
      <c r="AQ47">
        <v>0</v>
      </c>
      <c r="AR47">
        <v>21.344736000000001</v>
      </c>
      <c r="AS47">
        <v>33.984178</v>
      </c>
      <c r="AT47">
        <v>19.335740000000001</v>
      </c>
      <c r="AU47">
        <v>0</v>
      </c>
      <c r="AV47">
        <v>0</v>
      </c>
      <c r="AW47">
        <v>0</v>
      </c>
      <c r="AX47">
        <v>0</v>
      </c>
      <c r="AY47">
        <v>5.3752719999999998</v>
      </c>
      <c r="AZ47">
        <v>0</v>
      </c>
      <c r="BA47">
        <v>4.1090540000000004</v>
      </c>
      <c r="BB47">
        <v>5.179665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2123.1637760000008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371.463369</v>
      </c>
      <c r="L48">
        <v>204.56474</v>
      </c>
      <c r="M48">
        <v>51.602446</v>
      </c>
      <c r="N48">
        <v>120.238146</v>
      </c>
      <c r="O48">
        <v>126.23178299999999</v>
      </c>
      <c r="P48">
        <v>144.99431799999999</v>
      </c>
      <c r="Q48">
        <v>14.983269999999999</v>
      </c>
      <c r="R48">
        <v>30.172156999999999</v>
      </c>
      <c r="S48">
        <v>18.674613999999998</v>
      </c>
      <c r="T48">
        <v>2.3476309999999998</v>
      </c>
      <c r="U48">
        <v>396.951188</v>
      </c>
      <c r="V48">
        <v>10.457471</v>
      </c>
      <c r="W48">
        <v>30.659374</v>
      </c>
      <c r="X48">
        <v>76.684734000000006</v>
      </c>
      <c r="Y48">
        <v>0</v>
      </c>
      <c r="Z48">
        <v>12.607315</v>
      </c>
      <c r="AA48">
        <v>0</v>
      </c>
      <c r="AB48">
        <v>31.256523000000001</v>
      </c>
      <c r="AC48">
        <v>22.424959999999999</v>
      </c>
      <c r="AD48">
        <v>10.497254</v>
      </c>
      <c r="AE48">
        <v>57.204861999999999</v>
      </c>
      <c r="AF48">
        <v>0</v>
      </c>
      <c r="AG48">
        <v>48.746355000000001</v>
      </c>
      <c r="AH48">
        <v>79.821393</v>
      </c>
      <c r="AI48">
        <v>0</v>
      </c>
      <c r="AJ48">
        <v>0</v>
      </c>
      <c r="AK48">
        <v>66.538227000000006</v>
      </c>
      <c r="AL48">
        <v>76.732991999999996</v>
      </c>
      <c r="AM48">
        <v>0</v>
      </c>
      <c r="AN48">
        <v>0.75370599999999999</v>
      </c>
      <c r="AO48">
        <v>0</v>
      </c>
      <c r="AP48">
        <v>0.61917100000000003</v>
      </c>
      <c r="AQ48">
        <v>0</v>
      </c>
      <c r="AR48">
        <v>21.344736000000001</v>
      </c>
      <c r="AS48">
        <v>33.984178</v>
      </c>
      <c r="AT48">
        <v>19.335740000000001</v>
      </c>
      <c r="AU48">
        <v>0</v>
      </c>
      <c r="AV48">
        <v>0</v>
      </c>
      <c r="AW48">
        <v>0</v>
      </c>
      <c r="AX48">
        <v>0</v>
      </c>
      <c r="AY48">
        <v>5.3752719999999998</v>
      </c>
      <c r="AZ48">
        <v>0</v>
      </c>
      <c r="BA48">
        <v>3.0817899999999998</v>
      </c>
      <c r="BB48">
        <v>5.179665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2095.5293800000009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367.24217599999997</v>
      </c>
      <c r="L49">
        <v>175.56374</v>
      </c>
      <c r="M49">
        <v>51.602446</v>
      </c>
      <c r="N49">
        <v>120.238146</v>
      </c>
      <c r="O49">
        <v>126.23178299999999</v>
      </c>
      <c r="P49">
        <v>144.99431799999999</v>
      </c>
      <c r="Q49">
        <v>14.983269999999999</v>
      </c>
      <c r="R49">
        <v>30.172156999999999</v>
      </c>
      <c r="S49">
        <v>18.674613999999998</v>
      </c>
      <c r="T49">
        <v>2.3476309999999998</v>
      </c>
      <c r="U49">
        <v>396.951188</v>
      </c>
      <c r="V49">
        <v>10.457471</v>
      </c>
      <c r="W49">
        <v>30.659374</v>
      </c>
      <c r="X49">
        <v>64.008397000000002</v>
      </c>
      <c r="Y49">
        <v>0</v>
      </c>
      <c r="Z49">
        <v>12.607315</v>
      </c>
      <c r="AA49">
        <v>0</v>
      </c>
      <c r="AB49">
        <v>31.256523000000001</v>
      </c>
      <c r="AC49">
        <v>22.424959999999999</v>
      </c>
      <c r="AD49">
        <v>10.497254</v>
      </c>
      <c r="AE49">
        <v>57.204861999999999</v>
      </c>
      <c r="AF49">
        <v>0</v>
      </c>
      <c r="AG49">
        <v>48.746355000000001</v>
      </c>
      <c r="AH49">
        <v>79.821393</v>
      </c>
      <c r="AI49">
        <v>0</v>
      </c>
      <c r="AJ49">
        <v>0</v>
      </c>
      <c r="AK49">
        <v>66.538227000000006</v>
      </c>
      <c r="AL49">
        <v>76.732991999999996</v>
      </c>
      <c r="AM49">
        <v>0</v>
      </c>
      <c r="AN49">
        <v>0.75370599999999999</v>
      </c>
      <c r="AO49">
        <v>0</v>
      </c>
      <c r="AP49">
        <v>0.61917100000000003</v>
      </c>
      <c r="AQ49">
        <v>0</v>
      </c>
      <c r="AR49">
        <v>21.344736000000001</v>
      </c>
      <c r="AS49">
        <v>33.984178</v>
      </c>
      <c r="AT49">
        <v>19.335740000000001</v>
      </c>
      <c r="AU49">
        <v>0</v>
      </c>
      <c r="AV49">
        <v>0</v>
      </c>
      <c r="AW49">
        <v>0</v>
      </c>
      <c r="AX49">
        <v>0</v>
      </c>
      <c r="AY49">
        <v>5.3752719999999998</v>
      </c>
      <c r="AZ49">
        <v>0</v>
      </c>
      <c r="BA49">
        <v>3.0817899999999998</v>
      </c>
      <c r="BB49">
        <v>5.179665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2049.63085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367.24217599999997</v>
      </c>
      <c r="L50">
        <v>175.56374</v>
      </c>
      <c r="M50">
        <v>51.602446</v>
      </c>
      <c r="N50">
        <v>120.238146</v>
      </c>
      <c r="O50">
        <v>126.23178299999999</v>
      </c>
      <c r="P50">
        <v>144.99431799999999</v>
      </c>
      <c r="Q50">
        <v>14.983269999999999</v>
      </c>
      <c r="R50">
        <v>30.172156999999999</v>
      </c>
      <c r="S50">
        <v>18.674613999999998</v>
      </c>
      <c r="T50">
        <v>2.3476309999999998</v>
      </c>
      <c r="U50">
        <v>396.951188</v>
      </c>
      <c r="V50">
        <v>10.457471</v>
      </c>
      <c r="W50">
        <v>30.659374</v>
      </c>
      <c r="X50">
        <v>64.008397000000002</v>
      </c>
      <c r="Y50">
        <v>0</v>
      </c>
      <c r="Z50">
        <v>12.607315</v>
      </c>
      <c r="AA50">
        <v>0</v>
      </c>
      <c r="AB50">
        <v>31.256523000000001</v>
      </c>
      <c r="AC50">
        <v>22.424959999999999</v>
      </c>
      <c r="AD50">
        <v>10.497254</v>
      </c>
      <c r="AE50">
        <v>57.204861999999999</v>
      </c>
      <c r="AF50">
        <v>0</v>
      </c>
      <c r="AG50">
        <v>48.746355000000001</v>
      </c>
      <c r="AH50">
        <v>79.821393</v>
      </c>
      <c r="AI50">
        <v>0</v>
      </c>
      <c r="AJ50">
        <v>0</v>
      </c>
      <c r="AK50">
        <v>66.538227000000006</v>
      </c>
      <c r="AL50">
        <v>76.732991999999996</v>
      </c>
      <c r="AM50">
        <v>0</v>
      </c>
      <c r="AN50">
        <v>0.75370599999999999</v>
      </c>
      <c r="AO50">
        <v>0</v>
      </c>
      <c r="AP50">
        <v>0.61917100000000003</v>
      </c>
      <c r="AQ50">
        <v>0</v>
      </c>
      <c r="AR50">
        <v>21.344736000000001</v>
      </c>
      <c r="AS50">
        <v>33.984178</v>
      </c>
      <c r="AT50">
        <v>19.335740000000001</v>
      </c>
      <c r="AU50">
        <v>0</v>
      </c>
      <c r="AV50">
        <v>0</v>
      </c>
      <c r="AW50">
        <v>0</v>
      </c>
      <c r="AX50">
        <v>0</v>
      </c>
      <c r="AY50">
        <v>5.3752719999999998</v>
      </c>
      <c r="AZ50">
        <v>0</v>
      </c>
      <c r="BA50">
        <v>3.0817899999999998</v>
      </c>
      <c r="BB50">
        <v>5.179665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2049.63085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367.24217599999997</v>
      </c>
      <c r="L51">
        <v>175.56374</v>
      </c>
      <c r="M51">
        <v>51.602446</v>
      </c>
      <c r="N51">
        <v>120.238146</v>
      </c>
      <c r="O51">
        <v>126.23178299999999</v>
      </c>
      <c r="P51">
        <v>144.99431799999999</v>
      </c>
      <c r="Q51">
        <v>14.983269999999999</v>
      </c>
      <c r="R51">
        <v>30.172156999999999</v>
      </c>
      <c r="S51">
        <v>18.674613999999998</v>
      </c>
      <c r="T51">
        <v>2.3476309999999998</v>
      </c>
      <c r="U51">
        <v>396.951188</v>
      </c>
      <c r="V51">
        <v>10.750477</v>
      </c>
      <c r="W51">
        <v>39.532615999999997</v>
      </c>
      <c r="X51">
        <v>82.901291999999998</v>
      </c>
      <c r="Y51">
        <v>0</v>
      </c>
      <c r="Z51">
        <v>12.607315</v>
      </c>
      <c r="AA51">
        <v>0</v>
      </c>
      <c r="AB51">
        <v>31.256523000000001</v>
      </c>
      <c r="AC51">
        <v>22.424959999999999</v>
      </c>
      <c r="AD51">
        <v>10.497254</v>
      </c>
      <c r="AE51">
        <v>57.204861999999999</v>
      </c>
      <c r="AF51">
        <v>0</v>
      </c>
      <c r="AG51">
        <v>48.746355000000001</v>
      </c>
      <c r="AH51">
        <v>79.821393</v>
      </c>
      <c r="AI51">
        <v>0</v>
      </c>
      <c r="AJ51">
        <v>0</v>
      </c>
      <c r="AK51">
        <v>66.538227000000006</v>
      </c>
      <c r="AL51">
        <v>76.732991999999996</v>
      </c>
      <c r="AM51">
        <v>0</v>
      </c>
      <c r="AN51">
        <v>0.75370599999999999</v>
      </c>
      <c r="AO51">
        <v>0</v>
      </c>
      <c r="AP51">
        <v>0.61917100000000003</v>
      </c>
      <c r="AQ51">
        <v>0</v>
      </c>
      <c r="AR51">
        <v>21.344736000000001</v>
      </c>
      <c r="AS51">
        <v>33.984178</v>
      </c>
      <c r="AT51">
        <v>19.335740000000001</v>
      </c>
      <c r="AU51">
        <v>0</v>
      </c>
      <c r="AV51">
        <v>0</v>
      </c>
      <c r="AW51">
        <v>0</v>
      </c>
      <c r="AX51">
        <v>0</v>
      </c>
      <c r="AY51">
        <v>5.3752719999999998</v>
      </c>
      <c r="AZ51">
        <v>0</v>
      </c>
      <c r="BA51">
        <v>3.0817899999999998</v>
      </c>
      <c r="BB51">
        <v>5.179665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2077.6899930000009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367.24217599999997</v>
      </c>
      <c r="L52">
        <v>175.56374</v>
      </c>
      <c r="M52">
        <v>51.602446</v>
      </c>
      <c r="N52">
        <v>120.238146</v>
      </c>
      <c r="O52">
        <v>126.23178299999999</v>
      </c>
      <c r="P52">
        <v>144.99431799999999</v>
      </c>
      <c r="Q52">
        <v>14.983269999999999</v>
      </c>
      <c r="R52">
        <v>30.172156999999999</v>
      </c>
      <c r="S52">
        <v>18.674613999999998</v>
      </c>
      <c r="T52">
        <v>2.3476309999999998</v>
      </c>
      <c r="U52">
        <v>396.951188</v>
      </c>
      <c r="V52">
        <v>10.750477</v>
      </c>
      <c r="W52">
        <v>39.532615999999997</v>
      </c>
      <c r="X52">
        <v>82.901291999999998</v>
      </c>
      <c r="Y52">
        <v>0</v>
      </c>
      <c r="Z52">
        <v>12.607315</v>
      </c>
      <c r="AA52">
        <v>0</v>
      </c>
      <c r="AB52">
        <v>31.256523000000001</v>
      </c>
      <c r="AC52">
        <v>22.424959999999999</v>
      </c>
      <c r="AD52">
        <v>10.497254</v>
      </c>
      <c r="AE52">
        <v>57.204861999999999</v>
      </c>
      <c r="AF52">
        <v>0</v>
      </c>
      <c r="AG52">
        <v>48.746355000000001</v>
      </c>
      <c r="AH52">
        <v>79.821393</v>
      </c>
      <c r="AI52">
        <v>0</v>
      </c>
      <c r="AJ52">
        <v>0</v>
      </c>
      <c r="AK52">
        <v>66.538227000000006</v>
      </c>
      <c r="AL52">
        <v>76.732991999999996</v>
      </c>
      <c r="AM52">
        <v>0</v>
      </c>
      <c r="AN52">
        <v>0.75370599999999999</v>
      </c>
      <c r="AO52">
        <v>0</v>
      </c>
      <c r="AP52">
        <v>0.61917100000000003</v>
      </c>
      <c r="AQ52">
        <v>0</v>
      </c>
      <c r="AR52">
        <v>21.344736000000001</v>
      </c>
      <c r="AS52">
        <v>33.984178</v>
      </c>
      <c r="AT52">
        <v>19.335740000000001</v>
      </c>
      <c r="AU52">
        <v>0</v>
      </c>
      <c r="AV52">
        <v>0</v>
      </c>
      <c r="AW52">
        <v>0</v>
      </c>
      <c r="AX52">
        <v>0</v>
      </c>
      <c r="AY52">
        <v>5.3752719999999998</v>
      </c>
      <c r="AZ52">
        <v>0</v>
      </c>
      <c r="BA52">
        <v>3.0817899999999998</v>
      </c>
      <c r="BB52">
        <v>5.179665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2077.6899930000009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367.24217599999997</v>
      </c>
      <c r="L53">
        <v>175.56374</v>
      </c>
      <c r="M53">
        <v>51.602446</v>
      </c>
      <c r="N53">
        <v>120.238146</v>
      </c>
      <c r="O53">
        <v>126.23178299999999</v>
      </c>
      <c r="P53">
        <v>144.99431799999999</v>
      </c>
      <c r="Q53">
        <v>14.983269999999999</v>
      </c>
      <c r="R53">
        <v>30.172156999999999</v>
      </c>
      <c r="S53">
        <v>18.674613999999998</v>
      </c>
      <c r="T53">
        <v>2.3476309999999998</v>
      </c>
      <c r="U53">
        <v>396.951188</v>
      </c>
      <c r="V53">
        <v>10.750477</v>
      </c>
      <c r="W53">
        <v>39.532615999999997</v>
      </c>
      <c r="X53">
        <v>82.901291999999998</v>
      </c>
      <c r="Y53">
        <v>0</v>
      </c>
      <c r="Z53">
        <v>12.607315</v>
      </c>
      <c r="AA53">
        <v>0</v>
      </c>
      <c r="AB53">
        <v>31.256523000000001</v>
      </c>
      <c r="AC53">
        <v>22.424959999999999</v>
      </c>
      <c r="AD53">
        <v>10.497254</v>
      </c>
      <c r="AE53">
        <v>57.204861999999999</v>
      </c>
      <c r="AF53">
        <v>0</v>
      </c>
      <c r="AG53">
        <v>48.746355000000001</v>
      </c>
      <c r="AH53">
        <v>79.821393</v>
      </c>
      <c r="AI53">
        <v>0</v>
      </c>
      <c r="AJ53">
        <v>0</v>
      </c>
      <c r="AK53">
        <v>66.538227000000006</v>
      </c>
      <c r="AL53">
        <v>76.732991999999996</v>
      </c>
      <c r="AM53">
        <v>0</v>
      </c>
      <c r="AN53">
        <v>0.75370599999999999</v>
      </c>
      <c r="AO53">
        <v>0</v>
      </c>
      <c r="AP53">
        <v>0.61917100000000003</v>
      </c>
      <c r="AQ53">
        <v>0</v>
      </c>
      <c r="AR53">
        <v>21.344736000000001</v>
      </c>
      <c r="AS53">
        <v>33.984178</v>
      </c>
      <c r="AT53">
        <v>19.335740000000001</v>
      </c>
      <c r="AU53">
        <v>0</v>
      </c>
      <c r="AV53">
        <v>0</v>
      </c>
      <c r="AW53">
        <v>0</v>
      </c>
      <c r="AX53">
        <v>0</v>
      </c>
      <c r="AY53">
        <v>5.3752719999999998</v>
      </c>
      <c r="AZ53">
        <v>0</v>
      </c>
      <c r="BA53">
        <v>3.0817899999999998</v>
      </c>
      <c r="BB53">
        <v>5.179665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2077.6899930000009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367.24217599999997</v>
      </c>
      <c r="L54">
        <v>175.56374</v>
      </c>
      <c r="M54">
        <v>51.602446</v>
      </c>
      <c r="N54">
        <v>120.238146</v>
      </c>
      <c r="O54">
        <v>126.23178299999999</v>
      </c>
      <c r="P54">
        <v>144.99431799999999</v>
      </c>
      <c r="Q54">
        <v>14.983269999999999</v>
      </c>
      <c r="R54">
        <v>30.172156999999999</v>
      </c>
      <c r="S54">
        <v>18.674613999999998</v>
      </c>
      <c r="T54">
        <v>2.3476309999999998</v>
      </c>
      <c r="U54">
        <v>396.951188</v>
      </c>
      <c r="V54">
        <v>10.750477</v>
      </c>
      <c r="W54">
        <v>39.532615999999997</v>
      </c>
      <c r="X54">
        <v>82.901291999999998</v>
      </c>
      <c r="Y54">
        <v>0</v>
      </c>
      <c r="Z54">
        <v>12.607315</v>
      </c>
      <c r="AA54">
        <v>0</v>
      </c>
      <c r="AB54">
        <v>31.256523000000001</v>
      </c>
      <c r="AC54">
        <v>22.424959999999999</v>
      </c>
      <c r="AD54">
        <v>10.497254</v>
      </c>
      <c r="AE54">
        <v>57.204861999999999</v>
      </c>
      <c r="AF54">
        <v>0</v>
      </c>
      <c r="AG54">
        <v>48.746355000000001</v>
      </c>
      <c r="AH54">
        <v>79.821393</v>
      </c>
      <c r="AI54">
        <v>0</v>
      </c>
      <c r="AJ54">
        <v>0</v>
      </c>
      <c r="AK54">
        <v>66.538227000000006</v>
      </c>
      <c r="AL54">
        <v>76.732991999999996</v>
      </c>
      <c r="AM54">
        <v>0</v>
      </c>
      <c r="AN54">
        <v>0.75370599999999999</v>
      </c>
      <c r="AO54">
        <v>0</v>
      </c>
      <c r="AP54">
        <v>0.61917100000000003</v>
      </c>
      <c r="AQ54">
        <v>0</v>
      </c>
      <c r="AR54">
        <v>33.617958999999999</v>
      </c>
      <c r="AS54">
        <v>33.984178</v>
      </c>
      <c r="AT54">
        <v>19.335740000000001</v>
      </c>
      <c r="AU54">
        <v>0</v>
      </c>
      <c r="AV54">
        <v>0</v>
      </c>
      <c r="AW54">
        <v>0</v>
      </c>
      <c r="AX54">
        <v>0</v>
      </c>
      <c r="AY54">
        <v>5.3752719999999998</v>
      </c>
      <c r="AZ54">
        <v>0</v>
      </c>
      <c r="BA54">
        <v>3.0817899999999998</v>
      </c>
      <c r="BB54">
        <v>5.179665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2089.9632160000006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367.24217599999997</v>
      </c>
      <c r="L55">
        <v>175.58307400000001</v>
      </c>
      <c r="M55">
        <v>51.602446</v>
      </c>
      <c r="N55">
        <v>120.238146</v>
      </c>
      <c r="O55">
        <v>126.23178299999999</v>
      </c>
      <c r="P55">
        <v>144.99431799999999</v>
      </c>
      <c r="Q55">
        <v>15.002604</v>
      </c>
      <c r="R55">
        <v>38.803628000000003</v>
      </c>
      <c r="S55">
        <v>18.684280999999999</v>
      </c>
      <c r="T55">
        <v>2.9871029999999998</v>
      </c>
      <c r="U55">
        <v>396.951188</v>
      </c>
      <c r="V55">
        <v>10.750477</v>
      </c>
      <c r="W55">
        <v>39.532615999999997</v>
      </c>
      <c r="X55">
        <v>82.901291999999998</v>
      </c>
      <c r="Y55">
        <v>0</v>
      </c>
      <c r="Z55">
        <v>12.607315</v>
      </c>
      <c r="AA55">
        <v>0</v>
      </c>
      <c r="AB55">
        <v>31.256523000000001</v>
      </c>
      <c r="AC55">
        <v>22.424959999999999</v>
      </c>
      <c r="AD55">
        <v>10.497254</v>
      </c>
      <c r="AE55">
        <v>57.204861999999999</v>
      </c>
      <c r="AF55">
        <v>0</v>
      </c>
      <c r="AG55">
        <v>48.746355000000001</v>
      </c>
      <c r="AH55">
        <v>79.821393</v>
      </c>
      <c r="AI55">
        <v>0</v>
      </c>
      <c r="AJ55">
        <v>0</v>
      </c>
      <c r="AK55">
        <v>66.538227000000006</v>
      </c>
      <c r="AL55">
        <v>76.732991999999996</v>
      </c>
      <c r="AM55">
        <v>0</v>
      </c>
      <c r="AN55">
        <v>0.75370599999999999</v>
      </c>
      <c r="AO55">
        <v>0</v>
      </c>
      <c r="AP55">
        <v>0.49533700000000003</v>
      </c>
      <c r="AQ55">
        <v>0</v>
      </c>
      <c r="AR55">
        <v>33.617958999999999</v>
      </c>
      <c r="AS55">
        <v>33.984178</v>
      </c>
      <c r="AT55">
        <v>19.335740000000001</v>
      </c>
      <c r="AU55">
        <v>0</v>
      </c>
      <c r="AV55">
        <v>0</v>
      </c>
      <c r="AW55">
        <v>0</v>
      </c>
      <c r="AX55">
        <v>0</v>
      </c>
      <c r="AY55">
        <v>5.3752719999999998</v>
      </c>
      <c r="AZ55">
        <v>0</v>
      </c>
      <c r="BA55">
        <v>3.0817899999999998</v>
      </c>
      <c r="BB55">
        <v>5.179665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2099.1586600000005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367.24217599999997</v>
      </c>
      <c r="L56">
        <v>175.58307400000001</v>
      </c>
      <c r="M56">
        <v>51.602446</v>
      </c>
      <c r="N56">
        <v>120.238146</v>
      </c>
      <c r="O56">
        <v>126.23178299999999</v>
      </c>
      <c r="P56">
        <v>144.99431799999999</v>
      </c>
      <c r="Q56">
        <v>15.002604</v>
      </c>
      <c r="R56">
        <v>38.803628000000003</v>
      </c>
      <c r="S56">
        <v>18.684280999999999</v>
      </c>
      <c r="T56">
        <v>2.9871029999999998</v>
      </c>
      <c r="U56">
        <v>396.951188</v>
      </c>
      <c r="V56">
        <v>10.750477</v>
      </c>
      <c r="W56">
        <v>39.532615999999997</v>
      </c>
      <c r="X56">
        <v>82.901291999999998</v>
      </c>
      <c r="Y56">
        <v>0</v>
      </c>
      <c r="Z56">
        <v>12.607315</v>
      </c>
      <c r="AA56">
        <v>0</v>
      </c>
      <c r="AB56">
        <v>31.256523000000001</v>
      </c>
      <c r="AC56">
        <v>22.424959999999999</v>
      </c>
      <c r="AD56">
        <v>10.497254</v>
      </c>
      <c r="AE56">
        <v>57.204861999999999</v>
      </c>
      <c r="AF56">
        <v>0</v>
      </c>
      <c r="AG56">
        <v>48.746355000000001</v>
      </c>
      <c r="AH56">
        <v>79.821393</v>
      </c>
      <c r="AI56">
        <v>0</v>
      </c>
      <c r="AJ56">
        <v>0</v>
      </c>
      <c r="AK56">
        <v>66.538227000000006</v>
      </c>
      <c r="AL56">
        <v>76.732991999999996</v>
      </c>
      <c r="AM56">
        <v>0</v>
      </c>
      <c r="AN56">
        <v>0.75370599999999999</v>
      </c>
      <c r="AO56">
        <v>0</v>
      </c>
      <c r="AP56">
        <v>0.49533700000000003</v>
      </c>
      <c r="AQ56">
        <v>0</v>
      </c>
      <c r="AR56">
        <v>39.487761999999996</v>
      </c>
      <c r="AS56">
        <v>33.984178</v>
      </c>
      <c r="AT56">
        <v>19.335740000000001</v>
      </c>
      <c r="AU56">
        <v>0</v>
      </c>
      <c r="AV56">
        <v>0</v>
      </c>
      <c r="AW56">
        <v>0</v>
      </c>
      <c r="AX56">
        <v>0</v>
      </c>
      <c r="AY56">
        <v>5.3752719999999998</v>
      </c>
      <c r="AZ56">
        <v>0</v>
      </c>
      <c r="BA56">
        <v>3.0817899999999998</v>
      </c>
      <c r="BB56">
        <v>5.179665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2105.0284630000006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367.24217599999997</v>
      </c>
      <c r="L57">
        <v>175.58307400000001</v>
      </c>
      <c r="M57">
        <v>51.602446</v>
      </c>
      <c r="N57">
        <v>120.238146</v>
      </c>
      <c r="O57">
        <v>126.23178299999999</v>
      </c>
      <c r="P57">
        <v>144.99431799999999</v>
      </c>
      <c r="Q57">
        <v>15.002604</v>
      </c>
      <c r="R57">
        <v>38.803628000000003</v>
      </c>
      <c r="S57">
        <v>18.684280999999999</v>
      </c>
      <c r="T57">
        <v>2.9871029999999998</v>
      </c>
      <c r="U57">
        <v>396.951188</v>
      </c>
      <c r="V57">
        <v>10.750477</v>
      </c>
      <c r="W57">
        <v>44.853991000000001</v>
      </c>
      <c r="X57">
        <v>82.901291999999998</v>
      </c>
      <c r="Y57">
        <v>0</v>
      </c>
      <c r="Z57">
        <v>12.607315</v>
      </c>
      <c r="AA57">
        <v>0</v>
      </c>
      <c r="AB57">
        <v>31.256523000000001</v>
      </c>
      <c r="AC57">
        <v>22.424959999999999</v>
      </c>
      <c r="AD57">
        <v>20.994509000000001</v>
      </c>
      <c r="AE57">
        <v>57.204861999999999</v>
      </c>
      <c r="AF57">
        <v>0</v>
      </c>
      <c r="AG57">
        <v>48.746355000000001</v>
      </c>
      <c r="AH57">
        <v>79.821393</v>
      </c>
      <c r="AI57">
        <v>0</v>
      </c>
      <c r="AJ57">
        <v>0</v>
      </c>
      <c r="AK57">
        <v>66.538227000000006</v>
      </c>
      <c r="AL57">
        <v>76.732991999999996</v>
      </c>
      <c r="AM57">
        <v>0</v>
      </c>
      <c r="AN57">
        <v>0.75370599999999999</v>
      </c>
      <c r="AO57">
        <v>0</v>
      </c>
      <c r="AP57">
        <v>9.7829069999999998</v>
      </c>
      <c r="AQ57">
        <v>0</v>
      </c>
      <c r="AR57">
        <v>39.487761999999996</v>
      </c>
      <c r="AS57">
        <v>33.984178</v>
      </c>
      <c r="AT57">
        <v>19.335740000000001</v>
      </c>
      <c r="AU57">
        <v>0</v>
      </c>
      <c r="AV57">
        <v>0</v>
      </c>
      <c r="AW57">
        <v>0</v>
      </c>
      <c r="AX57">
        <v>0</v>
      </c>
      <c r="AY57">
        <v>5.3752719999999998</v>
      </c>
      <c r="AZ57">
        <v>0</v>
      </c>
      <c r="BA57">
        <v>3.0817899999999998</v>
      </c>
      <c r="BB57">
        <v>5.179665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2130.1346630000007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371.463369</v>
      </c>
      <c r="L58">
        <v>194.91707400000001</v>
      </c>
      <c r="M58">
        <v>51.602446</v>
      </c>
      <c r="N58">
        <v>120.238146</v>
      </c>
      <c r="O58">
        <v>126.23178299999999</v>
      </c>
      <c r="P58">
        <v>144.99431799999999</v>
      </c>
      <c r="Q58">
        <v>15.002604</v>
      </c>
      <c r="R58">
        <v>38.803628000000003</v>
      </c>
      <c r="S58">
        <v>18.684280999999999</v>
      </c>
      <c r="T58">
        <v>2.9871029999999998</v>
      </c>
      <c r="U58">
        <v>396.951188</v>
      </c>
      <c r="V58">
        <v>10.750477</v>
      </c>
      <c r="W58">
        <v>44.853991000000001</v>
      </c>
      <c r="X58">
        <v>95.575936999999996</v>
      </c>
      <c r="Y58">
        <v>0</v>
      </c>
      <c r="Z58">
        <v>6.3036570000000003</v>
      </c>
      <c r="AA58">
        <v>0</v>
      </c>
      <c r="AB58">
        <v>31.256523000000001</v>
      </c>
      <c r="AC58">
        <v>22.424959999999999</v>
      </c>
      <c r="AD58">
        <v>20.994509000000001</v>
      </c>
      <c r="AE58">
        <v>57.204861999999999</v>
      </c>
      <c r="AF58">
        <v>0</v>
      </c>
      <c r="AG58">
        <v>48.746355000000001</v>
      </c>
      <c r="AH58">
        <v>79.821393</v>
      </c>
      <c r="AI58">
        <v>0</v>
      </c>
      <c r="AJ58">
        <v>0</v>
      </c>
      <c r="AK58">
        <v>66.538227000000006</v>
      </c>
      <c r="AL58">
        <v>76.732991999999996</v>
      </c>
      <c r="AM58">
        <v>0</v>
      </c>
      <c r="AN58">
        <v>0.75370599999999999</v>
      </c>
      <c r="AO58">
        <v>0</v>
      </c>
      <c r="AP58">
        <v>9.7829069999999998</v>
      </c>
      <c r="AQ58">
        <v>0</v>
      </c>
      <c r="AR58">
        <v>39.487761999999996</v>
      </c>
      <c r="AS58">
        <v>33.984178</v>
      </c>
      <c r="AT58">
        <v>19.335740000000001</v>
      </c>
      <c r="AU58">
        <v>0</v>
      </c>
      <c r="AV58">
        <v>0</v>
      </c>
      <c r="AW58">
        <v>0</v>
      </c>
      <c r="AX58">
        <v>0</v>
      </c>
      <c r="AY58">
        <v>5.3752719999999998</v>
      </c>
      <c r="AZ58">
        <v>0</v>
      </c>
      <c r="BA58">
        <v>3.0817899999999998</v>
      </c>
      <c r="BB58">
        <v>5.179665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2160.0608430000011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371.463369</v>
      </c>
      <c r="L59">
        <v>205.49141900000001</v>
      </c>
      <c r="M59">
        <v>51.602446</v>
      </c>
      <c r="N59">
        <v>120.238146</v>
      </c>
      <c r="O59">
        <v>126.23178299999999</v>
      </c>
      <c r="P59">
        <v>144.99431799999999</v>
      </c>
      <c r="Q59">
        <v>19.322303000000002</v>
      </c>
      <c r="R59">
        <v>38.803628000000003</v>
      </c>
      <c r="S59">
        <v>23.978413</v>
      </c>
      <c r="T59">
        <v>2.9871029999999998</v>
      </c>
      <c r="U59">
        <v>396.951188</v>
      </c>
      <c r="V59">
        <v>10.750477</v>
      </c>
      <c r="W59">
        <v>44.853991000000001</v>
      </c>
      <c r="X59">
        <v>95.575936999999996</v>
      </c>
      <c r="Y59">
        <v>0</v>
      </c>
      <c r="Z59">
        <v>6.3036570000000003</v>
      </c>
      <c r="AA59">
        <v>0</v>
      </c>
      <c r="AB59">
        <v>31.256523000000001</v>
      </c>
      <c r="AC59">
        <v>22.424959999999999</v>
      </c>
      <c r="AD59">
        <v>20.994509000000001</v>
      </c>
      <c r="AE59">
        <v>57.204861999999999</v>
      </c>
      <c r="AF59">
        <v>0</v>
      </c>
      <c r="AG59">
        <v>48.746355000000001</v>
      </c>
      <c r="AH59">
        <v>79.821393</v>
      </c>
      <c r="AI59">
        <v>0</v>
      </c>
      <c r="AJ59">
        <v>0</v>
      </c>
      <c r="AK59">
        <v>66.538227000000006</v>
      </c>
      <c r="AL59">
        <v>76.732991999999996</v>
      </c>
      <c r="AM59">
        <v>0</v>
      </c>
      <c r="AN59">
        <v>0.75370599999999999</v>
      </c>
      <c r="AO59">
        <v>0</v>
      </c>
      <c r="AP59">
        <v>9.7829069999999998</v>
      </c>
      <c r="AQ59">
        <v>0</v>
      </c>
      <c r="AR59">
        <v>33.617958999999999</v>
      </c>
      <c r="AS59">
        <v>33.984178</v>
      </c>
      <c r="AT59">
        <v>19.335740000000001</v>
      </c>
      <c r="AU59">
        <v>0</v>
      </c>
      <c r="AV59">
        <v>0</v>
      </c>
      <c r="AW59">
        <v>0</v>
      </c>
      <c r="AX59">
        <v>0</v>
      </c>
      <c r="AY59">
        <v>5.3752719999999998</v>
      </c>
      <c r="AZ59">
        <v>1.811304</v>
      </c>
      <c r="BA59">
        <v>3.0817899999999998</v>
      </c>
      <c r="BB59">
        <v>5.179665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2176.1905200000006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407.71372300000002</v>
      </c>
      <c r="L60">
        <v>273.16041899999999</v>
      </c>
      <c r="M60">
        <v>51.602446</v>
      </c>
      <c r="N60">
        <v>120.238146</v>
      </c>
      <c r="O60">
        <v>126.23178299999999</v>
      </c>
      <c r="P60">
        <v>144.99431799999999</v>
      </c>
      <c r="Q60">
        <v>19.322303000000002</v>
      </c>
      <c r="R60">
        <v>38.803628000000003</v>
      </c>
      <c r="S60">
        <v>23.978413</v>
      </c>
      <c r="T60">
        <v>2.9871029999999998</v>
      </c>
      <c r="U60">
        <v>396.951188</v>
      </c>
      <c r="V60">
        <v>11.719401</v>
      </c>
      <c r="W60">
        <v>44.853991000000001</v>
      </c>
      <c r="X60">
        <v>95.575936999999996</v>
      </c>
      <c r="Y60">
        <v>0</v>
      </c>
      <c r="Z60">
        <v>6.3036570000000003</v>
      </c>
      <c r="AA60">
        <v>0</v>
      </c>
      <c r="AB60">
        <v>31.256523000000001</v>
      </c>
      <c r="AC60">
        <v>22.424959999999999</v>
      </c>
      <c r="AD60">
        <v>20.994509000000001</v>
      </c>
      <c r="AE60">
        <v>57.204861999999999</v>
      </c>
      <c r="AF60">
        <v>0</v>
      </c>
      <c r="AG60">
        <v>48.746355000000001</v>
      </c>
      <c r="AH60">
        <v>79.821393</v>
      </c>
      <c r="AI60">
        <v>0</v>
      </c>
      <c r="AJ60">
        <v>0</v>
      </c>
      <c r="AK60">
        <v>66.538227000000006</v>
      </c>
      <c r="AL60">
        <v>76.732991999999996</v>
      </c>
      <c r="AM60">
        <v>0</v>
      </c>
      <c r="AN60">
        <v>0.75370599999999999</v>
      </c>
      <c r="AO60">
        <v>0</v>
      </c>
      <c r="AP60">
        <v>9.7829069999999998</v>
      </c>
      <c r="AQ60">
        <v>0</v>
      </c>
      <c r="AR60">
        <v>33.617958999999999</v>
      </c>
      <c r="AS60">
        <v>33.984178</v>
      </c>
      <c r="AT60">
        <v>19.335740000000001</v>
      </c>
      <c r="AU60">
        <v>0</v>
      </c>
      <c r="AV60">
        <v>0</v>
      </c>
      <c r="AW60">
        <v>0</v>
      </c>
      <c r="AX60">
        <v>0</v>
      </c>
      <c r="AY60">
        <v>5.3752719999999998</v>
      </c>
      <c r="AZ60">
        <v>1.811304</v>
      </c>
      <c r="BA60">
        <v>3.0817899999999998</v>
      </c>
      <c r="BB60">
        <v>5.179665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2281.0787980000005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437.19896899999998</v>
      </c>
      <c r="L61">
        <v>273.16041899999999</v>
      </c>
      <c r="M61">
        <v>51.602446</v>
      </c>
      <c r="N61">
        <v>120.238146</v>
      </c>
      <c r="O61">
        <v>126.23178299999999</v>
      </c>
      <c r="P61">
        <v>144.99431799999999</v>
      </c>
      <c r="Q61">
        <v>21.876421000000001</v>
      </c>
      <c r="R61">
        <v>43.411234</v>
      </c>
      <c r="S61">
        <v>26.718603000000002</v>
      </c>
      <c r="T61">
        <v>2.9871029999999998</v>
      </c>
      <c r="U61">
        <v>396.951188</v>
      </c>
      <c r="V61">
        <v>11.719401</v>
      </c>
      <c r="W61">
        <v>44.853991000000001</v>
      </c>
      <c r="X61">
        <v>95.575936999999996</v>
      </c>
      <c r="Y61">
        <v>0</v>
      </c>
      <c r="Z61">
        <v>6.3036570000000003</v>
      </c>
      <c r="AA61">
        <v>0</v>
      </c>
      <c r="AB61">
        <v>31.256523000000001</v>
      </c>
      <c r="AC61">
        <v>22.424959999999999</v>
      </c>
      <c r="AD61">
        <v>20.994509000000001</v>
      </c>
      <c r="AE61">
        <v>57.204861999999999</v>
      </c>
      <c r="AF61">
        <v>0</v>
      </c>
      <c r="AG61">
        <v>48.746355000000001</v>
      </c>
      <c r="AH61">
        <v>106.42852499999999</v>
      </c>
      <c r="AI61">
        <v>0</v>
      </c>
      <c r="AJ61">
        <v>0</v>
      </c>
      <c r="AK61">
        <v>66.538227000000006</v>
      </c>
      <c r="AL61">
        <v>76.732991999999996</v>
      </c>
      <c r="AM61">
        <v>0</v>
      </c>
      <c r="AN61">
        <v>0.75370599999999999</v>
      </c>
      <c r="AO61">
        <v>0</v>
      </c>
      <c r="AP61">
        <v>0.49533700000000003</v>
      </c>
      <c r="AQ61">
        <v>0</v>
      </c>
      <c r="AR61">
        <v>33.617958999999999</v>
      </c>
      <c r="AS61">
        <v>33.984178</v>
      </c>
      <c r="AT61">
        <v>19.335740000000001</v>
      </c>
      <c r="AU61">
        <v>0</v>
      </c>
      <c r="AV61">
        <v>0</v>
      </c>
      <c r="AW61">
        <v>0</v>
      </c>
      <c r="AX61">
        <v>0</v>
      </c>
      <c r="AY61">
        <v>5.3752719999999998</v>
      </c>
      <c r="AZ61">
        <v>4.4150520000000002</v>
      </c>
      <c r="BA61">
        <v>4.1090540000000004</v>
      </c>
      <c r="BB61">
        <v>5.179665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2341.4165320000002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461.366469</v>
      </c>
      <c r="L62">
        <v>273.16041899999999</v>
      </c>
      <c r="M62">
        <v>51.602446</v>
      </c>
      <c r="N62">
        <v>120.238146</v>
      </c>
      <c r="O62">
        <v>126.23178299999999</v>
      </c>
      <c r="P62">
        <v>144.99431799999999</v>
      </c>
      <c r="Q62">
        <v>21.876421000000001</v>
      </c>
      <c r="R62">
        <v>43.411234</v>
      </c>
      <c r="S62">
        <v>26.718603000000002</v>
      </c>
      <c r="T62">
        <v>2.9871029999999998</v>
      </c>
      <c r="U62">
        <v>396.951188</v>
      </c>
      <c r="V62">
        <v>11.719401</v>
      </c>
      <c r="W62">
        <v>44.853991000000001</v>
      </c>
      <c r="X62">
        <v>95.575936999999996</v>
      </c>
      <c r="Y62">
        <v>0</v>
      </c>
      <c r="Z62">
        <v>6.3036570000000003</v>
      </c>
      <c r="AA62">
        <v>10.691701999999999</v>
      </c>
      <c r="AB62">
        <v>31.256523000000001</v>
      </c>
      <c r="AC62">
        <v>22.424959999999999</v>
      </c>
      <c r="AD62">
        <v>20.994509000000001</v>
      </c>
      <c r="AE62">
        <v>57.204861999999999</v>
      </c>
      <c r="AF62">
        <v>0</v>
      </c>
      <c r="AG62">
        <v>48.746355000000001</v>
      </c>
      <c r="AH62">
        <v>106.42852499999999</v>
      </c>
      <c r="AI62">
        <v>0</v>
      </c>
      <c r="AJ62">
        <v>0</v>
      </c>
      <c r="AK62">
        <v>66.538227000000006</v>
      </c>
      <c r="AL62">
        <v>76.732991999999996</v>
      </c>
      <c r="AM62">
        <v>0</v>
      </c>
      <c r="AN62">
        <v>0.75370599999999999</v>
      </c>
      <c r="AO62">
        <v>0</v>
      </c>
      <c r="AP62">
        <v>0.49533700000000003</v>
      </c>
      <c r="AQ62">
        <v>0</v>
      </c>
      <c r="AR62">
        <v>39.487761999999996</v>
      </c>
      <c r="AS62">
        <v>33.984178</v>
      </c>
      <c r="AT62">
        <v>19.335740000000001</v>
      </c>
      <c r="AU62">
        <v>0</v>
      </c>
      <c r="AV62">
        <v>0</v>
      </c>
      <c r="AW62">
        <v>0</v>
      </c>
      <c r="AX62">
        <v>0</v>
      </c>
      <c r="AY62">
        <v>5.3752719999999998</v>
      </c>
      <c r="AZ62">
        <v>4.482977</v>
      </c>
      <c r="BA62">
        <v>4.1090540000000004</v>
      </c>
      <c r="BB62">
        <v>5.179665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2382.2134620000011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533.86896899999999</v>
      </c>
      <c r="L63">
        <v>370.17959100000002</v>
      </c>
      <c r="M63">
        <v>51.602446</v>
      </c>
      <c r="N63">
        <v>120.238146</v>
      </c>
      <c r="O63">
        <v>126.23178299999999</v>
      </c>
      <c r="P63">
        <v>144.99431799999999</v>
      </c>
      <c r="Q63">
        <v>21.876421000000001</v>
      </c>
      <c r="R63">
        <v>43.411234</v>
      </c>
      <c r="S63">
        <v>26.718603000000002</v>
      </c>
      <c r="T63">
        <v>2.9871029999999998</v>
      </c>
      <c r="U63">
        <v>396.951188</v>
      </c>
      <c r="V63">
        <v>11.719401</v>
      </c>
      <c r="W63">
        <v>44.853991000000001</v>
      </c>
      <c r="X63">
        <v>95.575936999999996</v>
      </c>
      <c r="Y63">
        <v>0</v>
      </c>
      <c r="Z63">
        <v>12.607315</v>
      </c>
      <c r="AA63">
        <v>10.691701999999999</v>
      </c>
      <c r="AB63">
        <v>31.256523000000001</v>
      </c>
      <c r="AC63">
        <v>11.212479999999999</v>
      </c>
      <c r="AD63">
        <v>20.994509000000001</v>
      </c>
      <c r="AE63">
        <v>57.204861999999999</v>
      </c>
      <c r="AF63">
        <v>0</v>
      </c>
      <c r="AG63">
        <v>48.746355000000001</v>
      </c>
      <c r="AH63">
        <v>106.42852499999999</v>
      </c>
      <c r="AI63">
        <v>0</v>
      </c>
      <c r="AJ63">
        <v>0</v>
      </c>
      <c r="AK63">
        <v>66.538227000000006</v>
      </c>
      <c r="AL63">
        <v>76.732991999999996</v>
      </c>
      <c r="AM63">
        <v>0</v>
      </c>
      <c r="AN63">
        <v>0.75370599999999999</v>
      </c>
      <c r="AO63">
        <v>0</v>
      </c>
      <c r="AP63">
        <v>0.49533700000000003</v>
      </c>
      <c r="AQ63">
        <v>0</v>
      </c>
      <c r="AR63">
        <v>39.487761999999996</v>
      </c>
      <c r="AS63">
        <v>33.984178</v>
      </c>
      <c r="AT63">
        <v>19.335740000000001</v>
      </c>
      <c r="AU63">
        <v>0</v>
      </c>
      <c r="AV63">
        <v>0</v>
      </c>
      <c r="AW63">
        <v>0</v>
      </c>
      <c r="AX63">
        <v>0</v>
      </c>
      <c r="AY63">
        <v>5.3752719999999998</v>
      </c>
      <c r="AZ63">
        <v>4.482977</v>
      </c>
      <c r="BA63">
        <v>4.1090540000000004</v>
      </c>
      <c r="BB63">
        <v>5.179665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2546.8263120000011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558.03646900000001</v>
      </c>
      <c r="L64">
        <v>370.17959100000002</v>
      </c>
      <c r="M64">
        <v>51.602446</v>
      </c>
      <c r="N64">
        <v>120.238146</v>
      </c>
      <c r="O64">
        <v>126.23178299999999</v>
      </c>
      <c r="P64">
        <v>144.99431799999999</v>
      </c>
      <c r="Q64">
        <v>21.876421000000001</v>
      </c>
      <c r="R64">
        <v>43.411234</v>
      </c>
      <c r="S64">
        <v>26.718603000000002</v>
      </c>
      <c r="T64">
        <v>2.9871029999999998</v>
      </c>
      <c r="U64">
        <v>396.951188</v>
      </c>
      <c r="V64">
        <v>11.719401</v>
      </c>
      <c r="W64">
        <v>44.853991000000001</v>
      </c>
      <c r="X64">
        <v>95.575936999999996</v>
      </c>
      <c r="Y64">
        <v>0</v>
      </c>
      <c r="Z64">
        <v>12.607315</v>
      </c>
      <c r="AA64">
        <v>10.691701999999999</v>
      </c>
      <c r="AB64">
        <v>31.256523000000001</v>
      </c>
      <c r="AC64">
        <v>11.212479999999999</v>
      </c>
      <c r="AD64">
        <v>20.994509000000001</v>
      </c>
      <c r="AE64">
        <v>57.204861999999999</v>
      </c>
      <c r="AF64">
        <v>0</v>
      </c>
      <c r="AG64">
        <v>48.746355000000001</v>
      </c>
      <c r="AH64">
        <v>106.42852499999999</v>
      </c>
      <c r="AI64">
        <v>0</v>
      </c>
      <c r="AJ64">
        <v>0</v>
      </c>
      <c r="AK64">
        <v>66.538227000000006</v>
      </c>
      <c r="AL64">
        <v>76.732991999999996</v>
      </c>
      <c r="AM64">
        <v>0</v>
      </c>
      <c r="AN64">
        <v>0.75370599999999999</v>
      </c>
      <c r="AO64">
        <v>0</v>
      </c>
      <c r="AP64">
        <v>0.49533700000000003</v>
      </c>
      <c r="AQ64">
        <v>0</v>
      </c>
      <c r="AR64">
        <v>39.487761999999996</v>
      </c>
      <c r="AS64">
        <v>33.984178</v>
      </c>
      <c r="AT64">
        <v>19.335740000000001</v>
      </c>
      <c r="AU64">
        <v>0</v>
      </c>
      <c r="AV64">
        <v>0</v>
      </c>
      <c r="AW64">
        <v>0</v>
      </c>
      <c r="AX64">
        <v>0</v>
      </c>
      <c r="AY64">
        <v>5.3752719999999998</v>
      </c>
      <c r="AZ64">
        <v>4.482977</v>
      </c>
      <c r="BA64">
        <v>4.1090540000000004</v>
      </c>
      <c r="BB64">
        <v>5.179665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2570.9938120000011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594.06528100000003</v>
      </c>
      <c r="L65">
        <v>437.848591</v>
      </c>
      <c r="M65">
        <v>51.602446</v>
      </c>
      <c r="N65">
        <v>120.238146</v>
      </c>
      <c r="O65">
        <v>126.23178299999999</v>
      </c>
      <c r="P65">
        <v>144.99431799999999</v>
      </c>
      <c r="Q65">
        <v>21.876421000000001</v>
      </c>
      <c r="R65">
        <v>43.411234</v>
      </c>
      <c r="S65">
        <v>26.718603000000002</v>
      </c>
      <c r="T65">
        <v>2.9871029999999998</v>
      </c>
      <c r="U65">
        <v>396.951188</v>
      </c>
      <c r="V65">
        <v>11.719401</v>
      </c>
      <c r="W65">
        <v>44.853991000000001</v>
      </c>
      <c r="X65">
        <v>95.575936999999996</v>
      </c>
      <c r="Y65">
        <v>0</v>
      </c>
      <c r="Z65">
        <v>12.607315</v>
      </c>
      <c r="AA65">
        <v>25.660084999999999</v>
      </c>
      <c r="AB65">
        <v>31.256523000000001</v>
      </c>
      <c r="AC65">
        <v>11.212479999999999</v>
      </c>
      <c r="AD65">
        <v>20.994509000000001</v>
      </c>
      <c r="AE65">
        <v>57.204861999999999</v>
      </c>
      <c r="AF65">
        <v>0</v>
      </c>
      <c r="AG65">
        <v>48.746355000000001</v>
      </c>
      <c r="AH65">
        <v>118.493297</v>
      </c>
      <c r="AI65">
        <v>0</v>
      </c>
      <c r="AJ65">
        <v>0</v>
      </c>
      <c r="AK65">
        <v>66.538227000000006</v>
      </c>
      <c r="AL65">
        <v>76.732991999999996</v>
      </c>
      <c r="AM65">
        <v>0</v>
      </c>
      <c r="AN65">
        <v>0.75370599999999999</v>
      </c>
      <c r="AO65">
        <v>0</v>
      </c>
      <c r="AP65">
        <v>9.7829069999999998</v>
      </c>
      <c r="AQ65">
        <v>0</v>
      </c>
      <c r="AR65">
        <v>33.617958999999999</v>
      </c>
      <c r="AS65">
        <v>33.984178</v>
      </c>
      <c r="AT65">
        <v>19.335740000000001</v>
      </c>
      <c r="AU65">
        <v>0</v>
      </c>
      <c r="AV65">
        <v>0</v>
      </c>
      <c r="AW65">
        <v>0</v>
      </c>
      <c r="AX65">
        <v>0</v>
      </c>
      <c r="AY65">
        <v>5.3752719999999998</v>
      </c>
      <c r="AZ65">
        <v>4.482977</v>
      </c>
      <c r="BA65">
        <v>4.5705780000000003</v>
      </c>
      <c r="BB65">
        <v>5.179665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2705.6040700000012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594.06528100000003</v>
      </c>
      <c r="L66">
        <v>437.848591</v>
      </c>
      <c r="M66">
        <v>51.602446</v>
      </c>
      <c r="N66">
        <v>120.238146</v>
      </c>
      <c r="O66">
        <v>126.23178299999999</v>
      </c>
      <c r="P66">
        <v>144.99431799999999</v>
      </c>
      <c r="Q66">
        <v>21.876421000000001</v>
      </c>
      <c r="R66">
        <v>43.411234</v>
      </c>
      <c r="S66">
        <v>26.718603000000002</v>
      </c>
      <c r="T66">
        <v>2.9871029999999998</v>
      </c>
      <c r="U66">
        <v>396.951188</v>
      </c>
      <c r="V66">
        <v>11.719401</v>
      </c>
      <c r="W66">
        <v>44.853991000000001</v>
      </c>
      <c r="X66">
        <v>95.575936999999996</v>
      </c>
      <c r="Y66">
        <v>0</v>
      </c>
      <c r="Z66">
        <v>12.607315</v>
      </c>
      <c r="AA66">
        <v>27.163032999999999</v>
      </c>
      <c r="AB66">
        <v>31.256523000000001</v>
      </c>
      <c r="AC66">
        <v>11.212479999999999</v>
      </c>
      <c r="AD66">
        <v>20.994509000000001</v>
      </c>
      <c r="AE66">
        <v>57.204861999999999</v>
      </c>
      <c r="AF66">
        <v>0</v>
      </c>
      <c r="AG66">
        <v>48.746355000000001</v>
      </c>
      <c r="AH66">
        <v>118.493297</v>
      </c>
      <c r="AI66">
        <v>0</v>
      </c>
      <c r="AJ66">
        <v>0</v>
      </c>
      <c r="AK66">
        <v>66.538227000000006</v>
      </c>
      <c r="AL66">
        <v>76.732991999999996</v>
      </c>
      <c r="AM66">
        <v>0</v>
      </c>
      <c r="AN66">
        <v>0.75370599999999999</v>
      </c>
      <c r="AO66">
        <v>0</v>
      </c>
      <c r="AP66">
        <v>9.7829069999999998</v>
      </c>
      <c r="AQ66">
        <v>0</v>
      </c>
      <c r="AR66">
        <v>33.617958999999999</v>
      </c>
      <c r="AS66">
        <v>33.984178</v>
      </c>
      <c r="AT66">
        <v>19.335740000000001</v>
      </c>
      <c r="AU66">
        <v>0</v>
      </c>
      <c r="AV66">
        <v>0</v>
      </c>
      <c r="AW66">
        <v>0</v>
      </c>
      <c r="AX66">
        <v>0</v>
      </c>
      <c r="AY66">
        <v>5.3752719999999998</v>
      </c>
      <c r="AZ66">
        <v>4.482977</v>
      </c>
      <c r="BA66">
        <v>4.5705780000000003</v>
      </c>
      <c r="BB66">
        <v>5.179665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2707.1070180000011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603.73228099999994</v>
      </c>
      <c r="L67">
        <v>437.848591</v>
      </c>
      <c r="M67">
        <v>51.602446</v>
      </c>
      <c r="N67">
        <v>120.238146</v>
      </c>
      <c r="O67">
        <v>126.23178299999999</v>
      </c>
      <c r="P67">
        <v>144.99431799999999</v>
      </c>
      <c r="Q67">
        <v>21.876421000000001</v>
      </c>
      <c r="R67">
        <v>43.411234</v>
      </c>
      <c r="S67">
        <v>26.718603000000002</v>
      </c>
      <c r="T67">
        <v>2.9871029999999998</v>
      </c>
      <c r="U67">
        <v>396.951188</v>
      </c>
      <c r="V67">
        <v>11.719401</v>
      </c>
      <c r="W67">
        <v>44.853991000000001</v>
      </c>
      <c r="X67">
        <v>95.575936999999996</v>
      </c>
      <c r="Y67">
        <v>0</v>
      </c>
      <c r="Z67">
        <v>12.607315</v>
      </c>
      <c r="AA67">
        <v>27.163032999999999</v>
      </c>
      <c r="AB67">
        <v>31.256523000000001</v>
      </c>
      <c r="AC67">
        <v>11.212479999999999</v>
      </c>
      <c r="AD67">
        <v>20.994509000000001</v>
      </c>
      <c r="AE67">
        <v>57.204861999999999</v>
      </c>
      <c r="AF67">
        <v>0</v>
      </c>
      <c r="AG67">
        <v>48.746355000000001</v>
      </c>
      <c r="AH67">
        <v>118.493297</v>
      </c>
      <c r="AI67">
        <v>0</v>
      </c>
      <c r="AJ67">
        <v>0</v>
      </c>
      <c r="AK67">
        <v>66.538227000000006</v>
      </c>
      <c r="AL67">
        <v>76.732991999999996</v>
      </c>
      <c r="AM67">
        <v>0</v>
      </c>
      <c r="AN67">
        <v>0.75370599999999999</v>
      </c>
      <c r="AO67">
        <v>0</v>
      </c>
      <c r="AP67">
        <v>9.7829069999999998</v>
      </c>
      <c r="AQ67">
        <v>0</v>
      </c>
      <c r="AR67">
        <v>33.617958999999999</v>
      </c>
      <c r="AS67">
        <v>33.984178</v>
      </c>
      <c r="AT67">
        <v>19.335740000000001</v>
      </c>
      <c r="AU67">
        <v>0</v>
      </c>
      <c r="AV67">
        <v>0</v>
      </c>
      <c r="AW67">
        <v>0</v>
      </c>
      <c r="AX67">
        <v>0</v>
      </c>
      <c r="AY67">
        <v>5.3752719999999998</v>
      </c>
      <c r="AZ67">
        <v>4.482977</v>
      </c>
      <c r="BA67">
        <v>4.5705780000000003</v>
      </c>
      <c r="BB67">
        <v>5.179665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2716.774018000001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603.73228099999994</v>
      </c>
      <c r="L68">
        <v>437.848591</v>
      </c>
      <c r="M68">
        <v>51.602446</v>
      </c>
      <c r="N68">
        <v>120.238146</v>
      </c>
      <c r="O68">
        <v>126.23178299999999</v>
      </c>
      <c r="P68">
        <v>144.99431799999999</v>
      </c>
      <c r="Q68">
        <v>21.876421000000001</v>
      </c>
      <c r="R68">
        <v>43.411234</v>
      </c>
      <c r="S68">
        <v>26.718603000000002</v>
      </c>
      <c r="T68">
        <v>2.9871029999999998</v>
      </c>
      <c r="U68">
        <v>396.951188</v>
      </c>
      <c r="V68">
        <v>11.719401</v>
      </c>
      <c r="W68">
        <v>44.853991000000001</v>
      </c>
      <c r="X68">
        <v>95.575936999999996</v>
      </c>
      <c r="Y68">
        <v>0</v>
      </c>
      <c r="Z68">
        <v>12.607315</v>
      </c>
      <c r="AA68">
        <v>27.163032999999999</v>
      </c>
      <c r="AB68">
        <v>31.256523000000001</v>
      </c>
      <c r="AC68">
        <v>11.212479999999999</v>
      </c>
      <c r="AD68">
        <v>20.994509000000001</v>
      </c>
      <c r="AE68">
        <v>57.204861999999999</v>
      </c>
      <c r="AF68">
        <v>0</v>
      </c>
      <c r="AG68">
        <v>48.746355000000001</v>
      </c>
      <c r="AH68">
        <v>118.493297</v>
      </c>
      <c r="AI68">
        <v>0</v>
      </c>
      <c r="AJ68">
        <v>0</v>
      </c>
      <c r="AK68">
        <v>66.538227000000006</v>
      </c>
      <c r="AL68">
        <v>76.732991999999996</v>
      </c>
      <c r="AM68">
        <v>0</v>
      </c>
      <c r="AN68">
        <v>0.75370599999999999</v>
      </c>
      <c r="AO68">
        <v>0</v>
      </c>
      <c r="AP68">
        <v>9.7829069999999998</v>
      </c>
      <c r="AQ68">
        <v>0</v>
      </c>
      <c r="AR68">
        <v>33.617958999999999</v>
      </c>
      <c r="AS68">
        <v>33.984178</v>
      </c>
      <c r="AT68">
        <v>19.335740000000001</v>
      </c>
      <c r="AU68">
        <v>0</v>
      </c>
      <c r="AV68">
        <v>0</v>
      </c>
      <c r="AW68">
        <v>0</v>
      </c>
      <c r="AX68">
        <v>0</v>
      </c>
      <c r="AY68">
        <v>5.3752719999999998</v>
      </c>
      <c r="AZ68">
        <v>4.482977</v>
      </c>
      <c r="BA68">
        <v>4.5705780000000003</v>
      </c>
      <c r="BB68">
        <v>5.179665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2716.774018000001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594.06528100000003</v>
      </c>
      <c r="L69">
        <v>437.848591</v>
      </c>
      <c r="M69">
        <v>51.602446</v>
      </c>
      <c r="N69">
        <v>120.238146</v>
      </c>
      <c r="O69">
        <v>126.23178299999999</v>
      </c>
      <c r="P69">
        <v>144.99431799999999</v>
      </c>
      <c r="Q69">
        <v>21.876421000000001</v>
      </c>
      <c r="R69">
        <v>43.411234</v>
      </c>
      <c r="S69">
        <v>26.718603000000002</v>
      </c>
      <c r="T69">
        <v>2.9871029999999998</v>
      </c>
      <c r="U69">
        <v>396.951188</v>
      </c>
      <c r="V69">
        <v>11.719401</v>
      </c>
      <c r="W69">
        <v>44.853991000000001</v>
      </c>
      <c r="X69">
        <v>95.575936999999996</v>
      </c>
      <c r="Y69">
        <v>0</v>
      </c>
      <c r="Z69">
        <v>12.607315</v>
      </c>
      <c r="AA69">
        <v>27.163032999999999</v>
      </c>
      <c r="AB69">
        <v>31.256523000000001</v>
      </c>
      <c r="AC69">
        <v>11.212479999999999</v>
      </c>
      <c r="AD69">
        <v>20.994509000000001</v>
      </c>
      <c r="AE69">
        <v>57.204861999999999</v>
      </c>
      <c r="AF69">
        <v>0</v>
      </c>
      <c r="AG69">
        <v>48.746355000000001</v>
      </c>
      <c r="AH69">
        <v>118.493297</v>
      </c>
      <c r="AI69">
        <v>0</v>
      </c>
      <c r="AJ69">
        <v>0</v>
      </c>
      <c r="AK69">
        <v>66.538227000000006</v>
      </c>
      <c r="AL69">
        <v>76.732991999999996</v>
      </c>
      <c r="AM69">
        <v>0</v>
      </c>
      <c r="AN69">
        <v>0.75370599999999999</v>
      </c>
      <c r="AO69">
        <v>0</v>
      </c>
      <c r="AP69">
        <v>0.49533700000000003</v>
      </c>
      <c r="AQ69">
        <v>0</v>
      </c>
      <c r="AR69">
        <v>33.617958999999999</v>
      </c>
      <c r="AS69">
        <v>33.984178</v>
      </c>
      <c r="AT69">
        <v>19.335740000000001</v>
      </c>
      <c r="AU69">
        <v>0</v>
      </c>
      <c r="AV69">
        <v>0</v>
      </c>
      <c r="AW69">
        <v>0</v>
      </c>
      <c r="AX69">
        <v>0</v>
      </c>
      <c r="AY69">
        <v>5.3752719999999998</v>
      </c>
      <c r="AZ69">
        <v>4.482977</v>
      </c>
      <c r="BA69">
        <v>4.5705780000000003</v>
      </c>
      <c r="BB69">
        <v>5.179665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2697.8194480000011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594.06528100000003</v>
      </c>
      <c r="L70">
        <v>437.848591</v>
      </c>
      <c r="M70">
        <v>51.602446</v>
      </c>
      <c r="N70">
        <v>120.238146</v>
      </c>
      <c r="O70">
        <v>126.23178299999999</v>
      </c>
      <c r="P70">
        <v>144.99431799999999</v>
      </c>
      <c r="Q70">
        <v>21.876421000000001</v>
      </c>
      <c r="R70">
        <v>43.411234</v>
      </c>
      <c r="S70">
        <v>26.718603000000002</v>
      </c>
      <c r="T70">
        <v>2.9871029999999998</v>
      </c>
      <c r="U70">
        <v>396.951188</v>
      </c>
      <c r="V70">
        <v>11.719401</v>
      </c>
      <c r="W70">
        <v>44.853991000000001</v>
      </c>
      <c r="X70">
        <v>95.575936999999996</v>
      </c>
      <c r="Y70">
        <v>0</v>
      </c>
      <c r="Z70">
        <v>12.607315</v>
      </c>
      <c r="AA70">
        <v>27.163032999999999</v>
      </c>
      <c r="AB70">
        <v>31.256523000000001</v>
      </c>
      <c r="AC70">
        <v>11.212479999999999</v>
      </c>
      <c r="AD70">
        <v>20.994509000000001</v>
      </c>
      <c r="AE70">
        <v>57.204861999999999</v>
      </c>
      <c r="AF70">
        <v>0</v>
      </c>
      <c r="AG70">
        <v>48.746355000000001</v>
      </c>
      <c r="AH70">
        <v>118.493297</v>
      </c>
      <c r="AI70">
        <v>0</v>
      </c>
      <c r="AJ70">
        <v>0</v>
      </c>
      <c r="AK70">
        <v>66.538227000000006</v>
      </c>
      <c r="AL70">
        <v>76.732991999999996</v>
      </c>
      <c r="AM70">
        <v>0</v>
      </c>
      <c r="AN70">
        <v>0.75370599999999999</v>
      </c>
      <c r="AO70">
        <v>0</v>
      </c>
      <c r="AP70">
        <v>0.49533700000000003</v>
      </c>
      <c r="AQ70">
        <v>0</v>
      </c>
      <c r="AR70">
        <v>33.617958999999999</v>
      </c>
      <c r="AS70">
        <v>33.984178</v>
      </c>
      <c r="AT70">
        <v>19.335740000000001</v>
      </c>
      <c r="AU70">
        <v>0</v>
      </c>
      <c r="AV70">
        <v>0</v>
      </c>
      <c r="AW70">
        <v>0</v>
      </c>
      <c r="AX70">
        <v>0</v>
      </c>
      <c r="AY70">
        <v>5.3752719999999998</v>
      </c>
      <c r="AZ70">
        <v>6.7244640000000002</v>
      </c>
      <c r="BA70">
        <v>4.5705780000000003</v>
      </c>
      <c r="BB70">
        <v>5.179665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2700.0609350000009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594.06528100000003</v>
      </c>
      <c r="L71">
        <v>457.182591</v>
      </c>
      <c r="M71">
        <v>51.602446</v>
      </c>
      <c r="N71">
        <v>120.238146</v>
      </c>
      <c r="O71">
        <v>126.23178299999999</v>
      </c>
      <c r="P71">
        <v>144.99431799999999</v>
      </c>
      <c r="Q71">
        <v>21.876421000000001</v>
      </c>
      <c r="R71">
        <v>43.411234</v>
      </c>
      <c r="S71">
        <v>26.718603000000002</v>
      </c>
      <c r="T71">
        <v>2.9871029999999998</v>
      </c>
      <c r="U71">
        <v>396.951188</v>
      </c>
      <c r="V71">
        <v>11.719401</v>
      </c>
      <c r="W71">
        <v>44.853991000000001</v>
      </c>
      <c r="X71">
        <v>95.575936999999996</v>
      </c>
      <c r="Y71">
        <v>0</v>
      </c>
      <c r="Z71">
        <v>12.607315</v>
      </c>
      <c r="AA71">
        <v>27.163032999999999</v>
      </c>
      <c r="AB71">
        <v>31.256523000000001</v>
      </c>
      <c r="AC71">
        <v>11.212479999999999</v>
      </c>
      <c r="AD71">
        <v>20.994509000000001</v>
      </c>
      <c r="AE71">
        <v>57.204861999999999</v>
      </c>
      <c r="AF71">
        <v>0</v>
      </c>
      <c r="AG71">
        <v>48.746355000000001</v>
      </c>
      <c r="AH71">
        <v>118.493297</v>
      </c>
      <c r="AI71">
        <v>0</v>
      </c>
      <c r="AJ71">
        <v>0</v>
      </c>
      <c r="AK71">
        <v>66.538227000000006</v>
      </c>
      <c r="AL71">
        <v>76.732991999999996</v>
      </c>
      <c r="AM71">
        <v>0</v>
      </c>
      <c r="AN71">
        <v>0.75370599999999999</v>
      </c>
      <c r="AO71">
        <v>0</v>
      </c>
      <c r="AP71">
        <v>0.49533700000000003</v>
      </c>
      <c r="AQ71">
        <v>0</v>
      </c>
      <c r="AR71">
        <v>33.617958999999999</v>
      </c>
      <c r="AS71">
        <v>33.984178</v>
      </c>
      <c r="AT71">
        <v>19.335740000000001</v>
      </c>
      <c r="AU71">
        <v>0</v>
      </c>
      <c r="AV71">
        <v>0</v>
      </c>
      <c r="AW71">
        <v>0</v>
      </c>
      <c r="AX71">
        <v>0</v>
      </c>
      <c r="AY71">
        <v>5.3752719999999998</v>
      </c>
      <c r="AZ71">
        <v>6.7244640000000002</v>
      </c>
      <c r="BA71">
        <v>4.5705780000000003</v>
      </c>
      <c r="BB71">
        <v>5.179665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2719.3949350000007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594.06528100000003</v>
      </c>
      <c r="L72">
        <v>457.182591</v>
      </c>
      <c r="M72">
        <v>51.602446</v>
      </c>
      <c r="N72">
        <v>120.238146</v>
      </c>
      <c r="O72">
        <v>126.23178299999999</v>
      </c>
      <c r="P72">
        <v>144.99431799999999</v>
      </c>
      <c r="Q72">
        <v>21.876421000000001</v>
      </c>
      <c r="R72">
        <v>43.411234</v>
      </c>
      <c r="S72">
        <v>23.528493000000001</v>
      </c>
      <c r="T72">
        <v>2.9871029999999998</v>
      </c>
      <c r="U72">
        <v>396.951188</v>
      </c>
      <c r="V72">
        <v>11.719401</v>
      </c>
      <c r="W72">
        <v>44.853991000000001</v>
      </c>
      <c r="X72">
        <v>95.575936999999996</v>
      </c>
      <c r="Y72">
        <v>0</v>
      </c>
      <c r="Z72">
        <v>12.607315</v>
      </c>
      <c r="AA72">
        <v>27.163032999999999</v>
      </c>
      <c r="AB72">
        <v>31.256523000000001</v>
      </c>
      <c r="AC72">
        <v>11.212479999999999</v>
      </c>
      <c r="AD72">
        <v>20.994509000000001</v>
      </c>
      <c r="AE72">
        <v>57.204861999999999</v>
      </c>
      <c r="AF72">
        <v>0</v>
      </c>
      <c r="AG72">
        <v>48.746355000000001</v>
      </c>
      <c r="AH72">
        <v>118.493297</v>
      </c>
      <c r="AI72">
        <v>4.1298300000000001</v>
      </c>
      <c r="AJ72">
        <v>0</v>
      </c>
      <c r="AK72">
        <v>66.538227000000006</v>
      </c>
      <c r="AL72">
        <v>76.732991999999996</v>
      </c>
      <c r="AM72">
        <v>0</v>
      </c>
      <c r="AN72">
        <v>0.75370599999999999</v>
      </c>
      <c r="AO72">
        <v>0</v>
      </c>
      <c r="AP72">
        <v>0.49533700000000003</v>
      </c>
      <c r="AQ72">
        <v>0</v>
      </c>
      <c r="AR72">
        <v>33.617958999999999</v>
      </c>
      <c r="AS72">
        <v>33.984178</v>
      </c>
      <c r="AT72">
        <v>19.335740000000001</v>
      </c>
      <c r="AU72">
        <v>0</v>
      </c>
      <c r="AV72">
        <v>0</v>
      </c>
      <c r="AW72">
        <v>0</v>
      </c>
      <c r="AX72">
        <v>0</v>
      </c>
      <c r="AY72">
        <v>5.3752719999999998</v>
      </c>
      <c r="AZ72">
        <v>6.7244640000000002</v>
      </c>
      <c r="BA72">
        <v>4.5705780000000003</v>
      </c>
      <c r="BB72">
        <v>5.179665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2720.3346550000006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665.78170599999999</v>
      </c>
      <c r="L73">
        <v>173.88396900000001</v>
      </c>
      <c r="M73">
        <v>51.602446</v>
      </c>
      <c r="N73">
        <v>120.238146</v>
      </c>
      <c r="O73">
        <v>126.23178299999999</v>
      </c>
      <c r="P73">
        <v>144.99431799999999</v>
      </c>
      <c r="Q73">
        <v>21.876421000000001</v>
      </c>
      <c r="R73">
        <v>43.411234</v>
      </c>
      <c r="S73">
        <v>26.718603000000002</v>
      </c>
      <c r="T73">
        <v>2.9871029999999998</v>
      </c>
      <c r="U73">
        <v>396.951188</v>
      </c>
      <c r="V73">
        <v>11.719401</v>
      </c>
      <c r="W73">
        <v>44.853991000000001</v>
      </c>
      <c r="X73">
        <v>95.575936999999996</v>
      </c>
      <c r="Y73">
        <v>0</v>
      </c>
      <c r="Z73">
        <v>6.3036570000000003</v>
      </c>
      <c r="AA73">
        <v>40.744548999999999</v>
      </c>
      <c r="AB73">
        <v>31.256523000000001</v>
      </c>
      <c r="AC73">
        <v>11.212479999999999</v>
      </c>
      <c r="AD73">
        <v>20.994509000000001</v>
      </c>
      <c r="AE73">
        <v>57.204861999999999</v>
      </c>
      <c r="AF73">
        <v>0</v>
      </c>
      <c r="AG73">
        <v>48.746355000000001</v>
      </c>
      <c r="AH73">
        <v>118.493297</v>
      </c>
      <c r="AI73">
        <v>4.1298300000000001</v>
      </c>
      <c r="AJ73">
        <v>0</v>
      </c>
      <c r="AK73">
        <v>66.538227000000006</v>
      </c>
      <c r="AL73">
        <v>76.732991999999996</v>
      </c>
      <c r="AM73">
        <v>0</v>
      </c>
      <c r="AN73">
        <v>0.75370599999999999</v>
      </c>
      <c r="AO73">
        <v>0</v>
      </c>
      <c r="AP73">
        <v>0.49533700000000003</v>
      </c>
      <c r="AQ73">
        <v>0</v>
      </c>
      <c r="AR73">
        <v>33.617958999999999</v>
      </c>
      <c r="AS73">
        <v>33.984178</v>
      </c>
      <c r="AT73">
        <v>19.335740000000001</v>
      </c>
      <c r="AU73">
        <v>0</v>
      </c>
      <c r="AV73">
        <v>0</v>
      </c>
      <c r="AW73">
        <v>0</v>
      </c>
      <c r="AX73">
        <v>0</v>
      </c>
      <c r="AY73">
        <v>5.3752719999999998</v>
      </c>
      <c r="AZ73">
        <v>6.7244640000000002</v>
      </c>
      <c r="BA73">
        <v>4.5705780000000003</v>
      </c>
      <c r="BB73">
        <v>5.179665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2519.2204260000003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665.78170599999999</v>
      </c>
      <c r="L74">
        <v>173.88396900000001</v>
      </c>
      <c r="M74">
        <v>51.602446</v>
      </c>
      <c r="N74">
        <v>120.238146</v>
      </c>
      <c r="O74">
        <v>126.23178299999999</v>
      </c>
      <c r="P74">
        <v>144.99431799999999</v>
      </c>
      <c r="Q74">
        <v>21.876421000000001</v>
      </c>
      <c r="R74">
        <v>43.411234</v>
      </c>
      <c r="S74">
        <v>26.718603000000002</v>
      </c>
      <c r="T74">
        <v>2.9871029999999998</v>
      </c>
      <c r="U74">
        <v>396.951188</v>
      </c>
      <c r="V74">
        <v>11.719401</v>
      </c>
      <c r="W74">
        <v>44.853991000000001</v>
      </c>
      <c r="X74">
        <v>95.575936999999996</v>
      </c>
      <c r="Y74">
        <v>0</v>
      </c>
      <c r="Z74">
        <v>6.3036570000000003</v>
      </c>
      <c r="AA74">
        <v>40.744548999999999</v>
      </c>
      <c r="AB74">
        <v>31.256523000000001</v>
      </c>
      <c r="AC74">
        <v>11.212479999999999</v>
      </c>
      <c r="AD74">
        <v>21.040149</v>
      </c>
      <c r="AE74">
        <v>57.204861999999999</v>
      </c>
      <c r="AF74">
        <v>0</v>
      </c>
      <c r="AG74">
        <v>48.746355000000001</v>
      </c>
      <c r="AH74">
        <v>118.493297</v>
      </c>
      <c r="AI74">
        <v>4.1298300000000001</v>
      </c>
      <c r="AJ74">
        <v>0</v>
      </c>
      <c r="AK74">
        <v>66.538227000000006</v>
      </c>
      <c r="AL74">
        <v>76.732991999999996</v>
      </c>
      <c r="AM74">
        <v>0</v>
      </c>
      <c r="AN74">
        <v>0.75370599999999999</v>
      </c>
      <c r="AO74">
        <v>0</v>
      </c>
      <c r="AP74">
        <v>0.49533700000000003</v>
      </c>
      <c r="AQ74">
        <v>10.013629999999999</v>
      </c>
      <c r="AR74">
        <v>33.617958999999999</v>
      </c>
      <c r="AS74">
        <v>33.984178</v>
      </c>
      <c r="AT74">
        <v>19.335740000000001</v>
      </c>
      <c r="AU74">
        <v>0</v>
      </c>
      <c r="AV74">
        <v>0</v>
      </c>
      <c r="AW74">
        <v>0</v>
      </c>
      <c r="AX74">
        <v>0</v>
      </c>
      <c r="AY74">
        <v>5.3752719999999998</v>
      </c>
      <c r="AZ74">
        <v>6.7244640000000002</v>
      </c>
      <c r="BA74">
        <v>4.5705780000000003</v>
      </c>
      <c r="BB74">
        <v>5.179665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2529.2796960000001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595.69595600000002</v>
      </c>
      <c r="L75">
        <v>173.880426</v>
      </c>
      <c r="M75">
        <v>51.602446</v>
      </c>
      <c r="N75">
        <v>120.238146</v>
      </c>
      <c r="O75">
        <v>126.23178299999999</v>
      </c>
      <c r="P75">
        <v>144.99431799999999</v>
      </c>
      <c r="Q75">
        <v>21.876421000000001</v>
      </c>
      <c r="R75">
        <v>38.481064000000003</v>
      </c>
      <c r="S75">
        <v>26.718603000000002</v>
      </c>
      <c r="T75">
        <v>2.9871029999999998</v>
      </c>
      <c r="U75">
        <v>396.951188</v>
      </c>
      <c r="V75">
        <v>11.719401</v>
      </c>
      <c r="W75">
        <v>44.853991000000001</v>
      </c>
      <c r="X75">
        <v>95.575936999999996</v>
      </c>
      <c r="Y75">
        <v>0</v>
      </c>
      <c r="Z75">
        <v>6.3036570000000003</v>
      </c>
      <c r="AA75">
        <v>40.744548999999999</v>
      </c>
      <c r="AB75">
        <v>31.256523000000001</v>
      </c>
      <c r="AC75">
        <v>22.424959999999999</v>
      </c>
      <c r="AD75">
        <v>21.040149</v>
      </c>
      <c r="AE75">
        <v>57.204861999999999</v>
      </c>
      <c r="AF75">
        <v>0</v>
      </c>
      <c r="AG75">
        <v>48.746355000000001</v>
      </c>
      <c r="AH75">
        <v>118.493297</v>
      </c>
      <c r="AI75">
        <v>4.1298300000000001</v>
      </c>
      <c r="AJ75">
        <v>0</v>
      </c>
      <c r="AK75">
        <v>66.538227000000006</v>
      </c>
      <c r="AL75">
        <v>76.732991999999996</v>
      </c>
      <c r="AM75">
        <v>0</v>
      </c>
      <c r="AN75">
        <v>0.75370599999999999</v>
      </c>
      <c r="AO75">
        <v>0</v>
      </c>
      <c r="AP75">
        <v>0.49533700000000003</v>
      </c>
      <c r="AQ75">
        <v>20.027259999999998</v>
      </c>
      <c r="AR75">
        <v>33.617958999999999</v>
      </c>
      <c r="AS75">
        <v>33.984178</v>
      </c>
      <c r="AT75">
        <v>19.335740000000001</v>
      </c>
      <c r="AU75">
        <v>0</v>
      </c>
      <c r="AV75">
        <v>0</v>
      </c>
      <c r="AW75">
        <v>0</v>
      </c>
      <c r="AX75">
        <v>0</v>
      </c>
      <c r="AY75">
        <v>5.3752719999999998</v>
      </c>
      <c r="AZ75">
        <v>6.7244640000000002</v>
      </c>
      <c r="BA75">
        <v>4.5705780000000003</v>
      </c>
      <c r="BB75">
        <v>5.179665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2475.486343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594.06528100000003</v>
      </c>
      <c r="L76">
        <v>173.880426</v>
      </c>
      <c r="M76">
        <v>51.602446</v>
      </c>
      <c r="N76">
        <v>120.238146</v>
      </c>
      <c r="O76">
        <v>126.23178299999999</v>
      </c>
      <c r="P76">
        <v>144.99431799999999</v>
      </c>
      <c r="Q76">
        <v>21.876421000000001</v>
      </c>
      <c r="R76">
        <v>43.411234</v>
      </c>
      <c r="S76">
        <v>23.528493000000001</v>
      </c>
      <c r="T76">
        <v>2.9871029999999998</v>
      </c>
      <c r="U76">
        <v>396.951188</v>
      </c>
      <c r="V76">
        <v>11.719401</v>
      </c>
      <c r="W76">
        <v>44.853991000000001</v>
      </c>
      <c r="X76">
        <v>95.575936999999996</v>
      </c>
      <c r="Y76">
        <v>0</v>
      </c>
      <c r="Z76">
        <v>6.3036570000000003</v>
      </c>
      <c r="AA76">
        <v>40.744548999999999</v>
      </c>
      <c r="AB76">
        <v>31.256523000000001</v>
      </c>
      <c r="AC76">
        <v>22.424959999999999</v>
      </c>
      <c r="AD76">
        <v>42.086384000000002</v>
      </c>
      <c r="AE76">
        <v>57.204861999999999</v>
      </c>
      <c r="AF76">
        <v>0</v>
      </c>
      <c r="AG76">
        <v>48.746355000000001</v>
      </c>
      <c r="AH76">
        <v>159.642788</v>
      </c>
      <c r="AI76">
        <v>4.1298300000000001</v>
      </c>
      <c r="AJ76">
        <v>0</v>
      </c>
      <c r="AK76">
        <v>66.538227000000006</v>
      </c>
      <c r="AL76">
        <v>76.732991999999996</v>
      </c>
      <c r="AM76">
        <v>0</v>
      </c>
      <c r="AN76">
        <v>0.75370599999999999</v>
      </c>
      <c r="AO76">
        <v>0</v>
      </c>
      <c r="AP76">
        <v>0.49533700000000003</v>
      </c>
      <c r="AQ76">
        <v>30.040890000000001</v>
      </c>
      <c r="AR76">
        <v>33.617958999999999</v>
      </c>
      <c r="AS76">
        <v>33.984178</v>
      </c>
      <c r="AT76">
        <v>19.335740000000001</v>
      </c>
      <c r="AU76">
        <v>0</v>
      </c>
      <c r="AV76">
        <v>0</v>
      </c>
      <c r="AW76">
        <v>0</v>
      </c>
      <c r="AX76">
        <v>0</v>
      </c>
      <c r="AY76">
        <v>5.3752719999999998</v>
      </c>
      <c r="AZ76">
        <v>6.7244640000000002</v>
      </c>
      <c r="BA76">
        <v>6.0742529999999997</v>
      </c>
      <c r="BB76">
        <v>5.179665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2549.3087590000009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538.84737700000005</v>
      </c>
      <c r="L77">
        <v>158.06511699999999</v>
      </c>
      <c r="M77">
        <v>51.602446</v>
      </c>
      <c r="N77">
        <v>120.238146</v>
      </c>
      <c r="O77">
        <v>126.23178299999999</v>
      </c>
      <c r="P77">
        <v>144.99431799999999</v>
      </c>
      <c r="Q77">
        <v>19.266428000000001</v>
      </c>
      <c r="R77">
        <v>43.411234</v>
      </c>
      <c r="S77">
        <v>23.528493000000001</v>
      </c>
      <c r="T77">
        <v>2.9871029999999998</v>
      </c>
      <c r="U77">
        <v>396.951188</v>
      </c>
      <c r="V77">
        <v>11.719401</v>
      </c>
      <c r="W77">
        <v>44.853991000000001</v>
      </c>
      <c r="X77">
        <v>97.240741999999997</v>
      </c>
      <c r="Y77">
        <v>0</v>
      </c>
      <c r="Z77">
        <v>12.607315</v>
      </c>
      <c r="AA77">
        <v>40.744548999999999</v>
      </c>
      <c r="AB77">
        <v>31.256523000000001</v>
      </c>
      <c r="AC77">
        <v>33.671371999999998</v>
      </c>
      <c r="AD77">
        <v>42.086384000000002</v>
      </c>
      <c r="AE77">
        <v>57.204861999999999</v>
      </c>
      <c r="AF77">
        <v>9.4726079999999993</v>
      </c>
      <c r="AG77">
        <v>48.746355000000001</v>
      </c>
      <c r="AH77">
        <v>159.642788</v>
      </c>
      <c r="AI77">
        <v>5.8997580000000003</v>
      </c>
      <c r="AJ77">
        <v>0</v>
      </c>
      <c r="AK77">
        <v>66.538227000000006</v>
      </c>
      <c r="AL77">
        <v>69.644935000000004</v>
      </c>
      <c r="AM77">
        <v>4.5988249999999997</v>
      </c>
      <c r="AN77">
        <v>0.75370599999999999</v>
      </c>
      <c r="AO77">
        <v>0</v>
      </c>
      <c r="AP77">
        <v>7.55389</v>
      </c>
      <c r="AQ77">
        <v>40.054518999999999</v>
      </c>
      <c r="AR77">
        <v>33.617958999999999</v>
      </c>
      <c r="AS77">
        <v>33.984178</v>
      </c>
      <c r="AT77">
        <v>19.335740000000001</v>
      </c>
      <c r="AU77">
        <v>0</v>
      </c>
      <c r="AV77">
        <v>0</v>
      </c>
      <c r="AW77">
        <v>0</v>
      </c>
      <c r="AX77">
        <v>0</v>
      </c>
      <c r="AY77">
        <v>5.3752719999999998</v>
      </c>
      <c r="AZ77">
        <v>8.9659519999999997</v>
      </c>
      <c r="BA77">
        <v>6.0742529999999997</v>
      </c>
      <c r="BB77">
        <v>5.179665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2522.9474020000007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538.84737700000005</v>
      </c>
      <c r="L78">
        <v>144.10596899999999</v>
      </c>
      <c r="M78">
        <v>51.602446</v>
      </c>
      <c r="N78">
        <v>120.238146</v>
      </c>
      <c r="O78">
        <v>126.23178299999999</v>
      </c>
      <c r="P78">
        <v>144.99431799999999</v>
      </c>
      <c r="Q78">
        <v>21.876421000000001</v>
      </c>
      <c r="R78">
        <v>43.411234</v>
      </c>
      <c r="S78">
        <v>26.718603000000002</v>
      </c>
      <c r="T78">
        <v>2.9871029999999998</v>
      </c>
      <c r="U78">
        <v>396.951188</v>
      </c>
      <c r="V78">
        <v>11.719401</v>
      </c>
      <c r="W78">
        <v>44.853991000000001</v>
      </c>
      <c r="X78">
        <v>97.350556999999995</v>
      </c>
      <c r="Y78">
        <v>0</v>
      </c>
      <c r="Z78">
        <v>19.006675000000001</v>
      </c>
      <c r="AA78">
        <v>40.744548999999999</v>
      </c>
      <c r="AB78">
        <v>46.884784000000003</v>
      </c>
      <c r="AC78">
        <v>33.671371999999998</v>
      </c>
      <c r="AD78">
        <v>42.086384000000002</v>
      </c>
      <c r="AE78">
        <v>57.204861999999999</v>
      </c>
      <c r="AF78">
        <v>9.4726079999999993</v>
      </c>
      <c r="AG78">
        <v>48.746355000000001</v>
      </c>
      <c r="AH78">
        <v>159.642788</v>
      </c>
      <c r="AI78">
        <v>8.8496380000000006</v>
      </c>
      <c r="AJ78">
        <v>0</v>
      </c>
      <c r="AK78">
        <v>66.538227000000006</v>
      </c>
      <c r="AL78">
        <v>69.644935000000004</v>
      </c>
      <c r="AM78">
        <v>18.174555999999999</v>
      </c>
      <c r="AN78">
        <v>0.75370599999999999</v>
      </c>
      <c r="AO78">
        <v>0</v>
      </c>
      <c r="AP78">
        <v>9.7829069999999998</v>
      </c>
      <c r="AQ78">
        <v>40.054518999999999</v>
      </c>
      <c r="AR78">
        <v>33.617958999999999</v>
      </c>
      <c r="AS78">
        <v>36.628765000000001</v>
      </c>
      <c r="AT78">
        <v>19.335740000000001</v>
      </c>
      <c r="AU78">
        <v>0</v>
      </c>
      <c r="AV78">
        <v>0</v>
      </c>
      <c r="AW78">
        <v>0</v>
      </c>
      <c r="AX78">
        <v>0</v>
      </c>
      <c r="AY78">
        <v>5.4730040000000004</v>
      </c>
      <c r="AZ78">
        <v>8.9659519999999997</v>
      </c>
      <c r="BA78">
        <v>6.0742529999999997</v>
      </c>
      <c r="BB78">
        <v>5.179665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2558.42274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543.53596900000002</v>
      </c>
      <c r="L79">
        <v>173.880426</v>
      </c>
      <c r="M79">
        <v>51.602446</v>
      </c>
      <c r="N79">
        <v>120.238146</v>
      </c>
      <c r="O79">
        <v>126.23178299999999</v>
      </c>
      <c r="P79">
        <v>144.99431799999999</v>
      </c>
      <c r="Q79">
        <v>21.876421000000001</v>
      </c>
      <c r="R79">
        <v>43.411234</v>
      </c>
      <c r="S79">
        <v>26.718603000000002</v>
      </c>
      <c r="T79">
        <v>2.9871029999999998</v>
      </c>
      <c r="U79">
        <v>396.951188</v>
      </c>
      <c r="V79">
        <v>11.719401</v>
      </c>
      <c r="W79">
        <v>44.853991000000001</v>
      </c>
      <c r="X79">
        <v>100.833099</v>
      </c>
      <c r="Y79">
        <v>0</v>
      </c>
      <c r="Z79">
        <v>19.006675000000001</v>
      </c>
      <c r="AA79">
        <v>40.744548999999999</v>
      </c>
      <c r="AB79">
        <v>46.884784000000003</v>
      </c>
      <c r="AC79">
        <v>33.671371999999998</v>
      </c>
      <c r="AD79">
        <v>42.086384000000002</v>
      </c>
      <c r="AE79">
        <v>57.204861999999999</v>
      </c>
      <c r="AF79">
        <v>9.4726079999999993</v>
      </c>
      <c r="AG79">
        <v>48.746355000000001</v>
      </c>
      <c r="AH79">
        <v>159.642788</v>
      </c>
      <c r="AI79">
        <v>56.832372999999997</v>
      </c>
      <c r="AJ79">
        <v>0</v>
      </c>
      <c r="AK79">
        <v>66.538227000000006</v>
      </c>
      <c r="AL79">
        <v>69.644935000000004</v>
      </c>
      <c r="AM79">
        <v>18.174555999999999</v>
      </c>
      <c r="AN79">
        <v>0.75370599999999999</v>
      </c>
      <c r="AO79">
        <v>0</v>
      </c>
      <c r="AP79">
        <v>7.55389</v>
      </c>
      <c r="AQ79">
        <v>40.054518999999999</v>
      </c>
      <c r="AR79">
        <v>33.617958999999999</v>
      </c>
      <c r="AS79">
        <v>36.628765000000001</v>
      </c>
      <c r="AT79">
        <v>19.335740000000001</v>
      </c>
      <c r="AU79">
        <v>0</v>
      </c>
      <c r="AV79">
        <v>0</v>
      </c>
      <c r="AW79">
        <v>0</v>
      </c>
      <c r="AX79">
        <v>0</v>
      </c>
      <c r="AY79">
        <v>5.4730040000000004</v>
      </c>
      <c r="AZ79">
        <v>8.9659519999999997</v>
      </c>
      <c r="BA79">
        <v>6.0742529999999997</v>
      </c>
      <c r="BB79">
        <v>5.179665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2642.1220490000005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533.86384499999997</v>
      </c>
      <c r="L80">
        <v>173.880426</v>
      </c>
      <c r="M80">
        <v>51.602446</v>
      </c>
      <c r="N80">
        <v>120.238146</v>
      </c>
      <c r="O80">
        <v>126.23178299999999</v>
      </c>
      <c r="P80">
        <v>144.99431799999999</v>
      </c>
      <c r="Q80">
        <v>21.876421000000001</v>
      </c>
      <c r="R80">
        <v>43.411234</v>
      </c>
      <c r="S80">
        <v>26.718603000000002</v>
      </c>
      <c r="T80">
        <v>2.9871029999999998</v>
      </c>
      <c r="U80">
        <v>396.951188</v>
      </c>
      <c r="V80">
        <v>11.719401</v>
      </c>
      <c r="W80">
        <v>44.853991000000001</v>
      </c>
      <c r="X80">
        <v>101.40683</v>
      </c>
      <c r="Y80">
        <v>0</v>
      </c>
      <c r="Z80">
        <v>19.006675000000001</v>
      </c>
      <c r="AA80">
        <v>40.744548999999999</v>
      </c>
      <c r="AB80">
        <v>46.884784000000003</v>
      </c>
      <c r="AC80">
        <v>33.671371999999998</v>
      </c>
      <c r="AD80">
        <v>42.086384000000002</v>
      </c>
      <c r="AE80">
        <v>57.204861999999999</v>
      </c>
      <c r="AF80">
        <v>9.4726079999999993</v>
      </c>
      <c r="AG80">
        <v>48.746355000000001</v>
      </c>
      <c r="AH80">
        <v>159.642788</v>
      </c>
      <c r="AI80">
        <v>56.832372999999997</v>
      </c>
      <c r="AJ80">
        <v>0</v>
      </c>
      <c r="AK80">
        <v>66.538227000000006</v>
      </c>
      <c r="AL80">
        <v>69.644935000000004</v>
      </c>
      <c r="AM80">
        <v>18.174555999999999</v>
      </c>
      <c r="AN80">
        <v>0.75370599999999999</v>
      </c>
      <c r="AO80">
        <v>0</v>
      </c>
      <c r="AP80">
        <v>7.55389</v>
      </c>
      <c r="AQ80">
        <v>40.054518999999999</v>
      </c>
      <c r="AR80">
        <v>33.617958999999999</v>
      </c>
      <c r="AS80">
        <v>36.628765000000001</v>
      </c>
      <c r="AT80">
        <v>19.335740000000001</v>
      </c>
      <c r="AU80">
        <v>0</v>
      </c>
      <c r="AV80">
        <v>0</v>
      </c>
      <c r="AW80">
        <v>0</v>
      </c>
      <c r="AX80">
        <v>0</v>
      </c>
      <c r="AY80">
        <v>5.4730040000000004</v>
      </c>
      <c r="AZ80">
        <v>8.9659519999999997</v>
      </c>
      <c r="BA80">
        <v>6.0742529999999997</v>
      </c>
      <c r="BB80">
        <v>5.179665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2633.0236560000003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595.84797200000003</v>
      </c>
      <c r="L81">
        <v>173.880426</v>
      </c>
      <c r="M81">
        <v>51.602446</v>
      </c>
      <c r="N81">
        <v>120.238146</v>
      </c>
      <c r="O81">
        <v>126.23178299999999</v>
      </c>
      <c r="P81">
        <v>144.99431799999999</v>
      </c>
      <c r="Q81">
        <v>21.876421000000001</v>
      </c>
      <c r="R81">
        <v>43.411234</v>
      </c>
      <c r="S81">
        <v>26.718603000000002</v>
      </c>
      <c r="T81">
        <v>2.9871029999999998</v>
      </c>
      <c r="U81">
        <v>396.951188</v>
      </c>
      <c r="V81">
        <v>11.719401</v>
      </c>
      <c r="W81">
        <v>44.853991000000001</v>
      </c>
      <c r="X81">
        <v>105.580718</v>
      </c>
      <c r="Y81">
        <v>0</v>
      </c>
      <c r="Z81">
        <v>19.006675000000001</v>
      </c>
      <c r="AA81">
        <v>40.744548999999999</v>
      </c>
      <c r="AB81">
        <v>46.884784000000003</v>
      </c>
      <c r="AC81">
        <v>33.671371999999998</v>
      </c>
      <c r="AD81">
        <v>42.086384000000002</v>
      </c>
      <c r="AE81">
        <v>57.204861999999999</v>
      </c>
      <c r="AF81">
        <v>9.4726079999999993</v>
      </c>
      <c r="AG81">
        <v>48.746355000000001</v>
      </c>
      <c r="AH81">
        <v>159.642788</v>
      </c>
      <c r="AI81">
        <v>56.832372999999997</v>
      </c>
      <c r="AJ81">
        <v>0</v>
      </c>
      <c r="AK81">
        <v>66.538227000000006</v>
      </c>
      <c r="AL81">
        <v>69.644935000000004</v>
      </c>
      <c r="AM81">
        <v>18.174555999999999</v>
      </c>
      <c r="AN81">
        <v>0.75998699999999997</v>
      </c>
      <c r="AO81">
        <v>0</v>
      </c>
      <c r="AP81">
        <v>4.8295370000000002</v>
      </c>
      <c r="AQ81">
        <v>40.054518999999999</v>
      </c>
      <c r="AR81">
        <v>33.617958999999999</v>
      </c>
      <c r="AS81">
        <v>36.628765000000001</v>
      </c>
      <c r="AT81">
        <v>19.335740000000001</v>
      </c>
      <c r="AU81">
        <v>0</v>
      </c>
      <c r="AV81">
        <v>0</v>
      </c>
      <c r="AW81">
        <v>0</v>
      </c>
      <c r="AX81">
        <v>0</v>
      </c>
      <c r="AY81">
        <v>5.4730040000000004</v>
      </c>
      <c r="AZ81">
        <v>8.9659519999999997</v>
      </c>
      <c r="BA81">
        <v>6.0742529999999997</v>
      </c>
      <c r="BB81">
        <v>5.179665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2696.4635990000006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587.74635000000001</v>
      </c>
      <c r="L82">
        <v>173.880426</v>
      </c>
      <c r="M82">
        <v>51.602446</v>
      </c>
      <c r="N82">
        <v>120.238146</v>
      </c>
      <c r="O82">
        <v>126.23178299999999</v>
      </c>
      <c r="P82">
        <v>144.99431799999999</v>
      </c>
      <c r="Q82">
        <v>21.876421000000001</v>
      </c>
      <c r="R82">
        <v>43.411234</v>
      </c>
      <c r="S82">
        <v>26.718603000000002</v>
      </c>
      <c r="T82">
        <v>2.9871029999999998</v>
      </c>
      <c r="U82">
        <v>396.951188</v>
      </c>
      <c r="V82">
        <v>11.719401</v>
      </c>
      <c r="W82">
        <v>44.853991000000001</v>
      </c>
      <c r="X82">
        <v>106.477172</v>
      </c>
      <c r="Y82">
        <v>0</v>
      </c>
      <c r="Z82">
        <v>19.006675000000001</v>
      </c>
      <c r="AA82">
        <v>40.744548999999999</v>
      </c>
      <c r="AB82">
        <v>46.884784000000003</v>
      </c>
      <c r="AC82">
        <v>33.671371999999998</v>
      </c>
      <c r="AD82">
        <v>42.086384000000002</v>
      </c>
      <c r="AE82">
        <v>57.204861999999999</v>
      </c>
      <c r="AF82">
        <v>9.4726079999999993</v>
      </c>
      <c r="AG82">
        <v>48.746355000000001</v>
      </c>
      <c r="AH82">
        <v>159.642788</v>
      </c>
      <c r="AI82">
        <v>56.832372999999997</v>
      </c>
      <c r="AJ82">
        <v>0</v>
      </c>
      <c r="AK82">
        <v>66.538227000000006</v>
      </c>
      <c r="AL82">
        <v>69.644935000000004</v>
      </c>
      <c r="AM82">
        <v>18.174555999999999</v>
      </c>
      <c r="AN82">
        <v>0.75998699999999997</v>
      </c>
      <c r="AO82">
        <v>0</v>
      </c>
      <c r="AP82">
        <v>4.8295370000000002</v>
      </c>
      <c r="AQ82">
        <v>40.054518999999999</v>
      </c>
      <c r="AR82">
        <v>33.617958999999999</v>
      </c>
      <c r="AS82">
        <v>36.628765000000001</v>
      </c>
      <c r="AT82">
        <v>19.335740000000001</v>
      </c>
      <c r="AU82">
        <v>0</v>
      </c>
      <c r="AV82">
        <v>0</v>
      </c>
      <c r="AW82">
        <v>0</v>
      </c>
      <c r="AX82">
        <v>0</v>
      </c>
      <c r="AY82">
        <v>5.4730040000000004</v>
      </c>
      <c r="AZ82">
        <v>8.9659519999999997</v>
      </c>
      <c r="BA82">
        <v>6.0742529999999997</v>
      </c>
      <c r="BB82">
        <v>5.179665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2689.2584310000002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605.51497199999994</v>
      </c>
      <c r="L83">
        <v>173.880426</v>
      </c>
      <c r="M83">
        <v>51.602446</v>
      </c>
      <c r="N83">
        <v>120.238146</v>
      </c>
      <c r="O83">
        <v>126.23178299999999</v>
      </c>
      <c r="P83">
        <v>144.99431799999999</v>
      </c>
      <c r="Q83">
        <v>21.876421000000001</v>
      </c>
      <c r="R83">
        <v>43.411234</v>
      </c>
      <c r="S83">
        <v>26.718603000000002</v>
      </c>
      <c r="T83">
        <v>2.9871029999999998</v>
      </c>
      <c r="U83">
        <v>396.951188</v>
      </c>
      <c r="V83">
        <v>11.719401</v>
      </c>
      <c r="W83">
        <v>44.853991000000001</v>
      </c>
      <c r="X83">
        <v>110.651059</v>
      </c>
      <c r="Y83">
        <v>0</v>
      </c>
      <c r="Z83">
        <v>19.006675000000001</v>
      </c>
      <c r="AA83">
        <v>40.744548999999999</v>
      </c>
      <c r="AB83">
        <v>46.884784000000003</v>
      </c>
      <c r="AC83">
        <v>33.671371999999998</v>
      </c>
      <c r="AD83">
        <v>42.086384000000002</v>
      </c>
      <c r="AE83">
        <v>57.204861999999999</v>
      </c>
      <c r="AF83">
        <v>9.4726079999999993</v>
      </c>
      <c r="AG83">
        <v>48.746355000000001</v>
      </c>
      <c r="AH83">
        <v>159.642788</v>
      </c>
      <c r="AI83">
        <v>56.832372999999997</v>
      </c>
      <c r="AJ83">
        <v>0</v>
      </c>
      <c r="AK83">
        <v>66.538227000000006</v>
      </c>
      <c r="AL83">
        <v>69.644935000000004</v>
      </c>
      <c r="AM83">
        <v>18.174555999999999</v>
      </c>
      <c r="AN83">
        <v>0.75998699999999997</v>
      </c>
      <c r="AO83">
        <v>0</v>
      </c>
      <c r="AP83">
        <v>0.74300600000000006</v>
      </c>
      <c r="AQ83">
        <v>40.054518999999999</v>
      </c>
      <c r="AR83">
        <v>33.617958999999999</v>
      </c>
      <c r="AS83">
        <v>36.628765000000001</v>
      </c>
      <c r="AT83">
        <v>19.335740000000001</v>
      </c>
      <c r="AU83">
        <v>0</v>
      </c>
      <c r="AV83">
        <v>0</v>
      </c>
      <c r="AW83">
        <v>0</v>
      </c>
      <c r="AX83">
        <v>0</v>
      </c>
      <c r="AY83">
        <v>5.4730040000000004</v>
      </c>
      <c r="AZ83">
        <v>8.9659519999999997</v>
      </c>
      <c r="BA83">
        <v>6.0742529999999997</v>
      </c>
      <c r="BB83">
        <v>5.179665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2707.1144090000007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605.51497199999994</v>
      </c>
      <c r="L84">
        <v>173.880426</v>
      </c>
      <c r="M84">
        <v>51.602446</v>
      </c>
      <c r="N84">
        <v>120.238146</v>
      </c>
      <c r="O84">
        <v>126.23178299999999</v>
      </c>
      <c r="P84">
        <v>144.99431799999999</v>
      </c>
      <c r="Q84">
        <v>21.876421000000001</v>
      </c>
      <c r="R84">
        <v>43.411234</v>
      </c>
      <c r="S84">
        <v>26.718603000000002</v>
      </c>
      <c r="T84">
        <v>2.9871029999999998</v>
      </c>
      <c r="U84">
        <v>396.951188</v>
      </c>
      <c r="V84">
        <v>11.719401</v>
      </c>
      <c r="W84">
        <v>44.853991000000001</v>
      </c>
      <c r="X84">
        <v>111.547513</v>
      </c>
      <c r="Y84">
        <v>0</v>
      </c>
      <c r="Z84">
        <v>19.006675000000001</v>
      </c>
      <c r="AA84">
        <v>40.744548999999999</v>
      </c>
      <c r="AB84">
        <v>46.884784000000003</v>
      </c>
      <c r="AC84">
        <v>33.671371999999998</v>
      </c>
      <c r="AD84">
        <v>42.086384000000002</v>
      </c>
      <c r="AE84">
        <v>57.204861999999999</v>
      </c>
      <c r="AF84">
        <v>9.4726079999999993</v>
      </c>
      <c r="AG84">
        <v>48.746355000000001</v>
      </c>
      <c r="AH84">
        <v>159.642788</v>
      </c>
      <c r="AI84">
        <v>56.832372999999997</v>
      </c>
      <c r="AJ84">
        <v>0</v>
      </c>
      <c r="AK84">
        <v>66.538227000000006</v>
      </c>
      <c r="AL84">
        <v>69.644935000000004</v>
      </c>
      <c r="AM84">
        <v>18.174555999999999</v>
      </c>
      <c r="AN84">
        <v>0.75998699999999997</v>
      </c>
      <c r="AO84">
        <v>0</v>
      </c>
      <c r="AP84">
        <v>0.74300600000000006</v>
      </c>
      <c r="AQ84">
        <v>40.054518999999999</v>
      </c>
      <c r="AR84">
        <v>33.617958999999999</v>
      </c>
      <c r="AS84">
        <v>36.628765000000001</v>
      </c>
      <c r="AT84">
        <v>19.335740000000001</v>
      </c>
      <c r="AU84">
        <v>0</v>
      </c>
      <c r="AV84">
        <v>0</v>
      </c>
      <c r="AW84">
        <v>0</v>
      </c>
      <c r="AX84">
        <v>0</v>
      </c>
      <c r="AY84">
        <v>5.4730040000000004</v>
      </c>
      <c r="AZ84">
        <v>8.9659519999999997</v>
      </c>
      <c r="BA84">
        <v>6.0742529999999997</v>
      </c>
      <c r="BB84">
        <v>5.179665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2708.0108630000004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665.49169600000005</v>
      </c>
      <c r="L85">
        <v>173.880426</v>
      </c>
      <c r="M85">
        <v>51.602446</v>
      </c>
      <c r="N85">
        <v>120.238146</v>
      </c>
      <c r="O85">
        <v>126.23178299999999</v>
      </c>
      <c r="P85">
        <v>144.99431799999999</v>
      </c>
      <c r="Q85">
        <v>21.876421000000001</v>
      </c>
      <c r="R85">
        <v>43.411234</v>
      </c>
      <c r="S85">
        <v>26.718603000000002</v>
      </c>
      <c r="T85">
        <v>2.9871029999999998</v>
      </c>
      <c r="U85">
        <v>396.951188</v>
      </c>
      <c r="V85">
        <v>11.719401</v>
      </c>
      <c r="W85">
        <v>44.853991000000001</v>
      </c>
      <c r="X85">
        <v>104.820634</v>
      </c>
      <c r="Y85">
        <v>0</v>
      </c>
      <c r="Z85">
        <v>19.006675000000001</v>
      </c>
      <c r="AA85">
        <v>40.744548999999999</v>
      </c>
      <c r="AB85">
        <v>46.884784000000003</v>
      </c>
      <c r="AC85">
        <v>33.671371999999998</v>
      </c>
      <c r="AD85">
        <v>42.086384000000002</v>
      </c>
      <c r="AE85">
        <v>57.204861999999999</v>
      </c>
      <c r="AF85">
        <v>9.4726079999999993</v>
      </c>
      <c r="AG85">
        <v>48.746355000000001</v>
      </c>
      <c r="AH85">
        <v>159.642788</v>
      </c>
      <c r="AI85">
        <v>8.8496380000000006</v>
      </c>
      <c r="AJ85">
        <v>0</v>
      </c>
      <c r="AK85">
        <v>66.538227000000006</v>
      </c>
      <c r="AL85">
        <v>69.644935000000004</v>
      </c>
      <c r="AM85">
        <v>18.174555999999999</v>
      </c>
      <c r="AN85">
        <v>0.75998699999999997</v>
      </c>
      <c r="AO85">
        <v>0</v>
      </c>
      <c r="AP85">
        <v>1.7336800000000001</v>
      </c>
      <c r="AQ85">
        <v>40.054518999999999</v>
      </c>
      <c r="AR85">
        <v>33.617958999999999</v>
      </c>
      <c r="AS85">
        <v>36.628765000000001</v>
      </c>
      <c r="AT85">
        <v>19.335740000000001</v>
      </c>
      <c r="AU85">
        <v>0</v>
      </c>
      <c r="AV85">
        <v>0</v>
      </c>
      <c r="AW85">
        <v>0</v>
      </c>
      <c r="AX85">
        <v>0</v>
      </c>
      <c r="AY85">
        <v>5.4730040000000004</v>
      </c>
      <c r="AZ85">
        <v>8.9659519999999997</v>
      </c>
      <c r="BA85">
        <v>6.0742529999999997</v>
      </c>
      <c r="BB85">
        <v>5.179665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2714.2686470000003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665.49169600000005</v>
      </c>
      <c r="L86">
        <v>173.880426</v>
      </c>
      <c r="M86">
        <v>51.602446</v>
      </c>
      <c r="N86">
        <v>120.238146</v>
      </c>
      <c r="O86">
        <v>126.23178299999999</v>
      </c>
      <c r="P86">
        <v>144.99431799999999</v>
      </c>
      <c r="Q86">
        <v>21.876421000000001</v>
      </c>
      <c r="R86">
        <v>43.411234</v>
      </c>
      <c r="S86">
        <v>26.718603000000002</v>
      </c>
      <c r="T86">
        <v>2.9871029999999998</v>
      </c>
      <c r="U86">
        <v>396.951188</v>
      </c>
      <c r="V86">
        <v>11.719401</v>
      </c>
      <c r="W86">
        <v>44.853991000000001</v>
      </c>
      <c r="X86">
        <v>104.820634</v>
      </c>
      <c r="Y86">
        <v>0</v>
      </c>
      <c r="Z86">
        <v>12.607315</v>
      </c>
      <c r="AA86">
        <v>40.744548999999999</v>
      </c>
      <c r="AB86">
        <v>46.884784000000003</v>
      </c>
      <c r="AC86">
        <v>33.671371999999998</v>
      </c>
      <c r="AD86">
        <v>42.086384000000002</v>
      </c>
      <c r="AE86">
        <v>57.204861999999999</v>
      </c>
      <c r="AF86">
        <v>9.4726079999999993</v>
      </c>
      <c r="AG86">
        <v>48.746355000000001</v>
      </c>
      <c r="AH86">
        <v>129.26541499999999</v>
      </c>
      <c r="AI86">
        <v>4.1298300000000001</v>
      </c>
      <c r="AJ86">
        <v>0</v>
      </c>
      <c r="AK86">
        <v>66.538227000000006</v>
      </c>
      <c r="AL86">
        <v>69.644935000000004</v>
      </c>
      <c r="AM86">
        <v>12.140897000000001</v>
      </c>
      <c r="AN86">
        <v>0.75998699999999997</v>
      </c>
      <c r="AO86">
        <v>0</v>
      </c>
      <c r="AP86">
        <v>0.49533700000000003</v>
      </c>
      <c r="AQ86">
        <v>40.054518999999999</v>
      </c>
      <c r="AR86">
        <v>33.617958999999999</v>
      </c>
      <c r="AS86">
        <v>33.984178</v>
      </c>
      <c r="AT86">
        <v>19.335740000000001</v>
      </c>
      <c r="AU86">
        <v>0</v>
      </c>
      <c r="AV86">
        <v>0</v>
      </c>
      <c r="AW86">
        <v>0</v>
      </c>
      <c r="AX86">
        <v>0</v>
      </c>
      <c r="AY86">
        <v>5.3752719999999998</v>
      </c>
      <c r="AZ86">
        <v>8.9659519999999997</v>
      </c>
      <c r="BA86">
        <v>4.987438</v>
      </c>
      <c r="BB86">
        <v>5.179665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2661.6709700000001</v>
      </c>
    </row>
    <row r="87" spans="1:117">
      <c r="A87" t="s">
        <v>129</v>
      </c>
      <c r="B87">
        <v>0</v>
      </c>
      <c r="C87">
        <v>0</v>
      </c>
      <c r="D87">
        <v>7.1614100000000001</v>
      </c>
      <c r="E87">
        <v>0</v>
      </c>
      <c r="F87">
        <v>0</v>
      </c>
      <c r="G87">
        <v>18.681671000000001</v>
      </c>
      <c r="H87">
        <v>0</v>
      </c>
      <c r="I87">
        <v>0</v>
      </c>
      <c r="J87">
        <v>20.300699999999999</v>
      </c>
      <c r="K87">
        <v>595.40594599999997</v>
      </c>
      <c r="L87">
        <v>173.880426</v>
      </c>
      <c r="M87">
        <v>58.141688000000002</v>
      </c>
      <c r="N87">
        <v>120.238146</v>
      </c>
      <c r="O87">
        <v>126.23178299999999</v>
      </c>
      <c r="P87">
        <v>144.99431799999999</v>
      </c>
      <c r="Q87">
        <v>21.876421000000001</v>
      </c>
      <c r="R87">
        <v>43.411234</v>
      </c>
      <c r="S87">
        <v>26.718603000000002</v>
      </c>
      <c r="T87">
        <v>2.9871029999999998</v>
      </c>
      <c r="U87">
        <v>396.951188</v>
      </c>
      <c r="V87">
        <v>11.719401</v>
      </c>
      <c r="W87">
        <v>44.853991000000001</v>
      </c>
      <c r="X87">
        <v>107.04539800000001</v>
      </c>
      <c r="Y87">
        <v>0</v>
      </c>
      <c r="Z87">
        <v>12.607315</v>
      </c>
      <c r="AA87">
        <v>40.744548999999999</v>
      </c>
      <c r="AB87">
        <v>46.884784000000003</v>
      </c>
      <c r="AC87">
        <v>33.671371999999998</v>
      </c>
      <c r="AD87">
        <v>42.086384000000002</v>
      </c>
      <c r="AE87">
        <v>57.204861999999999</v>
      </c>
      <c r="AF87">
        <v>9.4726079999999993</v>
      </c>
      <c r="AG87">
        <v>48.746355000000001</v>
      </c>
      <c r="AH87">
        <v>129.26541499999999</v>
      </c>
      <c r="AI87">
        <v>4.1298300000000001</v>
      </c>
      <c r="AJ87">
        <v>0</v>
      </c>
      <c r="AK87">
        <v>66.538227000000006</v>
      </c>
      <c r="AL87">
        <v>62.905101999999999</v>
      </c>
      <c r="AM87">
        <v>12.140897000000001</v>
      </c>
      <c r="AN87">
        <v>0.75998699999999997</v>
      </c>
      <c r="AO87">
        <v>0</v>
      </c>
      <c r="AP87">
        <v>0.49533700000000003</v>
      </c>
      <c r="AQ87">
        <v>40.054518999999999</v>
      </c>
      <c r="AR87">
        <v>33.617958999999999</v>
      </c>
      <c r="AS87">
        <v>33.984178</v>
      </c>
      <c r="AT87">
        <v>19.335740000000001</v>
      </c>
      <c r="AU87">
        <v>0</v>
      </c>
      <c r="AV87">
        <v>0</v>
      </c>
      <c r="AW87">
        <v>0</v>
      </c>
      <c r="AX87">
        <v>0</v>
      </c>
      <c r="AY87">
        <v>5.3752719999999998</v>
      </c>
      <c r="AZ87">
        <v>8.9659519999999997</v>
      </c>
      <c r="BA87">
        <v>4.987438</v>
      </c>
      <c r="BB87">
        <v>5.179665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2639.7531740000009</v>
      </c>
    </row>
    <row r="88" spans="1:117">
      <c r="A88" t="s">
        <v>130</v>
      </c>
      <c r="B88">
        <v>0</v>
      </c>
      <c r="C88">
        <v>0</v>
      </c>
      <c r="D88">
        <v>7.1614100000000001</v>
      </c>
      <c r="E88">
        <v>0</v>
      </c>
      <c r="F88">
        <v>0</v>
      </c>
      <c r="G88">
        <v>18.681671000000001</v>
      </c>
      <c r="H88">
        <v>0</v>
      </c>
      <c r="I88">
        <v>0</v>
      </c>
      <c r="J88">
        <v>23.408833999999999</v>
      </c>
      <c r="K88">
        <v>594.81118700000002</v>
      </c>
      <c r="L88">
        <v>173.880426</v>
      </c>
      <c r="M88">
        <v>58.141688000000002</v>
      </c>
      <c r="N88">
        <v>120.238146</v>
      </c>
      <c r="O88">
        <v>126.23178299999999</v>
      </c>
      <c r="P88">
        <v>144.99431799999999</v>
      </c>
      <c r="Q88">
        <v>21.876421000000001</v>
      </c>
      <c r="R88">
        <v>43.411234</v>
      </c>
      <c r="S88">
        <v>26.718603000000002</v>
      </c>
      <c r="T88">
        <v>2.9871029999999998</v>
      </c>
      <c r="U88">
        <v>396.951188</v>
      </c>
      <c r="V88">
        <v>11.719401</v>
      </c>
      <c r="W88">
        <v>44.853991000000001</v>
      </c>
      <c r="X88">
        <v>107.04539800000001</v>
      </c>
      <c r="Y88">
        <v>0</v>
      </c>
      <c r="Z88">
        <v>12.607315</v>
      </c>
      <c r="AA88">
        <v>40.744548999999999</v>
      </c>
      <c r="AB88">
        <v>46.884784000000003</v>
      </c>
      <c r="AC88">
        <v>33.671371999999998</v>
      </c>
      <c r="AD88">
        <v>42.086384000000002</v>
      </c>
      <c r="AE88">
        <v>57.204861999999999</v>
      </c>
      <c r="AF88">
        <v>9.4726079999999993</v>
      </c>
      <c r="AG88">
        <v>48.746355000000001</v>
      </c>
      <c r="AH88">
        <v>129.26541499999999</v>
      </c>
      <c r="AI88">
        <v>4.1298300000000001</v>
      </c>
      <c r="AJ88">
        <v>0</v>
      </c>
      <c r="AK88">
        <v>66.538227000000006</v>
      </c>
      <c r="AL88">
        <v>62.905101999999999</v>
      </c>
      <c r="AM88">
        <v>12.140897000000001</v>
      </c>
      <c r="AN88">
        <v>0.75998699999999997</v>
      </c>
      <c r="AO88">
        <v>0</v>
      </c>
      <c r="AP88">
        <v>0.49533700000000003</v>
      </c>
      <c r="AQ88">
        <v>40.054518999999999</v>
      </c>
      <c r="AR88">
        <v>33.617958999999999</v>
      </c>
      <c r="AS88">
        <v>33.984178</v>
      </c>
      <c r="AT88">
        <v>19.335740000000001</v>
      </c>
      <c r="AU88">
        <v>0</v>
      </c>
      <c r="AV88">
        <v>0</v>
      </c>
      <c r="AW88">
        <v>0</v>
      </c>
      <c r="AX88">
        <v>0</v>
      </c>
      <c r="AY88">
        <v>5.3752719999999998</v>
      </c>
      <c r="AZ88">
        <v>8.9659519999999997</v>
      </c>
      <c r="BA88">
        <v>4.987438</v>
      </c>
      <c r="BB88">
        <v>5.179665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2642.2665490000009</v>
      </c>
    </row>
    <row r="89" spans="1:117">
      <c r="A89" t="s">
        <v>131</v>
      </c>
      <c r="B89">
        <v>0</v>
      </c>
      <c r="C89">
        <v>0</v>
      </c>
      <c r="D89">
        <v>7.1614100000000001</v>
      </c>
      <c r="E89">
        <v>0</v>
      </c>
      <c r="F89">
        <v>0</v>
      </c>
      <c r="G89">
        <v>18.681671000000001</v>
      </c>
      <c r="H89">
        <v>0</v>
      </c>
      <c r="I89">
        <v>0</v>
      </c>
      <c r="J89">
        <v>23.408833999999999</v>
      </c>
      <c r="K89">
        <v>647.52134999999998</v>
      </c>
      <c r="L89">
        <v>173.880426</v>
      </c>
      <c r="M89">
        <v>58.141688000000002</v>
      </c>
      <c r="N89">
        <v>120.238146</v>
      </c>
      <c r="O89">
        <v>126.23178299999999</v>
      </c>
      <c r="P89">
        <v>144.99431799999999</v>
      </c>
      <c r="Q89">
        <v>21.876421000000001</v>
      </c>
      <c r="R89">
        <v>43.411234</v>
      </c>
      <c r="S89">
        <v>26.718603000000002</v>
      </c>
      <c r="T89">
        <v>2.9871029999999998</v>
      </c>
      <c r="U89">
        <v>396.951188</v>
      </c>
      <c r="V89">
        <v>11.719401</v>
      </c>
      <c r="W89">
        <v>44.853991000000001</v>
      </c>
      <c r="X89">
        <v>109.274415</v>
      </c>
      <c r="Y89">
        <v>0</v>
      </c>
      <c r="Z89">
        <v>12.607315</v>
      </c>
      <c r="AA89">
        <v>40.744548999999999</v>
      </c>
      <c r="AB89">
        <v>46.884784000000003</v>
      </c>
      <c r="AC89">
        <v>33.671371999999998</v>
      </c>
      <c r="AD89">
        <v>42.086384000000002</v>
      </c>
      <c r="AE89">
        <v>57.204861999999999</v>
      </c>
      <c r="AF89">
        <v>9.4726079999999993</v>
      </c>
      <c r="AG89">
        <v>48.746355000000001</v>
      </c>
      <c r="AH89">
        <v>129.26541499999999</v>
      </c>
      <c r="AI89">
        <v>4.1298300000000001</v>
      </c>
      <c r="AJ89">
        <v>0</v>
      </c>
      <c r="AK89">
        <v>66.538227000000006</v>
      </c>
      <c r="AL89">
        <v>62.905101999999999</v>
      </c>
      <c r="AM89">
        <v>12.140897000000001</v>
      </c>
      <c r="AN89">
        <v>0.75998699999999997</v>
      </c>
      <c r="AO89">
        <v>0</v>
      </c>
      <c r="AP89">
        <v>0.49533700000000003</v>
      </c>
      <c r="AQ89">
        <v>40.054518999999999</v>
      </c>
      <c r="AR89">
        <v>33.617958999999999</v>
      </c>
      <c r="AS89">
        <v>33.984178</v>
      </c>
      <c r="AT89">
        <v>19.335740000000001</v>
      </c>
      <c r="AU89">
        <v>0</v>
      </c>
      <c r="AV89">
        <v>0</v>
      </c>
      <c r="AW89">
        <v>0</v>
      </c>
      <c r="AX89">
        <v>0</v>
      </c>
      <c r="AY89">
        <v>5.3752719999999998</v>
      </c>
      <c r="AZ89">
        <v>8.9659519999999997</v>
      </c>
      <c r="BA89">
        <v>4.987438</v>
      </c>
      <c r="BB89">
        <v>5.179665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2697.2057290000007</v>
      </c>
    </row>
    <row r="90" spans="1:117">
      <c r="A90" t="s">
        <v>132</v>
      </c>
      <c r="B90">
        <v>0</v>
      </c>
      <c r="C90">
        <v>0</v>
      </c>
      <c r="D90">
        <v>7.1614100000000001</v>
      </c>
      <c r="E90">
        <v>0</v>
      </c>
      <c r="F90">
        <v>0</v>
      </c>
      <c r="G90">
        <v>18.681671000000001</v>
      </c>
      <c r="H90">
        <v>0</v>
      </c>
      <c r="I90">
        <v>0</v>
      </c>
      <c r="J90">
        <v>23.408833999999999</v>
      </c>
      <c r="K90">
        <v>665.49169600000005</v>
      </c>
      <c r="L90">
        <v>173.880426</v>
      </c>
      <c r="M90">
        <v>58.141688000000002</v>
      </c>
      <c r="N90">
        <v>120.238146</v>
      </c>
      <c r="O90">
        <v>126.23178299999999</v>
      </c>
      <c r="P90">
        <v>144.99431799999999</v>
      </c>
      <c r="Q90">
        <v>21.876421000000001</v>
      </c>
      <c r="R90">
        <v>43.411234</v>
      </c>
      <c r="S90">
        <v>26.718603000000002</v>
      </c>
      <c r="T90">
        <v>2.9871029999999998</v>
      </c>
      <c r="U90">
        <v>396.951188</v>
      </c>
      <c r="V90">
        <v>11.719401</v>
      </c>
      <c r="W90">
        <v>44.853991000000001</v>
      </c>
      <c r="X90">
        <v>109.274415</v>
      </c>
      <c r="Y90">
        <v>0</v>
      </c>
      <c r="Z90">
        <v>19.006675000000001</v>
      </c>
      <c r="AA90">
        <v>40.744548999999999</v>
      </c>
      <c r="AB90">
        <v>46.884784000000003</v>
      </c>
      <c r="AC90">
        <v>33.671371999999998</v>
      </c>
      <c r="AD90">
        <v>42.086384000000002</v>
      </c>
      <c r="AE90">
        <v>57.204861999999999</v>
      </c>
      <c r="AF90">
        <v>20.059640000000002</v>
      </c>
      <c r="AG90">
        <v>48.746355000000001</v>
      </c>
      <c r="AH90">
        <v>159.642788</v>
      </c>
      <c r="AI90">
        <v>4.1298300000000001</v>
      </c>
      <c r="AJ90">
        <v>0</v>
      </c>
      <c r="AK90">
        <v>66.538227000000006</v>
      </c>
      <c r="AL90">
        <v>62.905101999999999</v>
      </c>
      <c r="AM90">
        <v>18.174555999999999</v>
      </c>
      <c r="AN90">
        <v>0.75998699999999997</v>
      </c>
      <c r="AO90">
        <v>0</v>
      </c>
      <c r="AP90">
        <v>4.2103650000000004</v>
      </c>
      <c r="AQ90">
        <v>40.054518999999999</v>
      </c>
      <c r="AR90">
        <v>33.617958999999999</v>
      </c>
      <c r="AS90">
        <v>36.628765000000001</v>
      </c>
      <c r="AT90">
        <v>19.335740000000001</v>
      </c>
      <c r="AU90">
        <v>0</v>
      </c>
      <c r="AV90">
        <v>0</v>
      </c>
      <c r="AW90">
        <v>0</v>
      </c>
      <c r="AX90">
        <v>0</v>
      </c>
      <c r="AY90">
        <v>5.4730040000000004</v>
      </c>
      <c r="AZ90">
        <v>8.9659519999999997</v>
      </c>
      <c r="BA90">
        <v>6.0742529999999997</v>
      </c>
      <c r="BB90">
        <v>5.179665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2776.1176610000002</v>
      </c>
    </row>
    <row r="91" spans="1:117">
      <c r="A91" t="s">
        <v>133</v>
      </c>
      <c r="B91">
        <v>0</v>
      </c>
      <c r="C91">
        <v>0</v>
      </c>
      <c r="D91">
        <v>7.1614100000000001</v>
      </c>
      <c r="E91">
        <v>0</v>
      </c>
      <c r="F91">
        <v>0</v>
      </c>
      <c r="G91">
        <v>18.681671000000001</v>
      </c>
      <c r="H91">
        <v>0</v>
      </c>
      <c r="I91">
        <v>0</v>
      </c>
      <c r="J91">
        <v>23.408833999999999</v>
      </c>
      <c r="K91">
        <v>665.49169600000005</v>
      </c>
      <c r="L91">
        <v>173.880426</v>
      </c>
      <c r="M91">
        <v>58.141688000000002</v>
      </c>
      <c r="N91">
        <v>120.238146</v>
      </c>
      <c r="O91">
        <v>126.23178299999999</v>
      </c>
      <c r="P91">
        <v>144.99431799999999</v>
      </c>
      <c r="Q91">
        <v>21.876421000000001</v>
      </c>
      <c r="R91">
        <v>43.411234</v>
      </c>
      <c r="S91">
        <v>26.718603000000002</v>
      </c>
      <c r="T91">
        <v>2.9871029999999998</v>
      </c>
      <c r="U91">
        <v>396.951188</v>
      </c>
      <c r="V91">
        <v>11.719401</v>
      </c>
      <c r="W91">
        <v>44.853991000000001</v>
      </c>
      <c r="X91">
        <v>110.607591</v>
      </c>
      <c r="Y91">
        <v>0</v>
      </c>
      <c r="Z91">
        <v>19.006675000000001</v>
      </c>
      <c r="AA91">
        <v>40.744548999999999</v>
      </c>
      <c r="AB91">
        <v>46.884784000000003</v>
      </c>
      <c r="AC91">
        <v>33.671371999999998</v>
      </c>
      <c r="AD91">
        <v>42.086384000000002</v>
      </c>
      <c r="AE91">
        <v>57.204861999999999</v>
      </c>
      <c r="AF91">
        <v>20.059640000000002</v>
      </c>
      <c r="AG91">
        <v>48.746355000000001</v>
      </c>
      <c r="AH91">
        <v>159.642788</v>
      </c>
      <c r="AI91">
        <v>4.1298300000000001</v>
      </c>
      <c r="AJ91">
        <v>0</v>
      </c>
      <c r="AK91">
        <v>66.538227000000006</v>
      </c>
      <c r="AL91">
        <v>62.905101999999999</v>
      </c>
      <c r="AM91">
        <v>18.174555999999999</v>
      </c>
      <c r="AN91">
        <v>0.75998699999999997</v>
      </c>
      <c r="AO91">
        <v>0</v>
      </c>
      <c r="AP91">
        <v>5.6963759999999999</v>
      </c>
      <c r="AQ91">
        <v>40.054518999999999</v>
      </c>
      <c r="AR91">
        <v>33.617958999999999</v>
      </c>
      <c r="AS91">
        <v>36.628765000000001</v>
      </c>
      <c r="AT91">
        <v>19.335740000000001</v>
      </c>
      <c r="AU91">
        <v>0</v>
      </c>
      <c r="AV91">
        <v>0</v>
      </c>
      <c r="AW91">
        <v>0</v>
      </c>
      <c r="AX91">
        <v>0</v>
      </c>
      <c r="AY91">
        <v>5.4730040000000004</v>
      </c>
      <c r="AZ91">
        <v>8.9659519999999997</v>
      </c>
      <c r="BA91">
        <v>6.0742529999999997</v>
      </c>
      <c r="BB91">
        <v>5.179665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2778.9368479999998</v>
      </c>
    </row>
    <row r="92" spans="1:117">
      <c r="A92" t="s">
        <v>134</v>
      </c>
      <c r="B92">
        <v>0</v>
      </c>
      <c r="C92">
        <v>0</v>
      </c>
      <c r="D92">
        <v>7.1614100000000001</v>
      </c>
      <c r="E92">
        <v>0</v>
      </c>
      <c r="F92">
        <v>0</v>
      </c>
      <c r="G92">
        <v>18.681671000000001</v>
      </c>
      <c r="H92">
        <v>0</v>
      </c>
      <c r="I92">
        <v>0</v>
      </c>
      <c r="J92">
        <v>23.734418000000002</v>
      </c>
      <c r="K92">
        <v>665.49169600000005</v>
      </c>
      <c r="L92">
        <v>173.880426</v>
      </c>
      <c r="M92">
        <v>58.141688000000002</v>
      </c>
      <c r="N92">
        <v>120.238146</v>
      </c>
      <c r="O92">
        <v>126.23178299999999</v>
      </c>
      <c r="P92">
        <v>144.99431799999999</v>
      </c>
      <c r="Q92">
        <v>21.876421000000001</v>
      </c>
      <c r="R92">
        <v>43.411234</v>
      </c>
      <c r="S92">
        <v>26.718603000000002</v>
      </c>
      <c r="T92">
        <v>2.9871029999999998</v>
      </c>
      <c r="U92">
        <v>396.951188</v>
      </c>
      <c r="V92">
        <v>11.719401</v>
      </c>
      <c r="W92">
        <v>44.853991000000001</v>
      </c>
      <c r="X92">
        <v>110.607591</v>
      </c>
      <c r="Y92">
        <v>0</v>
      </c>
      <c r="Z92">
        <v>19.006675000000001</v>
      </c>
      <c r="AA92">
        <v>40.744548999999999</v>
      </c>
      <c r="AB92">
        <v>46.884784000000003</v>
      </c>
      <c r="AC92">
        <v>33.671371999999998</v>
      </c>
      <c r="AD92">
        <v>42.086384000000002</v>
      </c>
      <c r="AE92">
        <v>57.204861999999999</v>
      </c>
      <c r="AF92">
        <v>20.059640000000002</v>
      </c>
      <c r="AG92">
        <v>48.746355000000001</v>
      </c>
      <c r="AH92">
        <v>159.642788</v>
      </c>
      <c r="AI92">
        <v>4.1298300000000001</v>
      </c>
      <c r="AJ92">
        <v>0</v>
      </c>
      <c r="AK92">
        <v>66.538227000000006</v>
      </c>
      <c r="AL92">
        <v>62.905101999999999</v>
      </c>
      <c r="AM92">
        <v>18.174555999999999</v>
      </c>
      <c r="AN92">
        <v>0.75998699999999997</v>
      </c>
      <c r="AO92">
        <v>0</v>
      </c>
      <c r="AP92">
        <v>5.6963759999999999</v>
      </c>
      <c r="AQ92">
        <v>40.054518999999999</v>
      </c>
      <c r="AR92">
        <v>33.617958999999999</v>
      </c>
      <c r="AS92">
        <v>36.628765000000001</v>
      </c>
      <c r="AT92">
        <v>19.335740000000001</v>
      </c>
      <c r="AU92">
        <v>0</v>
      </c>
      <c r="AV92">
        <v>0</v>
      </c>
      <c r="AW92">
        <v>0</v>
      </c>
      <c r="AX92">
        <v>0</v>
      </c>
      <c r="AY92">
        <v>5.4730040000000004</v>
      </c>
      <c r="AZ92">
        <v>8.9659519999999997</v>
      </c>
      <c r="BA92">
        <v>6.0742529999999997</v>
      </c>
      <c r="BB92">
        <v>5.179665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2779.262432</v>
      </c>
    </row>
    <row r="93" spans="1:117">
      <c r="A93" t="s">
        <v>135</v>
      </c>
      <c r="B93">
        <v>0</v>
      </c>
      <c r="C93">
        <v>0</v>
      </c>
      <c r="D93">
        <v>7.1614100000000001</v>
      </c>
      <c r="E93">
        <v>0</v>
      </c>
      <c r="F93">
        <v>0</v>
      </c>
      <c r="G93">
        <v>18.681671000000001</v>
      </c>
      <c r="H93">
        <v>0</v>
      </c>
      <c r="I93">
        <v>0</v>
      </c>
      <c r="J93">
        <v>23.734418000000002</v>
      </c>
      <c r="K93">
        <v>665.49169600000005</v>
      </c>
      <c r="L93">
        <v>173.880426</v>
      </c>
      <c r="M93">
        <v>58.141688000000002</v>
      </c>
      <c r="N93">
        <v>120.238146</v>
      </c>
      <c r="O93">
        <v>126.23178299999999</v>
      </c>
      <c r="P93">
        <v>144.99431799999999</v>
      </c>
      <c r="Q93">
        <v>21.876421000000001</v>
      </c>
      <c r="R93">
        <v>43.411234</v>
      </c>
      <c r="S93">
        <v>26.718603000000002</v>
      </c>
      <c r="T93">
        <v>2.9871029999999998</v>
      </c>
      <c r="U93">
        <v>396.951188</v>
      </c>
      <c r="V93">
        <v>11.719401</v>
      </c>
      <c r="W93">
        <v>44.853991000000001</v>
      </c>
      <c r="X93">
        <v>110.607591</v>
      </c>
      <c r="Y93">
        <v>0</v>
      </c>
      <c r="Z93">
        <v>19.006675000000001</v>
      </c>
      <c r="AA93">
        <v>40.744548999999999</v>
      </c>
      <c r="AB93">
        <v>46.884784000000003</v>
      </c>
      <c r="AC93">
        <v>33.671371999999998</v>
      </c>
      <c r="AD93">
        <v>42.086384000000002</v>
      </c>
      <c r="AE93">
        <v>57.204861999999999</v>
      </c>
      <c r="AF93">
        <v>20.059640000000002</v>
      </c>
      <c r="AG93">
        <v>48.746355000000001</v>
      </c>
      <c r="AH93">
        <v>159.642788</v>
      </c>
      <c r="AI93">
        <v>4.1298300000000001</v>
      </c>
      <c r="AJ93">
        <v>0</v>
      </c>
      <c r="AK93">
        <v>66.538227000000006</v>
      </c>
      <c r="AL93">
        <v>62.905101999999999</v>
      </c>
      <c r="AM93">
        <v>18.174555999999999</v>
      </c>
      <c r="AN93">
        <v>0.75998699999999997</v>
      </c>
      <c r="AO93">
        <v>0</v>
      </c>
      <c r="AP93">
        <v>5.6963759999999999</v>
      </c>
      <c r="AQ93">
        <v>40.054518999999999</v>
      </c>
      <c r="AR93">
        <v>33.617958999999999</v>
      </c>
      <c r="AS93">
        <v>36.628765000000001</v>
      </c>
      <c r="AT93">
        <v>19.335740000000001</v>
      </c>
      <c r="AU93">
        <v>0</v>
      </c>
      <c r="AV93">
        <v>0</v>
      </c>
      <c r="AW93">
        <v>0</v>
      </c>
      <c r="AX93">
        <v>0</v>
      </c>
      <c r="AY93">
        <v>5.4730040000000004</v>
      </c>
      <c r="AZ93">
        <v>8.9659519999999997</v>
      </c>
      <c r="BA93">
        <v>6.0742529999999997</v>
      </c>
      <c r="BB93">
        <v>5.179665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2779.262432</v>
      </c>
    </row>
    <row r="94" spans="1:117">
      <c r="A94" t="s">
        <v>136</v>
      </c>
      <c r="B94">
        <v>0</v>
      </c>
      <c r="C94">
        <v>0</v>
      </c>
      <c r="D94">
        <v>7.1614100000000001</v>
      </c>
      <c r="E94">
        <v>0</v>
      </c>
      <c r="F94">
        <v>0</v>
      </c>
      <c r="G94">
        <v>18.681671000000001</v>
      </c>
      <c r="H94">
        <v>0</v>
      </c>
      <c r="I94">
        <v>0</v>
      </c>
      <c r="J94">
        <v>23.734418000000002</v>
      </c>
      <c r="K94">
        <v>665.49169600000005</v>
      </c>
      <c r="L94">
        <v>173.880426</v>
      </c>
      <c r="M94">
        <v>58.141688000000002</v>
      </c>
      <c r="N94">
        <v>120.238146</v>
      </c>
      <c r="O94">
        <v>126.23178299999999</v>
      </c>
      <c r="P94">
        <v>144.99431799999999</v>
      </c>
      <c r="Q94">
        <v>21.876421000000001</v>
      </c>
      <c r="R94">
        <v>43.411234</v>
      </c>
      <c r="S94">
        <v>26.718603000000002</v>
      </c>
      <c r="T94">
        <v>2.9871029999999998</v>
      </c>
      <c r="U94">
        <v>396.951188</v>
      </c>
      <c r="V94">
        <v>11.719401</v>
      </c>
      <c r="W94">
        <v>44.853991000000001</v>
      </c>
      <c r="X94">
        <v>110.607591</v>
      </c>
      <c r="Y94">
        <v>0</v>
      </c>
      <c r="Z94">
        <v>18.910972000000001</v>
      </c>
      <c r="AA94">
        <v>40.744548999999999</v>
      </c>
      <c r="AB94">
        <v>46.884784000000003</v>
      </c>
      <c r="AC94">
        <v>33.671371999999998</v>
      </c>
      <c r="AD94">
        <v>42.086384000000002</v>
      </c>
      <c r="AE94">
        <v>57.204861999999999</v>
      </c>
      <c r="AF94">
        <v>10.141261999999999</v>
      </c>
      <c r="AG94">
        <v>48.746355000000001</v>
      </c>
      <c r="AH94">
        <v>133.03565599999999</v>
      </c>
      <c r="AI94">
        <v>4.1298300000000001</v>
      </c>
      <c r="AJ94">
        <v>0</v>
      </c>
      <c r="AK94">
        <v>66.538227000000006</v>
      </c>
      <c r="AL94">
        <v>62.905101999999999</v>
      </c>
      <c r="AM94">
        <v>12.202215000000001</v>
      </c>
      <c r="AN94">
        <v>0.75998699999999997</v>
      </c>
      <c r="AO94">
        <v>0</v>
      </c>
      <c r="AP94">
        <v>0.49533700000000003</v>
      </c>
      <c r="AQ94">
        <v>40.054518999999999</v>
      </c>
      <c r="AR94">
        <v>33.617958999999999</v>
      </c>
      <c r="AS94">
        <v>33.984178</v>
      </c>
      <c r="AT94">
        <v>19.335740000000001</v>
      </c>
      <c r="AU94">
        <v>0</v>
      </c>
      <c r="AV94">
        <v>0</v>
      </c>
      <c r="AW94">
        <v>0</v>
      </c>
      <c r="AX94">
        <v>0</v>
      </c>
      <c r="AY94">
        <v>5.3752719999999998</v>
      </c>
      <c r="AZ94">
        <v>8.9659519999999997</v>
      </c>
      <c r="BA94">
        <v>5.136317</v>
      </c>
      <c r="BB94">
        <v>5.179665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2727.7875839999997</v>
      </c>
    </row>
    <row r="95" spans="1:117">
      <c r="A95" t="s">
        <v>137</v>
      </c>
      <c r="B95">
        <v>0</v>
      </c>
      <c r="C95">
        <v>0</v>
      </c>
      <c r="D95">
        <v>7.1614100000000001</v>
      </c>
      <c r="E95">
        <v>0</v>
      </c>
      <c r="F95">
        <v>0</v>
      </c>
      <c r="G95">
        <v>18.681671000000001</v>
      </c>
      <c r="H95">
        <v>0</v>
      </c>
      <c r="I95">
        <v>0</v>
      </c>
      <c r="J95">
        <v>23.734418000000002</v>
      </c>
      <c r="K95">
        <v>665.49169600000005</v>
      </c>
      <c r="L95">
        <v>173.880426</v>
      </c>
      <c r="M95">
        <v>58.141688000000002</v>
      </c>
      <c r="N95">
        <v>120.238146</v>
      </c>
      <c r="O95">
        <v>126.23178299999999</v>
      </c>
      <c r="P95">
        <v>144.99431799999999</v>
      </c>
      <c r="Q95">
        <v>21.876421000000001</v>
      </c>
      <c r="R95">
        <v>43.411234</v>
      </c>
      <c r="S95">
        <v>26.718603000000002</v>
      </c>
      <c r="T95">
        <v>2.9871029999999998</v>
      </c>
      <c r="U95">
        <v>396.951188</v>
      </c>
      <c r="V95">
        <v>11.719401</v>
      </c>
      <c r="W95">
        <v>44.853991000000001</v>
      </c>
      <c r="X95">
        <v>110.607591</v>
      </c>
      <c r="Y95">
        <v>0</v>
      </c>
      <c r="Z95">
        <v>18.910972000000001</v>
      </c>
      <c r="AA95">
        <v>40.744548999999999</v>
      </c>
      <c r="AB95">
        <v>46.884784000000003</v>
      </c>
      <c r="AC95">
        <v>33.671371999999998</v>
      </c>
      <c r="AD95">
        <v>42.086384000000002</v>
      </c>
      <c r="AE95">
        <v>57.204861999999999</v>
      </c>
      <c r="AF95">
        <v>10.029820000000001</v>
      </c>
      <c r="AG95">
        <v>48.746355000000001</v>
      </c>
      <c r="AH95">
        <v>106.42852499999999</v>
      </c>
      <c r="AI95">
        <v>4.1298300000000001</v>
      </c>
      <c r="AJ95">
        <v>0</v>
      </c>
      <c r="AK95">
        <v>66.538227000000006</v>
      </c>
      <c r="AL95">
        <v>62.905101999999999</v>
      </c>
      <c r="AM95">
        <v>10.730591</v>
      </c>
      <c r="AN95">
        <v>0.75998699999999997</v>
      </c>
      <c r="AO95">
        <v>0</v>
      </c>
      <c r="AP95">
        <v>3.5911940000000002</v>
      </c>
      <c r="AQ95">
        <v>40.054518999999999</v>
      </c>
      <c r="AR95">
        <v>33.617958999999999</v>
      </c>
      <c r="AS95">
        <v>33.984178</v>
      </c>
      <c r="AT95">
        <v>19.335740000000001</v>
      </c>
      <c r="AU95">
        <v>0</v>
      </c>
      <c r="AV95">
        <v>0</v>
      </c>
      <c r="AW95">
        <v>0</v>
      </c>
      <c r="AX95">
        <v>0</v>
      </c>
      <c r="AY95">
        <v>5.3752719999999998</v>
      </c>
      <c r="AZ95">
        <v>8.9659519999999997</v>
      </c>
      <c r="BA95">
        <v>4.1090540000000004</v>
      </c>
      <c r="BB95">
        <v>5.179665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2701.6659810000001</v>
      </c>
    </row>
    <row r="96" spans="1:117">
      <c r="A96" t="s">
        <v>138</v>
      </c>
      <c r="B96">
        <v>0</v>
      </c>
      <c r="C96">
        <v>0</v>
      </c>
      <c r="D96">
        <v>7.1614100000000001</v>
      </c>
      <c r="E96">
        <v>0</v>
      </c>
      <c r="F96">
        <v>0</v>
      </c>
      <c r="G96">
        <v>18.681671000000001</v>
      </c>
      <c r="H96">
        <v>0</v>
      </c>
      <c r="I96">
        <v>0</v>
      </c>
      <c r="J96">
        <v>23.734418000000002</v>
      </c>
      <c r="K96">
        <v>665.49169600000005</v>
      </c>
      <c r="L96">
        <v>173.880426</v>
      </c>
      <c r="M96">
        <v>58.141688000000002</v>
      </c>
      <c r="N96">
        <v>120.238146</v>
      </c>
      <c r="O96">
        <v>126.23178299999999</v>
      </c>
      <c r="P96">
        <v>144.99431799999999</v>
      </c>
      <c r="Q96">
        <v>21.876421000000001</v>
      </c>
      <c r="R96">
        <v>43.411234</v>
      </c>
      <c r="S96">
        <v>26.718603000000002</v>
      </c>
      <c r="T96">
        <v>2.9871029999999998</v>
      </c>
      <c r="U96">
        <v>396.951188</v>
      </c>
      <c r="V96">
        <v>11.719401</v>
      </c>
      <c r="W96">
        <v>44.853991000000001</v>
      </c>
      <c r="X96">
        <v>110.607591</v>
      </c>
      <c r="Y96">
        <v>0</v>
      </c>
      <c r="Z96">
        <v>18.910972000000001</v>
      </c>
      <c r="AA96">
        <v>40.744548999999999</v>
      </c>
      <c r="AB96">
        <v>46.884784000000003</v>
      </c>
      <c r="AC96">
        <v>33.671371999999998</v>
      </c>
      <c r="AD96">
        <v>42.086384000000002</v>
      </c>
      <c r="AE96">
        <v>57.204861999999999</v>
      </c>
      <c r="AF96">
        <v>10.029820000000001</v>
      </c>
      <c r="AG96">
        <v>48.746355000000001</v>
      </c>
      <c r="AH96">
        <v>106.42852499999999</v>
      </c>
      <c r="AI96">
        <v>4.1298300000000001</v>
      </c>
      <c r="AJ96">
        <v>0</v>
      </c>
      <c r="AK96">
        <v>66.538227000000006</v>
      </c>
      <c r="AL96">
        <v>62.905101999999999</v>
      </c>
      <c r="AM96">
        <v>9.1976499999999994</v>
      </c>
      <c r="AN96">
        <v>0.75998699999999997</v>
      </c>
      <c r="AO96">
        <v>0</v>
      </c>
      <c r="AP96">
        <v>3.5911940000000002</v>
      </c>
      <c r="AQ96">
        <v>40.054518999999999</v>
      </c>
      <c r="AR96">
        <v>33.617958999999999</v>
      </c>
      <c r="AS96">
        <v>33.984178</v>
      </c>
      <c r="AT96">
        <v>19.335740000000001</v>
      </c>
      <c r="AU96">
        <v>0</v>
      </c>
      <c r="AV96">
        <v>0</v>
      </c>
      <c r="AW96">
        <v>0</v>
      </c>
      <c r="AX96">
        <v>0</v>
      </c>
      <c r="AY96">
        <v>5.3752719999999998</v>
      </c>
      <c r="AZ96">
        <v>8.9659519999999997</v>
      </c>
      <c r="BA96">
        <v>4.1090540000000004</v>
      </c>
      <c r="BB96">
        <v>5.179665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2700.1330400000002</v>
      </c>
    </row>
    <row r="97" spans="1:117">
      <c r="A97" t="s">
        <v>139</v>
      </c>
      <c r="B97">
        <v>0</v>
      </c>
      <c r="C97">
        <v>0</v>
      </c>
      <c r="D97">
        <v>7.1614100000000001</v>
      </c>
      <c r="E97">
        <v>0</v>
      </c>
      <c r="F97">
        <v>0</v>
      </c>
      <c r="G97">
        <v>18.681671000000001</v>
      </c>
      <c r="H97">
        <v>0</v>
      </c>
      <c r="I97">
        <v>0</v>
      </c>
      <c r="J97">
        <v>23.734418000000002</v>
      </c>
      <c r="K97">
        <v>665.49169600000005</v>
      </c>
      <c r="L97">
        <v>173.880426</v>
      </c>
      <c r="M97">
        <v>58.141688000000002</v>
      </c>
      <c r="N97">
        <v>120.238146</v>
      </c>
      <c r="O97">
        <v>126.23178299999999</v>
      </c>
      <c r="P97">
        <v>144.99431799999999</v>
      </c>
      <c r="Q97">
        <v>21.876421000000001</v>
      </c>
      <c r="R97">
        <v>43.411234</v>
      </c>
      <c r="S97">
        <v>26.718603000000002</v>
      </c>
      <c r="T97">
        <v>2.9871029999999998</v>
      </c>
      <c r="U97">
        <v>396.951188</v>
      </c>
      <c r="V97">
        <v>11.719401</v>
      </c>
      <c r="W97">
        <v>44.853991000000001</v>
      </c>
      <c r="X97">
        <v>110.607591</v>
      </c>
      <c r="Y97">
        <v>0</v>
      </c>
      <c r="Z97">
        <v>18.910972000000001</v>
      </c>
      <c r="AA97">
        <v>40.744548999999999</v>
      </c>
      <c r="AB97">
        <v>46.884784000000003</v>
      </c>
      <c r="AC97">
        <v>33.671371999999998</v>
      </c>
      <c r="AD97">
        <v>42.086384000000002</v>
      </c>
      <c r="AE97">
        <v>57.204861999999999</v>
      </c>
      <c r="AF97">
        <v>10.029820000000001</v>
      </c>
      <c r="AG97">
        <v>48.746355000000001</v>
      </c>
      <c r="AH97">
        <v>106.42852499999999</v>
      </c>
      <c r="AI97">
        <v>4.1298300000000001</v>
      </c>
      <c r="AJ97">
        <v>0</v>
      </c>
      <c r="AK97">
        <v>66.538227000000006</v>
      </c>
      <c r="AL97">
        <v>62.905101999999999</v>
      </c>
      <c r="AM97">
        <v>9.1976499999999994</v>
      </c>
      <c r="AN97">
        <v>0.75998699999999997</v>
      </c>
      <c r="AO97">
        <v>0</v>
      </c>
      <c r="AP97">
        <v>1.486011</v>
      </c>
      <c r="AQ97">
        <v>40.054518999999999</v>
      </c>
      <c r="AR97">
        <v>33.617958999999999</v>
      </c>
      <c r="AS97">
        <v>33.984178</v>
      </c>
      <c r="AT97">
        <v>19.335740000000001</v>
      </c>
      <c r="AU97">
        <v>0</v>
      </c>
      <c r="AV97">
        <v>0</v>
      </c>
      <c r="AW97">
        <v>0</v>
      </c>
      <c r="AX97">
        <v>0</v>
      </c>
      <c r="AY97">
        <v>5.3752719999999998</v>
      </c>
      <c r="AZ97">
        <v>8.9659519999999997</v>
      </c>
      <c r="BA97">
        <v>4.1090540000000004</v>
      </c>
      <c r="BB97">
        <v>5.179665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2698.027857</v>
      </c>
    </row>
    <row r="98" spans="1:117">
      <c r="A98" t="s">
        <v>140</v>
      </c>
      <c r="B98">
        <v>0</v>
      </c>
      <c r="C98">
        <v>0</v>
      </c>
      <c r="D98">
        <v>7.1614100000000001</v>
      </c>
      <c r="E98">
        <v>0</v>
      </c>
      <c r="F98">
        <v>0</v>
      </c>
      <c r="G98">
        <v>18.681671000000001</v>
      </c>
      <c r="H98">
        <v>0</v>
      </c>
      <c r="I98">
        <v>0</v>
      </c>
      <c r="J98">
        <v>23.734418000000002</v>
      </c>
      <c r="K98">
        <v>665.49169600000005</v>
      </c>
      <c r="L98">
        <v>173.880426</v>
      </c>
      <c r="M98">
        <v>58.141688000000002</v>
      </c>
      <c r="N98">
        <v>120.238146</v>
      </c>
      <c r="O98">
        <v>126.23178299999999</v>
      </c>
      <c r="P98">
        <v>144.99431799999999</v>
      </c>
      <c r="Q98">
        <v>21.876421000000001</v>
      </c>
      <c r="R98">
        <v>43.411234</v>
      </c>
      <c r="S98">
        <v>26.718603000000002</v>
      </c>
      <c r="T98">
        <v>2.9871029999999998</v>
      </c>
      <c r="U98">
        <v>396.951188</v>
      </c>
      <c r="V98">
        <v>11.719401</v>
      </c>
      <c r="W98">
        <v>44.853991000000001</v>
      </c>
      <c r="X98">
        <v>110.607591</v>
      </c>
      <c r="Y98">
        <v>0</v>
      </c>
      <c r="Z98">
        <v>18.910972000000001</v>
      </c>
      <c r="AA98">
        <v>40.744548999999999</v>
      </c>
      <c r="AB98">
        <v>46.884784000000003</v>
      </c>
      <c r="AC98">
        <v>33.671371999999998</v>
      </c>
      <c r="AD98">
        <v>42.086384000000002</v>
      </c>
      <c r="AE98">
        <v>57.204861999999999</v>
      </c>
      <c r="AF98">
        <v>10.029820000000001</v>
      </c>
      <c r="AG98">
        <v>48.746355000000001</v>
      </c>
      <c r="AH98">
        <v>106.42852499999999</v>
      </c>
      <c r="AI98">
        <v>4.1298300000000001</v>
      </c>
      <c r="AJ98">
        <v>0</v>
      </c>
      <c r="AK98">
        <v>66.538227000000006</v>
      </c>
      <c r="AL98">
        <v>62.905101999999999</v>
      </c>
      <c r="AM98">
        <v>9.1976499999999994</v>
      </c>
      <c r="AN98">
        <v>0.75998699999999997</v>
      </c>
      <c r="AO98">
        <v>0</v>
      </c>
      <c r="AP98">
        <v>1.486011</v>
      </c>
      <c r="AQ98">
        <v>30.040890000000001</v>
      </c>
      <c r="AR98">
        <v>33.617958999999999</v>
      </c>
      <c r="AS98">
        <v>33.984178</v>
      </c>
      <c r="AT98">
        <v>19.335740000000001</v>
      </c>
      <c r="AU98">
        <v>0</v>
      </c>
      <c r="AV98">
        <v>0</v>
      </c>
      <c r="AW98">
        <v>0</v>
      </c>
      <c r="AX98">
        <v>0</v>
      </c>
      <c r="AY98">
        <v>5.3752719999999998</v>
      </c>
      <c r="AZ98">
        <v>8.9659519999999997</v>
      </c>
      <c r="BA98">
        <v>4.1090540000000004</v>
      </c>
      <c r="BB98">
        <v>5.179665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2688.0142280000005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2.1484230000000007E-2</v>
      </c>
      <c r="E99">
        <f t="shared" si="2"/>
        <v>0</v>
      </c>
      <c r="F99">
        <f t="shared" si="2"/>
        <v>0</v>
      </c>
      <c r="G99">
        <f t="shared" si="2"/>
        <v>5.6045012999999991E-2</v>
      </c>
      <c r="H99">
        <f t="shared" si="2"/>
        <v>0</v>
      </c>
      <c r="I99">
        <f t="shared" si="2"/>
        <v>0</v>
      </c>
      <c r="J99">
        <f t="shared" si="2"/>
        <v>7.001924050000001E-2</v>
      </c>
      <c r="K99">
        <f t="shared" si="2"/>
        <v>11.831127957249992</v>
      </c>
      <c r="L99">
        <f t="shared" si="2"/>
        <v>5.8239023057499972</v>
      </c>
      <c r="M99">
        <f t="shared" si="2"/>
        <v>1.2580764299999982</v>
      </c>
      <c r="N99">
        <f t="shared" si="2"/>
        <v>2.8857155039999958</v>
      </c>
      <c r="O99">
        <f t="shared" si="2"/>
        <v>3.0295627919999961</v>
      </c>
      <c r="P99">
        <f t="shared" si="2"/>
        <v>3.4798636319999914</v>
      </c>
      <c r="Q99">
        <f t="shared" si="2"/>
        <v>0.45247005924999917</v>
      </c>
      <c r="R99">
        <f t="shared" si="2"/>
        <v>0.90890349675000137</v>
      </c>
      <c r="S99">
        <f t="shared" si="2"/>
        <v>0.55456158050000026</v>
      </c>
      <c r="T99">
        <f t="shared" si="2"/>
        <v>6.7054299999999942E-2</v>
      </c>
      <c r="U99">
        <f t="shared" si="2"/>
        <v>9.5540093947499827</v>
      </c>
      <c r="V99">
        <f t="shared" si="2"/>
        <v>0.26880290049999972</v>
      </c>
      <c r="W99">
        <f t="shared" si="2"/>
        <v>0.99420062449999969</v>
      </c>
      <c r="X99">
        <f t="shared" si="2"/>
        <v>2.2101181114999973</v>
      </c>
      <c r="Y99">
        <f t="shared" si="2"/>
        <v>0</v>
      </c>
      <c r="Z99">
        <f t="shared" si="2"/>
        <v>0.33438095174999988</v>
      </c>
      <c r="AA99">
        <f t="shared" si="2"/>
        <v>0.64149372150000017</v>
      </c>
      <c r="AB99">
        <f t="shared" si="2"/>
        <v>0.85955437899999942</v>
      </c>
      <c r="AC99">
        <f t="shared" si="2"/>
        <v>0.56641686600000007</v>
      </c>
      <c r="AD99">
        <f t="shared" si="2"/>
        <v>0.57793166975000043</v>
      </c>
      <c r="AE99">
        <f t="shared" si="2"/>
        <v>1.3729166879999981</v>
      </c>
      <c r="AF99">
        <f t="shared" si="2"/>
        <v>0.1898979274999999</v>
      </c>
      <c r="AG99">
        <f t="shared" si="2"/>
        <v>1.1699125200000029</v>
      </c>
      <c r="AH99">
        <f t="shared" si="2"/>
        <v>2.8993155359999974</v>
      </c>
      <c r="AI99">
        <f t="shared" si="2"/>
        <v>0.22565248124999995</v>
      </c>
      <c r="AJ99">
        <f t="shared" si="2"/>
        <v>0</v>
      </c>
      <c r="AK99">
        <f t="shared" si="2"/>
        <v>1.5969174480000001</v>
      </c>
      <c r="AL99">
        <f t="shared" si="2"/>
        <v>1.7823879955000017</v>
      </c>
      <c r="AM99">
        <f t="shared" si="2"/>
        <v>0.27582218725000035</v>
      </c>
      <c r="AN99">
        <f t="shared" si="2"/>
        <v>1.8117208500000002E-2</v>
      </c>
      <c r="AO99">
        <f t="shared" si="2"/>
        <v>0</v>
      </c>
      <c r="AP99">
        <f t="shared" si="2"/>
        <v>7.3743302999999968E-2</v>
      </c>
      <c r="AQ99">
        <f t="shared" si="2"/>
        <v>0.27537481975000017</v>
      </c>
      <c r="AR99">
        <f t="shared" si="2"/>
        <v>0.80296228475000109</v>
      </c>
      <c r="AS99">
        <f t="shared" si="2"/>
        <v>0.8235540330000003</v>
      </c>
      <c r="AT99">
        <f t="shared" si="2"/>
        <v>0.46404230724999973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0.12929972399999995</v>
      </c>
      <c r="AZ99">
        <f t="shared" si="2"/>
        <v>0.11320081175000014</v>
      </c>
      <c r="BA99">
        <f t="shared" si="2"/>
        <v>0.11158462525000012</v>
      </c>
      <c r="BB99">
        <f t="shared" si="2"/>
        <v>0.12431196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58.894709021000025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262.45999999999998</v>
      </c>
      <c r="C3" s="34">
        <v>87.2</v>
      </c>
      <c r="D3" s="93">
        <f>R3+S3+T3</f>
        <v>0</v>
      </c>
      <c r="E3" s="34">
        <v>16.12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57.97</v>
      </c>
      <c r="N3">
        <v>273.33</v>
      </c>
      <c r="O3">
        <v>100.71</v>
      </c>
      <c r="P3">
        <v>8.25</v>
      </c>
      <c r="Q3">
        <v>7.01</v>
      </c>
      <c r="R3" s="93">
        <v>0</v>
      </c>
      <c r="S3" s="93">
        <v>0</v>
      </c>
      <c r="T3" s="93">
        <v>0</v>
      </c>
      <c r="U3">
        <v>8.4600000000000009</v>
      </c>
      <c r="V3">
        <v>0</v>
      </c>
      <c r="W3">
        <v>7.99</v>
      </c>
      <c r="X3">
        <v>26.5</v>
      </c>
      <c r="Y3">
        <v>8.84</v>
      </c>
      <c r="Z3">
        <v>8.83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8.34</v>
      </c>
      <c r="AH3">
        <v>22.67</v>
      </c>
      <c r="AI3">
        <v>22.67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262.45999999999998</v>
      </c>
      <c r="C4" s="34">
        <v>87.2</v>
      </c>
      <c r="D4" s="93">
        <f t="shared" ref="D4:D67" si="0">R4+S4+T4</f>
        <v>0</v>
      </c>
      <c r="E4" s="34">
        <v>16.12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57.97</v>
      </c>
      <c r="N4">
        <v>273.33</v>
      </c>
      <c r="O4">
        <v>100.71</v>
      </c>
      <c r="P4">
        <v>8.25</v>
      </c>
      <c r="Q4">
        <v>7.01</v>
      </c>
      <c r="R4" s="93">
        <v>0</v>
      </c>
      <c r="S4" s="93">
        <v>0</v>
      </c>
      <c r="T4" s="93">
        <v>0</v>
      </c>
      <c r="U4">
        <v>8.4600000000000009</v>
      </c>
      <c r="V4">
        <v>0</v>
      </c>
      <c r="W4">
        <v>7.99</v>
      </c>
      <c r="X4">
        <v>26</v>
      </c>
      <c r="Y4">
        <v>8.66</v>
      </c>
      <c r="Z4">
        <v>8.67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</v>
      </c>
      <c r="AH4">
        <v>22.33</v>
      </c>
      <c r="AI4">
        <v>22.33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262.45999999999998</v>
      </c>
      <c r="C5" s="34">
        <v>87.2</v>
      </c>
      <c r="D5" s="93">
        <f t="shared" si="0"/>
        <v>0</v>
      </c>
      <c r="E5" s="34">
        <v>16.12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57.97</v>
      </c>
      <c r="N5">
        <v>273.33</v>
      </c>
      <c r="O5">
        <v>100.71</v>
      </c>
      <c r="P5">
        <v>8.25</v>
      </c>
      <c r="Q5">
        <v>7.01</v>
      </c>
      <c r="R5" s="93">
        <v>0</v>
      </c>
      <c r="S5" s="93">
        <v>0</v>
      </c>
      <c r="T5" s="93">
        <v>0</v>
      </c>
      <c r="U5">
        <v>8.4600000000000009</v>
      </c>
      <c r="V5">
        <v>0</v>
      </c>
      <c r="W5">
        <v>7.99</v>
      </c>
      <c r="X5">
        <v>25.5</v>
      </c>
      <c r="Y5">
        <v>8.5</v>
      </c>
      <c r="Z5">
        <v>8.5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7.66</v>
      </c>
      <c r="AH5">
        <v>22</v>
      </c>
      <c r="AI5">
        <v>22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262.45999999999998</v>
      </c>
      <c r="C6" s="34">
        <v>87.2</v>
      </c>
      <c r="D6" s="93">
        <f t="shared" si="0"/>
        <v>0</v>
      </c>
      <c r="E6" s="34">
        <v>16.12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57.97</v>
      </c>
      <c r="N6">
        <v>273.33</v>
      </c>
      <c r="O6">
        <v>100.71</v>
      </c>
      <c r="P6">
        <v>8.25</v>
      </c>
      <c r="Q6">
        <v>7.01</v>
      </c>
      <c r="R6" s="93">
        <v>0</v>
      </c>
      <c r="S6" s="93">
        <v>0</v>
      </c>
      <c r="T6" s="93">
        <v>0</v>
      </c>
      <c r="U6">
        <v>8.4600000000000009</v>
      </c>
      <c r="V6">
        <v>0</v>
      </c>
      <c r="W6">
        <v>7.99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15</v>
      </c>
      <c r="AI6">
        <v>15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262.45999999999998</v>
      </c>
      <c r="C7" s="34">
        <v>87.2</v>
      </c>
      <c r="D7" s="93">
        <f t="shared" si="0"/>
        <v>0</v>
      </c>
      <c r="E7" s="34">
        <v>16.12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57.97</v>
      </c>
      <c r="N7">
        <v>273.33</v>
      </c>
      <c r="O7">
        <v>100.71</v>
      </c>
      <c r="P7">
        <v>8.25</v>
      </c>
      <c r="Q7">
        <v>7.01</v>
      </c>
      <c r="R7" s="93">
        <v>0</v>
      </c>
      <c r="S7" s="93">
        <v>0</v>
      </c>
      <c r="T7" s="93">
        <v>0</v>
      </c>
      <c r="U7">
        <v>8.4600000000000009</v>
      </c>
      <c r="V7">
        <v>0</v>
      </c>
      <c r="W7">
        <v>7.81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15</v>
      </c>
      <c r="AI7">
        <v>15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262.45999999999998</v>
      </c>
      <c r="C8" s="34">
        <v>87.2</v>
      </c>
      <c r="D8" s="93">
        <f t="shared" si="0"/>
        <v>0</v>
      </c>
      <c r="E8" s="34">
        <v>16.12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57.97</v>
      </c>
      <c r="N8">
        <v>273.33</v>
      </c>
      <c r="O8">
        <v>100.71</v>
      </c>
      <c r="P8">
        <v>8.25</v>
      </c>
      <c r="Q8">
        <v>7.01</v>
      </c>
      <c r="R8" s="93">
        <v>0</v>
      </c>
      <c r="S8" s="93">
        <v>0</v>
      </c>
      <c r="T8" s="93">
        <v>0</v>
      </c>
      <c r="U8">
        <v>8.4600000000000009</v>
      </c>
      <c r="V8">
        <v>0</v>
      </c>
      <c r="W8">
        <v>7.81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15</v>
      </c>
      <c r="AI8">
        <v>15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262.45999999999998</v>
      </c>
      <c r="C9" s="34">
        <v>87.2</v>
      </c>
      <c r="D9" s="93">
        <f t="shared" si="0"/>
        <v>0</v>
      </c>
      <c r="E9" s="34">
        <v>16.12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57.97</v>
      </c>
      <c r="N9">
        <v>273.33</v>
      </c>
      <c r="O9">
        <v>100.71</v>
      </c>
      <c r="P9">
        <v>8.25</v>
      </c>
      <c r="Q9">
        <v>7.01</v>
      </c>
      <c r="R9" s="93">
        <v>0</v>
      </c>
      <c r="S9" s="93">
        <v>0</v>
      </c>
      <c r="T9" s="93">
        <v>0</v>
      </c>
      <c r="U9">
        <v>8.4600000000000009</v>
      </c>
      <c r="V9">
        <v>0</v>
      </c>
      <c r="W9">
        <v>7.81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15</v>
      </c>
      <c r="AI9">
        <v>15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262.45999999999998</v>
      </c>
      <c r="C10" s="34">
        <v>87.2</v>
      </c>
      <c r="D10" s="93">
        <f t="shared" si="0"/>
        <v>0</v>
      </c>
      <c r="E10" s="34">
        <v>16.12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57.97</v>
      </c>
      <c r="N10">
        <v>273.33</v>
      </c>
      <c r="O10">
        <v>100.71</v>
      </c>
      <c r="P10">
        <v>8.25</v>
      </c>
      <c r="Q10">
        <v>7.01</v>
      </c>
      <c r="R10" s="93">
        <v>0</v>
      </c>
      <c r="S10" s="93">
        <v>0</v>
      </c>
      <c r="T10" s="93">
        <v>0</v>
      </c>
      <c r="U10">
        <v>8.4600000000000009</v>
      </c>
      <c r="V10">
        <v>0</v>
      </c>
      <c r="W10">
        <v>7.81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14.67</v>
      </c>
      <c r="AI10">
        <v>14.67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262.45999999999998</v>
      </c>
      <c r="C11" s="34">
        <v>87.2</v>
      </c>
      <c r="D11" s="93">
        <f t="shared" si="0"/>
        <v>0</v>
      </c>
      <c r="E11" s="34">
        <v>16.12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57.97</v>
      </c>
      <c r="N11">
        <v>273.33</v>
      </c>
      <c r="O11">
        <v>100.71</v>
      </c>
      <c r="P11">
        <v>8.09</v>
      </c>
      <c r="Q11">
        <v>7.01</v>
      </c>
      <c r="R11" s="93">
        <v>0</v>
      </c>
      <c r="S11" s="93">
        <v>0</v>
      </c>
      <c r="T11" s="93">
        <v>0</v>
      </c>
      <c r="U11">
        <v>8.3800000000000008</v>
      </c>
      <c r="V11">
        <v>0</v>
      </c>
      <c r="W11">
        <v>7.63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14.67</v>
      </c>
      <c r="AI11">
        <v>14.67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262.45999999999998</v>
      </c>
      <c r="C12" s="34">
        <v>87.2</v>
      </c>
      <c r="D12" s="93">
        <f t="shared" si="0"/>
        <v>0</v>
      </c>
      <c r="E12" s="34">
        <v>16.12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57.97</v>
      </c>
      <c r="N12">
        <v>273.33</v>
      </c>
      <c r="O12">
        <v>100.71</v>
      </c>
      <c r="P12">
        <v>8.09</v>
      </c>
      <c r="Q12">
        <v>7.01</v>
      </c>
      <c r="R12" s="93">
        <v>0</v>
      </c>
      <c r="S12" s="93">
        <v>0</v>
      </c>
      <c r="T12" s="93">
        <v>0</v>
      </c>
      <c r="U12">
        <v>8.3800000000000008</v>
      </c>
      <c r="V12">
        <v>0</v>
      </c>
      <c r="W12">
        <v>7.63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14.67</v>
      </c>
      <c r="AI12">
        <v>14.67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262.45999999999998</v>
      </c>
      <c r="C13" s="34">
        <v>87.2</v>
      </c>
      <c r="D13" s="93">
        <f t="shared" si="0"/>
        <v>0</v>
      </c>
      <c r="E13" s="34">
        <v>16.12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57.97</v>
      </c>
      <c r="N13">
        <v>273.33</v>
      </c>
      <c r="O13">
        <v>100.71</v>
      </c>
      <c r="P13">
        <v>8.09</v>
      </c>
      <c r="Q13">
        <v>7.01</v>
      </c>
      <c r="R13" s="93">
        <v>0</v>
      </c>
      <c r="S13" s="93">
        <v>0</v>
      </c>
      <c r="T13" s="93">
        <v>0</v>
      </c>
      <c r="U13">
        <v>8.3800000000000008</v>
      </c>
      <c r="V13">
        <v>0</v>
      </c>
      <c r="W13">
        <v>7.63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14.67</v>
      </c>
      <c r="AI13">
        <v>14.67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262.45999999999998</v>
      </c>
      <c r="C14" s="34">
        <v>79.55</v>
      </c>
      <c r="D14" s="93">
        <f t="shared" si="0"/>
        <v>0</v>
      </c>
      <c r="E14" s="34">
        <v>16.12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57.97</v>
      </c>
      <c r="N14">
        <v>273.33</v>
      </c>
      <c r="O14">
        <v>100.71</v>
      </c>
      <c r="P14">
        <v>8.09</v>
      </c>
      <c r="Q14">
        <v>7.01</v>
      </c>
      <c r="R14" s="93">
        <v>0</v>
      </c>
      <c r="S14" s="93">
        <v>0</v>
      </c>
      <c r="T14" s="93">
        <v>0</v>
      </c>
      <c r="U14">
        <v>8.3800000000000008</v>
      </c>
      <c r="V14">
        <v>0</v>
      </c>
      <c r="W14">
        <v>7.63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14.67</v>
      </c>
      <c r="AI14">
        <v>14.67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262.45999999999998</v>
      </c>
      <c r="C15" s="34">
        <v>76.650000000000006</v>
      </c>
      <c r="D15" s="93">
        <f t="shared" si="0"/>
        <v>0</v>
      </c>
      <c r="E15" s="34">
        <v>16.12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57.97</v>
      </c>
      <c r="N15">
        <v>273.33</v>
      </c>
      <c r="O15">
        <v>100.71</v>
      </c>
      <c r="P15">
        <v>8.09</v>
      </c>
      <c r="Q15">
        <v>7.01</v>
      </c>
      <c r="R15" s="93">
        <v>0</v>
      </c>
      <c r="S15" s="93">
        <v>0</v>
      </c>
      <c r="T15" s="93">
        <v>0</v>
      </c>
      <c r="U15">
        <v>8.3800000000000008</v>
      </c>
      <c r="V15">
        <v>0</v>
      </c>
      <c r="W15">
        <v>7.53</v>
      </c>
      <c r="X15">
        <v>27.5</v>
      </c>
      <c r="Y15">
        <v>9.16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14.67</v>
      </c>
      <c r="AI15">
        <v>14.67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262.45999999999998</v>
      </c>
      <c r="C16" s="34">
        <v>76.650000000000006</v>
      </c>
      <c r="D16" s="93">
        <f t="shared" si="0"/>
        <v>0</v>
      </c>
      <c r="E16" s="34">
        <v>16.12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57.97</v>
      </c>
      <c r="N16">
        <v>273.33</v>
      </c>
      <c r="O16">
        <v>82.17</v>
      </c>
      <c r="P16">
        <v>8.09</v>
      </c>
      <c r="Q16">
        <v>7.01</v>
      </c>
      <c r="R16" s="93">
        <v>0</v>
      </c>
      <c r="S16" s="93">
        <v>0</v>
      </c>
      <c r="T16" s="93">
        <v>0</v>
      </c>
      <c r="U16">
        <v>8.3800000000000008</v>
      </c>
      <c r="V16">
        <v>0</v>
      </c>
      <c r="W16">
        <v>7.53</v>
      </c>
      <c r="X16">
        <v>28</v>
      </c>
      <c r="Y16">
        <v>9.34</v>
      </c>
      <c r="Z16">
        <v>9.33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14.67</v>
      </c>
      <c r="AI16">
        <v>14.67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262.45999999999998</v>
      </c>
      <c r="C17" s="34">
        <v>76.650000000000006</v>
      </c>
      <c r="D17" s="93">
        <f t="shared" si="0"/>
        <v>0</v>
      </c>
      <c r="E17" s="34">
        <v>16.12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57.97</v>
      </c>
      <c r="N17">
        <v>273.33</v>
      </c>
      <c r="O17">
        <v>82.17</v>
      </c>
      <c r="P17">
        <v>7.93</v>
      </c>
      <c r="Q17">
        <v>7.01</v>
      </c>
      <c r="R17" s="93">
        <v>0</v>
      </c>
      <c r="S17" s="93">
        <v>0</v>
      </c>
      <c r="T17" s="93">
        <v>0</v>
      </c>
      <c r="U17">
        <v>8.3800000000000008</v>
      </c>
      <c r="V17">
        <v>0</v>
      </c>
      <c r="W17">
        <v>7.53</v>
      </c>
      <c r="X17">
        <v>28.5</v>
      </c>
      <c r="Y17">
        <v>9.5</v>
      </c>
      <c r="Z17">
        <v>9.5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14.67</v>
      </c>
      <c r="AI17">
        <v>14.67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262.45999999999998</v>
      </c>
      <c r="C18" s="34">
        <v>76.650000000000006</v>
      </c>
      <c r="D18" s="93">
        <f t="shared" si="0"/>
        <v>0</v>
      </c>
      <c r="E18" s="34">
        <v>16.12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57.97</v>
      </c>
      <c r="N18">
        <v>273.33</v>
      </c>
      <c r="O18">
        <v>82.17</v>
      </c>
      <c r="P18">
        <v>7.93</v>
      </c>
      <c r="Q18">
        <v>7.01</v>
      </c>
      <c r="R18" s="93">
        <v>0</v>
      </c>
      <c r="S18" s="93">
        <v>0</v>
      </c>
      <c r="T18" s="93">
        <v>0</v>
      </c>
      <c r="U18">
        <v>8.3800000000000008</v>
      </c>
      <c r="V18">
        <v>0</v>
      </c>
      <c r="W18">
        <v>7.53</v>
      </c>
      <c r="X18">
        <v>28.5</v>
      </c>
      <c r="Y18">
        <v>9.5</v>
      </c>
      <c r="Z18">
        <v>9.5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14.67</v>
      </c>
      <c r="AI18">
        <v>14.67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262.45999999999998</v>
      </c>
      <c r="C19" s="34">
        <v>76.650000000000006</v>
      </c>
      <c r="D19" s="93">
        <f t="shared" si="0"/>
        <v>0</v>
      </c>
      <c r="E19" s="34">
        <v>16.12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57.97</v>
      </c>
      <c r="N19">
        <v>273.33</v>
      </c>
      <c r="O19">
        <v>82.17</v>
      </c>
      <c r="P19">
        <v>7.93</v>
      </c>
      <c r="Q19">
        <v>7.01</v>
      </c>
      <c r="R19" s="93">
        <v>0</v>
      </c>
      <c r="S19" s="93">
        <v>0</v>
      </c>
      <c r="T19" s="93">
        <v>0</v>
      </c>
      <c r="U19">
        <v>8.23</v>
      </c>
      <c r="V19">
        <v>0</v>
      </c>
      <c r="W19">
        <v>7.43</v>
      </c>
      <c r="X19">
        <v>29.5</v>
      </c>
      <c r="Y19">
        <v>9.84</v>
      </c>
      <c r="Z19">
        <v>9.83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14.67</v>
      </c>
      <c r="AI19">
        <v>14.67</v>
      </c>
      <c r="AJ19">
        <v>27.75</v>
      </c>
      <c r="AK19">
        <v>0</v>
      </c>
      <c r="AL19">
        <v>0</v>
      </c>
    </row>
    <row r="20" spans="1:38">
      <c r="A20" t="s">
        <v>62</v>
      </c>
      <c r="B20" s="34">
        <v>262.45999999999998</v>
      </c>
      <c r="C20" s="34">
        <v>76.650000000000006</v>
      </c>
      <c r="D20" s="93">
        <f t="shared" si="0"/>
        <v>0</v>
      </c>
      <c r="E20" s="34">
        <v>16.12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57.97</v>
      </c>
      <c r="N20">
        <v>273.33</v>
      </c>
      <c r="O20">
        <v>82.17</v>
      </c>
      <c r="P20">
        <v>7.93</v>
      </c>
      <c r="Q20">
        <v>7.01</v>
      </c>
      <c r="R20" s="93">
        <v>0</v>
      </c>
      <c r="S20" s="93">
        <v>0</v>
      </c>
      <c r="T20" s="93">
        <v>0</v>
      </c>
      <c r="U20">
        <v>8.23</v>
      </c>
      <c r="V20">
        <v>0</v>
      </c>
      <c r="W20">
        <v>7.43</v>
      </c>
      <c r="X20">
        <v>29.5</v>
      </c>
      <c r="Y20">
        <v>9.84</v>
      </c>
      <c r="Z20">
        <v>9.83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14.67</v>
      </c>
      <c r="AI20">
        <v>14.67</v>
      </c>
      <c r="AJ20">
        <v>27.75</v>
      </c>
      <c r="AK20">
        <v>0</v>
      </c>
      <c r="AL20">
        <v>0</v>
      </c>
    </row>
    <row r="21" spans="1:38">
      <c r="A21" t="s">
        <v>63</v>
      </c>
      <c r="B21" s="34">
        <v>262.45999999999998</v>
      </c>
      <c r="C21" s="34">
        <v>76.650000000000006</v>
      </c>
      <c r="D21" s="93">
        <f t="shared" si="0"/>
        <v>0</v>
      </c>
      <c r="E21" s="34">
        <v>16.12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57.97</v>
      </c>
      <c r="N21">
        <v>273.33</v>
      </c>
      <c r="O21">
        <v>77.34</v>
      </c>
      <c r="P21">
        <v>7.93</v>
      </c>
      <c r="Q21">
        <v>7.01</v>
      </c>
      <c r="R21" s="93">
        <v>0</v>
      </c>
      <c r="S21" s="93">
        <v>0</v>
      </c>
      <c r="T21" s="93">
        <v>0</v>
      </c>
      <c r="U21">
        <v>8.23</v>
      </c>
      <c r="V21">
        <v>0</v>
      </c>
      <c r="W21">
        <v>7.43</v>
      </c>
      <c r="X21">
        <v>30</v>
      </c>
      <c r="Y21">
        <v>10</v>
      </c>
      <c r="Z21">
        <v>10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14.33</v>
      </c>
      <c r="AI21">
        <v>14.33</v>
      </c>
      <c r="AJ21">
        <v>27.75</v>
      </c>
      <c r="AK21">
        <v>0</v>
      </c>
      <c r="AL21">
        <v>0</v>
      </c>
    </row>
    <row r="22" spans="1:38">
      <c r="A22" t="s">
        <v>64</v>
      </c>
      <c r="B22" s="34">
        <v>262.45999999999998</v>
      </c>
      <c r="C22" s="34">
        <v>76.650000000000006</v>
      </c>
      <c r="D22" s="93">
        <f t="shared" si="0"/>
        <v>0</v>
      </c>
      <c r="E22" s="34">
        <v>16.12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57.97</v>
      </c>
      <c r="N22">
        <v>273.33</v>
      </c>
      <c r="O22">
        <v>77.34</v>
      </c>
      <c r="P22">
        <v>7.93</v>
      </c>
      <c r="Q22">
        <v>7.01</v>
      </c>
      <c r="R22" s="93">
        <v>0</v>
      </c>
      <c r="S22" s="93">
        <v>0</v>
      </c>
      <c r="T22" s="93">
        <v>0</v>
      </c>
      <c r="U22">
        <v>8.23</v>
      </c>
      <c r="V22">
        <v>0</v>
      </c>
      <c r="W22">
        <v>7.43</v>
      </c>
      <c r="X22">
        <v>29.5</v>
      </c>
      <c r="Y22">
        <v>9.84</v>
      </c>
      <c r="Z22">
        <v>9.83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</v>
      </c>
      <c r="AI22">
        <v>14</v>
      </c>
      <c r="AJ22">
        <v>27.25</v>
      </c>
      <c r="AK22">
        <v>0</v>
      </c>
      <c r="AL22">
        <v>0</v>
      </c>
    </row>
    <row r="23" spans="1:38">
      <c r="A23" t="s">
        <v>65</v>
      </c>
      <c r="B23" s="34">
        <v>262.45999999999998</v>
      </c>
      <c r="C23" s="34">
        <v>76.650000000000006</v>
      </c>
      <c r="D23" s="93">
        <f t="shared" si="0"/>
        <v>0</v>
      </c>
      <c r="E23" s="34">
        <v>16.12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57.97</v>
      </c>
      <c r="N23">
        <v>273.33</v>
      </c>
      <c r="O23">
        <v>53.17</v>
      </c>
      <c r="P23">
        <v>7.77</v>
      </c>
      <c r="Q23">
        <v>7.01</v>
      </c>
      <c r="R23" s="93">
        <v>0</v>
      </c>
      <c r="S23" s="93">
        <v>0</v>
      </c>
      <c r="T23" s="93">
        <v>0</v>
      </c>
      <c r="U23">
        <v>8.15</v>
      </c>
      <c r="V23">
        <v>0</v>
      </c>
      <c r="W23">
        <v>7.25</v>
      </c>
      <c r="X23">
        <v>44</v>
      </c>
      <c r="Y23">
        <v>14.66</v>
      </c>
      <c r="Z23">
        <v>14.67</v>
      </c>
      <c r="AA23">
        <v>0.08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11.66</v>
      </c>
      <c r="AH23">
        <v>35</v>
      </c>
      <c r="AI23">
        <v>35</v>
      </c>
      <c r="AJ23">
        <v>27.25</v>
      </c>
      <c r="AK23">
        <v>0</v>
      </c>
      <c r="AL23">
        <v>0</v>
      </c>
    </row>
    <row r="24" spans="1:38">
      <c r="A24" t="s">
        <v>66</v>
      </c>
      <c r="B24" s="34">
        <v>262.45999999999998</v>
      </c>
      <c r="C24" s="34">
        <v>76.650000000000006</v>
      </c>
      <c r="D24" s="93">
        <f t="shared" si="0"/>
        <v>0</v>
      </c>
      <c r="E24" s="34">
        <v>16.12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57.97</v>
      </c>
      <c r="N24">
        <v>273.33</v>
      </c>
      <c r="O24">
        <v>100.71</v>
      </c>
      <c r="P24">
        <v>7.77</v>
      </c>
      <c r="Q24">
        <v>7.01</v>
      </c>
      <c r="R24" s="93">
        <v>0</v>
      </c>
      <c r="S24" s="93">
        <v>0</v>
      </c>
      <c r="T24" s="93">
        <v>0</v>
      </c>
      <c r="U24">
        <v>8.15</v>
      </c>
      <c r="V24">
        <v>0</v>
      </c>
      <c r="W24">
        <v>7.25</v>
      </c>
      <c r="X24">
        <v>43</v>
      </c>
      <c r="Y24">
        <v>14.34</v>
      </c>
      <c r="Z24">
        <v>14.33</v>
      </c>
      <c r="AA24">
        <v>0.34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11.34</v>
      </c>
      <c r="AH24">
        <v>34</v>
      </c>
      <c r="AI24">
        <v>34</v>
      </c>
      <c r="AJ24">
        <v>27.25</v>
      </c>
      <c r="AK24">
        <v>0</v>
      </c>
      <c r="AL24">
        <v>0</v>
      </c>
    </row>
    <row r="25" spans="1:38">
      <c r="A25" t="s">
        <v>67</v>
      </c>
      <c r="B25" s="34">
        <v>262.45999999999998</v>
      </c>
      <c r="C25" s="34">
        <v>76.650000000000006</v>
      </c>
      <c r="D25" s="93">
        <f t="shared" si="0"/>
        <v>0</v>
      </c>
      <c r="E25" s="34">
        <v>16.12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33.159999999999997</v>
      </c>
      <c r="N25">
        <v>273.33</v>
      </c>
      <c r="O25">
        <v>100.71</v>
      </c>
      <c r="P25">
        <v>7.77</v>
      </c>
      <c r="Q25">
        <v>7.01</v>
      </c>
      <c r="R25" s="93">
        <v>0</v>
      </c>
      <c r="S25" s="93">
        <v>0</v>
      </c>
      <c r="T25" s="93">
        <v>0</v>
      </c>
      <c r="U25">
        <v>8.15</v>
      </c>
      <c r="V25">
        <v>0</v>
      </c>
      <c r="W25">
        <v>7.25</v>
      </c>
      <c r="X25">
        <v>42</v>
      </c>
      <c r="Y25">
        <v>14</v>
      </c>
      <c r="Z25">
        <v>14</v>
      </c>
      <c r="AA25">
        <v>0.76</v>
      </c>
      <c r="AB25">
        <v>0.15</v>
      </c>
      <c r="AC25">
        <v>0</v>
      </c>
      <c r="AD25">
        <v>0</v>
      </c>
      <c r="AE25">
        <v>0</v>
      </c>
      <c r="AF25">
        <v>0</v>
      </c>
      <c r="AG25">
        <v>11</v>
      </c>
      <c r="AH25">
        <v>33</v>
      </c>
      <c r="AI25">
        <v>33</v>
      </c>
      <c r="AJ25">
        <v>27.25</v>
      </c>
      <c r="AK25">
        <v>0</v>
      </c>
      <c r="AL25">
        <v>0</v>
      </c>
    </row>
    <row r="26" spans="1:38">
      <c r="A26" t="s">
        <v>68</v>
      </c>
      <c r="B26" s="34">
        <v>262.45999999999998</v>
      </c>
      <c r="C26" s="34">
        <v>57.71</v>
      </c>
      <c r="D26" s="93">
        <f t="shared" si="0"/>
        <v>0</v>
      </c>
      <c r="E26" s="34">
        <v>16.12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33.159999999999997</v>
      </c>
      <c r="N26">
        <v>273.33</v>
      </c>
      <c r="O26">
        <v>100.71</v>
      </c>
      <c r="P26">
        <v>7.77</v>
      </c>
      <c r="Q26">
        <v>7.01</v>
      </c>
      <c r="R26" s="93">
        <v>0</v>
      </c>
      <c r="S26" s="93">
        <v>0</v>
      </c>
      <c r="T26" s="93">
        <v>0</v>
      </c>
      <c r="U26">
        <v>8.15</v>
      </c>
      <c r="V26">
        <v>1.9191739999999999</v>
      </c>
      <c r="W26">
        <v>7.25</v>
      </c>
      <c r="X26">
        <v>41</v>
      </c>
      <c r="Y26">
        <v>13.66</v>
      </c>
      <c r="Z26">
        <v>13.67</v>
      </c>
      <c r="AA26">
        <v>1.34</v>
      </c>
      <c r="AB26">
        <v>0.27</v>
      </c>
      <c r="AC26">
        <v>0</v>
      </c>
      <c r="AD26">
        <v>0.2</v>
      </c>
      <c r="AE26">
        <v>0</v>
      </c>
      <c r="AF26">
        <v>0</v>
      </c>
      <c r="AG26">
        <v>10.66</v>
      </c>
      <c r="AH26">
        <v>32</v>
      </c>
      <c r="AI26">
        <v>32</v>
      </c>
      <c r="AJ26">
        <v>27.25</v>
      </c>
      <c r="AK26">
        <v>0</v>
      </c>
      <c r="AL26">
        <v>0</v>
      </c>
    </row>
    <row r="27" spans="1:38">
      <c r="A27" t="s">
        <v>69</v>
      </c>
      <c r="B27" s="34">
        <v>262.45999999999998</v>
      </c>
      <c r="C27" s="34">
        <v>57.71</v>
      </c>
      <c r="D27" s="93">
        <f t="shared" si="0"/>
        <v>13.870000000000001</v>
      </c>
      <c r="E27" s="34">
        <v>16.12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33.159999999999997</v>
      </c>
      <c r="N27">
        <v>273.33</v>
      </c>
      <c r="O27">
        <v>100.71</v>
      </c>
      <c r="P27">
        <v>7</v>
      </c>
      <c r="Q27">
        <v>7.01</v>
      </c>
      <c r="R27" s="93">
        <v>5.31</v>
      </c>
      <c r="S27" s="93">
        <v>0</v>
      </c>
      <c r="T27" s="93">
        <v>8.56</v>
      </c>
      <c r="U27">
        <v>8.07</v>
      </c>
      <c r="V27">
        <v>4.1793180000000003</v>
      </c>
      <c r="W27">
        <v>7.15</v>
      </c>
      <c r="X27">
        <v>60</v>
      </c>
      <c r="Y27">
        <v>20</v>
      </c>
      <c r="Z27">
        <v>20</v>
      </c>
      <c r="AA27">
        <v>4.2</v>
      </c>
      <c r="AB27">
        <v>0.84</v>
      </c>
      <c r="AC27">
        <v>0</v>
      </c>
      <c r="AD27">
        <v>1</v>
      </c>
      <c r="AE27">
        <v>1</v>
      </c>
      <c r="AF27">
        <v>0</v>
      </c>
      <c r="AG27">
        <v>17</v>
      </c>
      <c r="AH27">
        <v>51</v>
      </c>
      <c r="AI27">
        <v>51</v>
      </c>
      <c r="AJ27">
        <v>26.24</v>
      </c>
      <c r="AK27">
        <v>1</v>
      </c>
      <c r="AL27">
        <v>1</v>
      </c>
    </row>
    <row r="28" spans="1:38">
      <c r="A28" t="s">
        <v>70</v>
      </c>
      <c r="B28" s="34">
        <v>216.41</v>
      </c>
      <c r="C28" s="34">
        <v>57.71</v>
      </c>
      <c r="D28" s="93">
        <f t="shared" si="0"/>
        <v>33.28</v>
      </c>
      <c r="E28" s="34">
        <v>16.12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33.159999999999997</v>
      </c>
      <c r="N28">
        <v>273.33</v>
      </c>
      <c r="O28">
        <v>100.71</v>
      </c>
      <c r="P28">
        <v>7</v>
      </c>
      <c r="Q28">
        <v>7.01</v>
      </c>
      <c r="R28" s="93">
        <v>14.95</v>
      </c>
      <c r="S28" s="93">
        <v>2</v>
      </c>
      <c r="T28" s="93">
        <v>16.329999999999998</v>
      </c>
      <c r="U28">
        <v>8.07</v>
      </c>
      <c r="V28">
        <v>8.5242500000000003</v>
      </c>
      <c r="W28">
        <v>7.15</v>
      </c>
      <c r="X28">
        <v>58.5</v>
      </c>
      <c r="Y28">
        <v>19.5</v>
      </c>
      <c r="Z28">
        <v>19.5</v>
      </c>
      <c r="AA28">
        <v>8.48</v>
      </c>
      <c r="AB28">
        <v>1.69</v>
      </c>
      <c r="AC28">
        <v>0.43</v>
      </c>
      <c r="AD28">
        <v>2</v>
      </c>
      <c r="AE28">
        <v>2</v>
      </c>
      <c r="AF28">
        <v>1</v>
      </c>
      <c r="AG28">
        <v>16.66</v>
      </c>
      <c r="AH28">
        <v>50</v>
      </c>
      <c r="AI28">
        <v>50</v>
      </c>
      <c r="AJ28">
        <v>26.24</v>
      </c>
      <c r="AK28">
        <v>4</v>
      </c>
      <c r="AL28">
        <v>1</v>
      </c>
    </row>
    <row r="29" spans="1:38">
      <c r="A29" t="s">
        <v>71</v>
      </c>
      <c r="B29" s="34">
        <v>199.97</v>
      </c>
      <c r="C29" s="34">
        <v>57.71</v>
      </c>
      <c r="D29" s="93">
        <f t="shared" si="0"/>
        <v>50.319999999999993</v>
      </c>
      <c r="E29" s="34">
        <v>12.32</v>
      </c>
      <c r="F29" s="34"/>
      <c r="G29" s="34"/>
      <c r="H29" s="34"/>
      <c r="I29" s="34"/>
      <c r="J29" s="37">
        <v>0.26</v>
      </c>
      <c r="K29" s="37">
        <v>0.26</v>
      </c>
      <c r="L29" s="37">
        <v>0.27</v>
      </c>
      <c r="M29">
        <v>33.159999999999997</v>
      </c>
      <c r="N29">
        <v>273.33</v>
      </c>
      <c r="O29">
        <v>100.71</v>
      </c>
      <c r="P29">
        <v>7.31</v>
      </c>
      <c r="Q29">
        <v>7.01</v>
      </c>
      <c r="R29" s="93">
        <v>26.16</v>
      </c>
      <c r="S29" s="93">
        <v>7</v>
      </c>
      <c r="T29" s="93">
        <v>17.16</v>
      </c>
      <c r="U29">
        <v>8.07</v>
      </c>
      <c r="V29">
        <v>13.531637999999999</v>
      </c>
      <c r="W29">
        <v>7.15</v>
      </c>
      <c r="X29">
        <v>27.5</v>
      </c>
      <c r="Y29">
        <v>9.16</v>
      </c>
      <c r="Z29">
        <v>9.17</v>
      </c>
      <c r="AA29">
        <v>14.07</v>
      </c>
      <c r="AB29">
        <v>2.81</v>
      </c>
      <c r="AC29">
        <v>2.0099999999999998</v>
      </c>
      <c r="AD29">
        <v>5</v>
      </c>
      <c r="AE29">
        <v>5</v>
      </c>
      <c r="AF29">
        <v>3</v>
      </c>
      <c r="AG29">
        <v>7.34</v>
      </c>
      <c r="AH29">
        <v>20</v>
      </c>
      <c r="AI29">
        <v>20</v>
      </c>
      <c r="AJ29">
        <v>25.73</v>
      </c>
      <c r="AK29">
        <v>7</v>
      </c>
      <c r="AL29">
        <v>3</v>
      </c>
    </row>
    <row r="30" spans="1:38">
      <c r="A30" t="s">
        <v>72</v>
      </c>
      <c r="B30" s="34">
        <v>199.97</v>
      </c>
      <c r="C30" s="34">
        <v>57.71</v>
      </c>
      <c r="D30" s="93">
        <f t="shared" si="0"/>
        <v>72.45</v>
      </c>
      <c r="E30" s="34">
        <v>12.32</v>
      </c>
      <c r="F30" s="34"/>
      <c r="G30" s="34"/>
      <c r="H30" s="34"/>
      <c r="I30" s="34"/>
      <c r="J30" s="37">
        <v>0.69</v>
      </c>
      <c r="K30" s="37">
        <v>0.69</v>
      </c>
      <c r="L30" s="37">
        <v>0.71</v>
      </c>
      <c r="M30">
        <v>33.159999999999997</v>
      </c>
      <c r="N30">
        <v>273.33</v>
      </c>
      <c r="O30">
        <v>100.71</v>
      </c>
      <c r="P30">
        <v>7.31</v>
      </c>
      <c r="Q30">
        <v>7.01</v>
      </c>
      <c r="R30" s="93">
        <v>29.98</v>
      </c>
      <c r="S30" s="93">
        <v>17</v>
      </c>
      <c r="T30" s="93">
        <v>25.47</v>
      </c>
      <c r="U30">
        <v>8.07</v>
      </c>
      <c r="V30">
        <v>19.376837999999999</v>
      </c>
      <c r="W30">
        <v>7.15</v>
      </c>
      <c r="X30">
        <v>27</v>
      </c>
      <c r="Y30">
        <v>9</v>
      </c>
      <c r="Z30">
        <v>9</v>
      </c>
      <c r="AA30">
        <v>21.02</v>
      </c>
      <c r="AB30">
        <v>4.2</v>
      </c>
      <c r="AC30">
        <v>4.34</v>
      </c>
      <c r="AD30">
        <v>6</v>
      </c>
      <c r="AE30">
        <v>8</v>
      </c>
      <c r="AF30">
        <v>4</v>
      </c>
      <c r="AG30">
        <v>7.34</v>
      </c>
      <c r="AH30">
        <v>19.329999999999998</v>
      </c>
      <c r="AI30">
        <v>19.329999999999998</v>
      </c>
      <c r="AJ30">
        <v>25.73</v>
      </c>
      <c r="AK30">
        <v>14</v>
      </c>
      <c r="AL30">
        <v>6</v>
      </c>
    </row>
    <row r="31" spans="1:38">
      <c r="A31" t="s">
        <v>73</v>
      </c>
      <c r="B31" s="34">
        <v>153.63</v>
      </c>
      <c r="C31" s="34">
        <v>57.71</v>
      </c>
      <c r="D31" s="93">
        <f t="shared" si="0"/>
        <v>76.850000000000009</v>
      </c>
      <c r="E31" s="34">
        <v>12.32</v>
      </c>
      <c r="F31" s="34"/>
      <c r="G31" s="34"/>
      <c r="H31" s="34"/>
      <c r="I31" s="34"/>
      <c r="J31" s="37">
        <v>1.2</v>
      </c>
      <c r="K31" s="37">
        <v>1.2</v>
      </c>
      <c r="L31" s="37">
        <v>1.23</v>
      </c>
      <c r="M31">
        <v>33.159999999999997</v>
      </c>
      <c r="N31">
        <v>273.33</v>
      </c>
      <c r="O31">
        <v>100.71</v>
      </c>
      <c r="P31">
        <v>7.31</v>
      </c>
      <c r="Q31">
        <v>7.01</v>
      </c>
      <c r="R31" s="93">
        <v>25.62</v>
      </c>
      <c r="S31" s="93">
        <v>25.61</v>
      </c>
      <c r="T31" s="93">
        <v>25.62</v>
      </c>
      <c r="U31">
        <v>7.92</v>
      </c>
      <c r="V31">
        <v>26.011140000000001</v>
      </c>
      <c r="W31">
        <v>7.07</v>
      </c>
      <c r="X31">
        <v>26</v>
      </c>
      <c r="Y31">
        <v>8.66</v>
      </c>
      <c r="Z31">
        <v>8.67</v>
      </c>
      <c r="AA31">
        <v>29.22</v>
      </c>
      <c r="AB31">
        <v>5.84</v>
      </c>
      <c r="AC31">
        <v>10</v>
      </c>
      <c r="AD31">
        <v>8</v>
      </c>
      <c r="AE31">
        <v>11</v>
      </c>
      <c r="AF31">
        <v>5</v>
      </c>
      <c r="AG31">
        <v>7.34</v>
      </c>
      <c r="AH31">
        <v>18.670000000000002</v>
      </c>
      <c r="AI31">
        <v>18.670000000000002</v>
      </c>
      <c r="AJ31">
        <v>25.73</v>
      </c>
      <c r="AK31">
        <v>21</v>
      </c>
      <c r="AL31">
        <v>9</v>
      </c>
    </row>
    <row r="32" spans="1:38">
      <c r="A32" t="s">
        <v>74</v>
      </c>
      <c r="B32" s="34">
        <v>108.12</v>
      </c>
      <c r="C32" s="34">
        <v>57.71</v>
      </c>
      <c r="D32" s="93">
        <f t="shared" si="0"/>
        <v>77.449999999999989</v>
      </c>
      <c r="E32" s="34">
        <v>12.32</v>
      </c>
      <c r="F32" s="34"/>
      <c r="G32" s="34"/>
      <c r="H32" s="34"/>
      <c r="I32" s="34"/>
      <c r="J32" s="37">
        <v>1.93</v>
      </c>
      <c r="K32" s="37">
        <v>1.93</v>
      </c>
      <c r="L32" s="37">
        <v>1.98</v>
      </c>
      <c r="M32">
        <v>33.159999999999997</v>
      </c>
      <c r="N32">
        <v>232.01</v>
      </c>
      <c r="O32">
        <v>53.17</v>
      </c>
      <c r="P32">
        <v>7.31</v>
      </c>
      <c r="Q32">
        <v>7.01</v>
      </c>
      <c r="R32" s="93">
        <v>25.82</v>
      </c>
      <c r="S32" s="93">
        <v>25.81</v>
      </c>
      <c r="T32" s="93">
        <v>25.82</v>
      </c>
      <c r="U32">
        <v>7.92</v>
      </c>
      <c r="V32">
        <v>33.113058000000002</v>
      </c>
      <c r="W32">
        <v>7.07</v>
      </c>
      <c r="X32">
        <v>25</v>
      </c>
      <c r="Y32">
        <v>8.34</v>
      </c>
      <c r="Z32">
        <v>8.33</v>
      </c>
      <c r="AA32">
        <v>42.28</v>
      </c>
      <c r="AB32">
        <v>8.4600000000000009</v>
      </c>
      <c r="AC32">
        <v>16</v>
      </c>
      <c r="AD32">
        <v>10.96</v>
      </c>
      <c r="AE32">
        <v>16</v>
      </c>
      <c r="AF32">
        <v>8</v>
      </c>
      <c r="AG32">
        <v>7.34</v>
      </c>
      <c r="AH32">
        <v>18</v>
      </c>
      <c r="AI32">
        <v>18</v>
      </c>
      <c r="AJ32">
        <v>25.73</v>
      </c>
      <c r="AK32">
        <v>35</v>
      </c>
      <c r="AL32">
        <v>15</v>
      </c>
    </row>
    <row r="33" spans="1:38">
      <c r="A33" t="s">
        <v>75</v>
      </c>
      <c r="B33" s="34">
        <v>108.11</v>
      </c>
      <c r="C33" s="34">
        <v>57.71</v>
      </c>
      <c r="D33" s="93">
        <f t="shared" si="0"/>
        <v>82.45</v>
      </c>
      <c r="E33" s="34">
        <v>12.32</v>
      </c>
      <c r="F33" s="34"/>
      <c r="G33" s="34"/>
      <c r="H33" s="34"/>
      <c r="I33" s="34"/>
      <c r="J33" s="37">
        <v>2.98</v>
      </c>
      <c r="K33" s="37">
        <v>2.98</v>
      </c>
      <c r="L33" s="37">
        <v>3.06</v>
      </c>
      <c r="M33">
        <v>33.159999999999997</v>
      </c>
      <c r="N33">
        <v>193.34</v>
      </c>
      <c r="O33">
        <v>53.17</v>
      </c>
      <c r="P33">
        <v>7.31</v>
      </c>
      <c r="Q33">
        <v>7.01</v>
      </c>
      <c r="R33" s="93">
        <v>27.48</v>
      </c>
      <c r="S33" s="93">
        <v>27.49</v>
      </c>
      <c r="T33" s="93">
        <v>27.48</v>
      </c>
      <c r="U33">
        <v>7.69</v>
      </c>
      <c r="V33">
        <v>39.591487999999998</v>
      </c>
      <c r="W33">
        <v>7.07</v>
      </c>
      <c r="X33">
        <v>40</v>
      </c>
      <c r="Y33">
        <v>13.34</v>
      </c>
      <c r="Z33">
        <v>13.33</v>
      </c>
      <c r="AA33">
        <v>56.99</v>
      </c>
      <c r="AB33">
        <v>11.4</v>
      </c>
      <c r="AC33">
        <v>21.67</v>
      </c>
      <c r="AD33">
        <v>16.11</v>
      </c>
      <c r="AE33">
        <v>20</v>
      </c>
      <c r="AF33">
        <v>10</v>
      </c>
      <c r="AG33">
        <v>15</v>
      </c>
      <c r="AH33">
        <v>24</v>
      </c>
      <c r="AI33">
        <v>24</v>
      </c>
      <c r="AJ33">
        <v>25.73</v>
      </c>
      <c r="AK33">
        <v>49</v>
      </c>
      <c r="AL33">
        <v>21</v>
      </c>
    </row>
    <row r="34" spans="1:38">
      <c r="A34" t="s">
        <v>76</v>
      </c>
      <c r="B34" s="34">
        <v>108.11</v>
      </c>
      <c r="C34" s="34">
        <v>57.71</v>
      </c>
      <c r="D34" s="93">
        <f t="shared" si="0"/>
        <v>85.949999999999989</v>
      </c>
      <c r="E34" s="34">
        <v>12.32</v>
      </c>
      <c r="F34" s="34"/>
      <c r="G34" s="34"/>
      <c r="H34" s="34"/>
      <c r="I34" s="34"/>
      <c r="J34" s="37">
        <v>3.87</v>
      </c>
      <c r="K34" s="37">
        <v>3.87</v>
      </c>
      <c r="L34" s="37">
        <v>3.96</v>
      </c>
      <c r="M34">
        <v>33.159999999999997</v>
      </c>
      <c r="N34">
        <v>193.34</v>
      </c>
      <c r="O34">
        <v>53.17</v>
      </c>
      <c r="P34">
        <v>7.31</v>
      </c>
      <c r="Q34">
        <v>7.01</v>
      </c>
      <c r="R34" s="93">
        <v>28.65</v>
      </c>
      <c r="S34" s="93">
        <v>28.65</v>
      </c>
      <c r="T34" s="93">
        <v>28.65</v>
      </c>
      <c r="U34">
        <v>7.69</v>
      </c>
      <c r="V34">
        <v>47.472766</v>
      </c>
      <c r="W34">
        <v>7.07</v>
      </c>
      <c r="X34">
        <v>39.5</v>
      </c>
      <c r="Y34">
        <v>13.16</v>
      </c>
      <c r="Z34">
        <v>13.17</v>
      </c>
      <c r="AA34">
        <v>73.87</v>
      </c>
      <c r="AB34">
        <v>14.77</v>
      </c>
      <c r="AC34">
        <v>27.67</v>
      </c>
      <c r="AD34">
        <v>20.21</v>
      </c>
      <c r="AE34">
        <v>28</v>
      </c>
      <c r="AF34">
        <v>14</v>
      </c>
      <c r="AG34">
        <v>14.66</v>
      </c>
      <c r="AH34">
        <v>23.33</v>
      </c>
      <c r="AI34">
        <v>23.33</v>
      </c>
      <c r="AJ34">
        <v>26.24</v>
      </c>
      <c r="AK34">
        <v>63</v>
      </c>
      <c r="AL34">
        <v>27</v>
      </c>
    </row>
    <row r="35" spans="1:38">
      <c r="A35" t="s">
        <v>77</v>
      </c>
      <c r="B35" s="34">
        <v>108.11</v>
      </c>
      <c r="C35" s="34">
        <v>57.71</v>
      </c>
      <c r="D35" s="93">
        <f t="shared" si="0"/>
        <v>87.949999999999989</v>
      </c>
      <c r="E35" s="34">
        <v>12.32</v>
      </c>
      <c r="F35" s="34"/>
      <c r="G35" s="34"/>
      <c r="H35" s="34"/>
      <c r="I35" s="34"/>
      <c r="J35" s="37">
        <v>5.0599999999999996</v>
      </c>
      <c r="K35" s="37">
        <v>5.0599999999999996</v>
      </c>
      <c r="L35" s="37">
        <v>5.19</v>
      </c>
      <c r="M35">
        <v>33.159999999999997</v>
      </c>
      <c r="N35">
        <v>150.33000000000001</v>
      </c>
      <c r="O35">
        <v>53.17</v>
      </c>
      <c r="P35">
        <v>7.31</v>
      </c>
      <c r="Q35">
        <v>13</v>
      </c>
      <c r="R35" s="93">
        <v>29.32</v>
      </c>
      <c r="S35" s="93">
        <v>29.31</v>
      </c>
      <c r="T35" s="93">
        <v>29.32</v>
      </c>
      <c r="U35">
        <v>7.69</v>
      </c>
      <c r="V35">
        <v>55.578110000000002</v>
      </c>
      <c r="W35">
        <v>6.97</v>
      </c>
      <c r="X35">
        <v>38.5</v>
      </c>
      <c r="Y35">
        <v>12.84</v>
      </c>
      <c r="Z35">
        <v>12.83</v>
      </c>
      <c r="AA35">
        <v>90.89</v>
      </c>
      <c r="AB35">
        <v>18.18</v>
      </c>
      <c r="AC35">
        <v>33.67</v>
      </c>
      <c r="AD35">
        <v>23.87</v>
      </c>
      <c r="AE35">
        <v>35</v>
      </c>
      <c r="AF35">
        <v>17</v>
      </c>
      <c r="AG35">
        <v>14</v>
      </c>
      <c r="AH35">
        <v>22.67</v>
      </c>
      <c r="AI35">
        <v>22.67</v>
      </c>
      <c r="AJ35">
        <v>26.75</v>
      </c>
      <c r="AK35">
        <v>74</v>
      </c>
      <c r="AL35">
        <v>31</v>
      </c>
    </row>
    <row r="36" spans="1:38">
      <c r="A36" t="s">
        <v>78</v>
      </c>
      <c r="B36" s="34">
        <v>108.11</v>
      </c>
      <c r="C36" s="34">
        <v>57.71</v>
      </c>
      <c r="D36" s="93">
        <f t="shared" si="0"/>
        <v>91.5</v>
      </c>
      <c r="E36" s="34">
        <v>12.32</v>
      </c>
      <c r="F36" s="34"/>
      <c r="G36" s="34"/>
      <c r="H36" s="34"/>
      <c r="I36" s="34"/>
      <c r="J36" s="37">
        <v>6.15</v>
      </c>
      <c r="K36" s="37">
        <v>6.15</v>
      </c>
      <c r="L36" s="37">
        <v>6.3</v>
      </c>
      <c r="M36">
        <v>33.159999999999997</v>
      </c>
      <c r="N36">
        <v>150.33000000000001</v>
      </c>
      <c r="O36">
        <v>53.17</v>
      </c>
      <c r="P36">
        <v>7.31</v>
      </c>
      <c r="Q36">
        <v>12.8</v>
      </c>
      <c r="R36" s="93">
        <v>30.5</v>
      </c>
      <c r="S36" s="93">
        <v>30.5</v>
      </c>
      <c r="T36" s="93">
        <v>30.5</v>
      </c>
      <c r="U36">
        <v>7.69</v>
      </c>
      <c r="V36">
        <v>63.927003999999997</v>
      </c>
      <c r="W36">
        <v>6.97</v>
      </c>
      <c r="X36">
        <v>37.5</v>
      </c>
      <c r="Y36">
        <v>12.5</v>
      </c>
      <c r="Z36">
        <v>12.5</v>
      </c>
      <c r="AA36">
        <v>107.93</v>
      </c>
      <c r="AB36">
        <v>21.58</v>
      </c>
      <c r="AC36">
        <v>39.33</v>
      </c>
      <c r="AD36">
        <v>27.13</v>
      </c>
      <c r="AE36">
        <v>41</v>
      </c>
      <c r="AF36">
        <v>21</v>
      </c>
      <c r="AG36">
        <v>13.34</v>
      </c>
      <c r="AH36">
        <v>22</v>
      </c>
      <c r="AI36">
        <v>22</v>
      </c>
      <c r="AJ36">
        <v>27.25</v>
      </c>
      <c r="AK36">
        <v>88</v>
      </c>
      <c r="AL36">
        <v>37</v>
      </c>
    </row>
    <row r="37" spans="1:38">
      <c r="A37" t="s">
        <v>79</v>
      </c>
      <c r="B37" s="34">
        <v>108.11</v>
      </c>
      <c r="C37" s="34">
        <v>57.71</v>
      </c>
      <c r="D37" s="93">
        <f t="shared" si="0"/>
        <v>91.5</v>
      </c>
      <c r="E37" s="34">
        <v>12.32</v>
      </c>
      <c r="F37" s="34"/>
      <c r="G37" s="34"/>
      <c r="H37" s="34"/>
      <c r="I37" s="34"/>
      <c r="J37" s="37">
        <v>7.28</v>
      </c>
      <c r="K37" s="37">
        <v>7.28</v>
      </c>
      <c r="L37" s="37">
        <v>7.46</v>
      </c>
      <c r="M37">
        <v>33.159999999999997</v>
      </c>
      <c r="N37">
        <v>150.33000000000001</v>
      </c>
      <c r="O37">
        <v>53.17</v>
      </c>
      <c r="P37">
        <v>5.44</v>
      </c>
      <c r="Q37">
        <v>12.41</v>
      </c>
      <c r="R37" s="93">
        <v>30.5</v>
      </c>
      <c r="S37" s="93">
        <v>30.5</v>
      </c>
      <c r="T37" s="93">
        <v>30.5</v>
      </c>
      <c r="U37">
        <v>7.69</v>
      </c>
      <c r="V37">
        <v>71.408860000000004</v>
      </c>
      <c r="W37">
        <v>6.69</v>
      </c>
      <c r="X37">
        <v>36</v>
      </c>
      <c r="Y37">
        <v>12</v>
      </c>
      <c r="Z37">
        <v>12</v>
      </c>
      <c r="AA37">
        <v>124.93</v>
      </c>
      <c r="AB37">
        <v>24.99</v>
      </c>
      <c r="AC37">
        <v>48.05</v>
      </c>
      <c r="AD37">
        <v>30.23</v>
      </c>
      <c r="AE37">
        <v>48</v>
      </c>
      <c r="AF37">
        <v>24</v>
      </c>
      <c r="AG37">
        <v>12.66</v>
      </c>
      <c r="AH37">
        <v>21</v>
      </c>
      <c r="AI37">
        <v>21</v>
      </c>
      <c r="AJ37">
        <v>27.75</v>
      </c>
      <c r="AK37">
        <v>102</v>
      </c>
      <c r="AL37">
        <v>43</v>
      </c>
    </row>
    <row r="38" spans="1:38">
      <c r="A38" t="s">
        <v>80</v>
      </c>
      <c r="B38" s="34">
        <v>108.11</v>
      </c>
      <c r="C38" s="34">
        <v>57.71</v>
      </c>
      <c r="D38" s="93">
        <f t="shared" si="0"/>
        <v>91.5</v>
      </c>
      <c r="E38" s="34">
        <v>12.32</v>
      </c>
      <c r="F38" s="34"/>
      <c r="G38" s="34"/>
      <c r="H38" s="34"/>
      <c r="I38" s="34"/>
      <c r="J38" s="37">
        <v>8.33</v>
      </c>
      <c r="K38" s="37">
        <v>8.33</v>
      </c>
      <c r="L38" s="37">
        <v>8.5399999999999991</v>
      </c>
      <c r="M38">
        <v>33.159999999999997</v>
      </c>
      <c r="N38">
        <v>150.33000000000001</v>
      </c>
      <c r="O38">
        <v>53.17</v>
      </c>
      <c r="P38">
        <v>5.44</v>
      </c>
      <c r="Q38">
        <v>11.61</v>
      </c>
      <c r="R38" s="93">
        <v>30.5</v>
      </c>
      <c r="S38" s="93">
        <v>30.5</v>
      </c>
      <c r="T38" s="93">
        <v>30.5</v>
      </c>
      <c r="U38">
        <v>7.69</v>
      </c>
      <c r="V38">
        <v>78.803038000000001</v>
      </c>
      <c r="W38">
        <v>6.69</v>
      </c>
      <c r="X38">
        <v>34.5</v>
      </c>
      <c r="Y38">
        <v>11.5</v>
      </c>
      <c r="Z38">
        <v>11.5</v>
      </c>
      <c r="AA38">
        <v>142.4</v>
      </c>
      <c r="AB38">
        <v>28.48</v>
      </c>
      <c r="AC38">
        <v>55.38</v>
      </c>
      <c r="AD38">
        <v>33.03</v>
      </c>
      <c r="AE38">
        <v>55</v>
      </c>
      <c r="AF38">
        <v>28</v>
      </c>
      <c r="AG38">
        <v>12.34</v>
      </c>
      <c r="AH38">
        <v>20</v>
      </c>
      <c r="AI38">
        <v>20</v>
      </c>
      <c r="AJ38">
        <v>28.26</v>
      </c>
      <c r="AK38">
        <v>116</v>
      </c>
      <c r="AL38">
        <v>49</v>
      </c>
    </row>
    <row r="39" spans="1:38">
      <c r="A39" t="s">
        <v>81</v>
      </c>
      <c r="B39" s="34">
        <v>108.11</v>
      </c>
      <c r="C39" s="34">
        <v>57.71</v>
      </c>
      <c r="D39" s="93">
        <f t="shared" si="0"/>
        <v>91.5</v>
      </c>
      <c r="E39" s="34">
        <v>12.32</v>
      </c>
      <c r="F39" s="34"/>
      <c r="G39" s="34"/>
      <c r="H39" s="34"/>
      <c r="I39" s="34"/>
      <c r="J39" s="37">
        <v>9.41</v>
      </c>
      <c r="K39" s="37">
        <v>9.41</v>
      </c>
      <c r="L39" s="37">
        <v>9.64</v>
      </c>
      <c r="M39">
        <v>33.159999999999997</v>
      </c>
      <c r="N39">
        <v>150.33000000000001</v>
      </c>
      <c r="O39">
        <v>53.17</v>
      </c>
      <c r="P39">
        <v>6.23</v>
      </c>
      <c r="Q39">
        <v>8.01</v>
      </c>
      <c r="R39" s="93">
        <v>30.5</v>
      </c>
      <c r="S39" s="93">
        <v>30.5</v>
      </c>
      <c r="T39" s="93">
        <v>30.5</v>
      </c>
      <c r="U39">
        <v>7.53</v>
      </c>
      <c r="V39">
        <v>85.865988000000002</v>
      </c>
      <c r="W39">
        <v>6.55</v>
      </c>
      <c r="X39">
        <v>33</v>
      </c>
      <c r="Y39">
        <v>11</v>
      </c>
      <c r="Z39">
        <v>11</v>
      </c>
      <c r="AA39">
        <v>157.83000000000001</v>
      </c>
      <c r="AB39">
        <v>31.56</v>
      </c>
      <c r="AC39">
        <v>62.28</v>
      </c>
      <c r="AD39">
        <v>34.020000000000003</v>
      </c>
      <c r="AE39">
        <v>60</v>
      </c>
      <c r="AF39">
        <v>30</v>
      </c>
      <c r="AG39">
        <v>6.66</v>
      </c>
      <c r="AH39">
        <v>33.33</v>
      </c>
      <c r="AI39">
        <v>33.33</v>
      </c>
      <c r="AJ39">
        <v>28.26</v>
      </c>
      <c r="AK39">
        <v>133</v>
      </c>
      <c r="AL39">
        <v>57</v>
      </c>
    </row>
    <row r="40" spans="1:38">
      <c r="A40" t="s">
        <v>82</v>
      </c>
      <c r="B40" s="34">
        <v>108.11</v>
      </c>
      <c r="C40" s="34">
        <v>57.71</v>
      </c>
      <c r="D40" s="93">
        <f t="shared" si="0"/>
        <v>91.5</v>
      </c>
      <c r="E40" s="34">
        <v>12.32</v>
      </c>
      <c r="F40" s="34"/>
      <c r="G40" s="34"/>
      <c r="H40" s="34"/>
      <c r="I40" s="34"/>
      <c r="J40" s="37">
        <v>10.31</v>
      </c>
      <c r="K40" s="37">
        <v>10.31</v>
      </c>
      <c r="L40" s="37">
        <v>10.57</v>
      </c>
      <c r="M40">
        <v>33.159999999999997</v>
      </c>
      <c r="N40">
        <v>193.34</v>
      </c>
      <c r="O40">
        <v>53.17</v>
      </c>
      <c r="P40">
        <v>6.23</v>
      </c>
      <c r="Q40">
        <v>8.01</v>
      </c>
      <c r="R40" s="93">
        <v>30.5</v>
      </c>
      <c r="S40" s="93">
        <v>30.5</v>
      </c>
      <c r="T40" s="93">
        <v>30.5</v>
      </c>
      <c r="U40">
        <v>7.53</v>
      </c>
      <c r="V40">
        <v>92.422353999999999</v>
      </c>
      <c r="W40">
        <v>6.55</v>
      </c>
      <c r="X40">
        <v>31.5</v>
      </c>
      <c r="Y40">
        <v>10.5</v>
      </c>
      <c r="Z40">
        <v>10.5</v>
      </c>
      <c r="AA40">
        <v>173.03</v>
      </c>
      <c r="AB40">
        <v>34.61</v>
      </c>
      <c r="AC40">
        <v>68.72</v>
      </c>
      <c r="AD40">
        <v>36.71</v>
      </c>
      <c r="AE40">
        <v>69</v>
      </c>
      <c r="AF40">
        <v>34</v>
      </c>
      <c r="AG40">
        <v>6.66</v>
      </c>
      <c r="AH40">
        <v>32.67</v>
      </c>
      <c r="AI40">
        <v>32.67</v>
      </c>
      <c r="AJ40">
        <v>28.76</v>
      </c>
      <c r="AK40">
        <v>147</v>
      </c>
      <c r="AL40">
        <v>63</v>
      </c>
    </row>
    <row r="41" spans="1:38">
      <c r="A41" t="s">
        <v>83</v>
      </c>
      <c r="B41" s="34">
        <v>127.44</v>
      </c>
      <c r="C41" s="34">
        <v>57.71</v>
      </c>
      <c r="D41" s="93">
        <f t="shared" si="0"/>
        <v>91.5</v>
      </c>
      <c r="E41" s="34">
        <v>12.32</v>
      </c>
      <c r="F41" s="34"/>
      <c r="G41" s="34"/>
      <c r="H41" s="34"/>
      <c r="I41" s="34"/>
      <c r="J41" s="37">
        <v>11.2</v>
      </c>
      <c r="K41" s="37">
        <v>11.2</v>
      </c>
      <c r="L41" s="37">
        <v>11.49</v>
      </c>
      <c r="M41">
        <v>33.159999999999997</v>
      </c>
      <c r="N41">
        <v>232.01</v>
      </c>
      <c r="O41">
        <v>53.17</v>
      </c>
      <c r="P41">
        <v>6.23</v>
      </c>
      <c r="Q41">
        <v>7.21</v>
      </c>
      <c r="R41" s="93">
        <v>30.5</v>
      </c>
      <c r="S41" s="93">
        <v>30.5</v>
      </c>
      <c r="T41" s="93">
        <v>30.5</v>
      </c>
      <c r="U41">
        <v>7.08</v>
      </c>
      <c r="V41">
        <v>98.501362</v>
      </c>
      <c r="W41">
        <v>6.55</v>
      </c>
      <c r="X41">
        <v>21.5</v>
      </c>
      <c r="Y41">
        <v>7.16</v>
      </c>
      <c r="Z41">
        <v>7.17</v>
      </c>
      <c r="AA41">
        <v>187</v>
      </c>
      <c r="AB41">
        <v>37.4</v>
      </c>
      <c r="AC41">
        <v>74.7</v>
      </c>
      <c r="AD41">
        <v>39.340000000000003</v>
      </c>
      <c r="AE41">
        <v>76</v>
      </c>
      <c r="AF41">
        <v>38</v>
      </c>
      <c r="AG41">
        <v>6.66</v>
      </c>
      <c r="AH41">
        <v>17</v>
      </c>
      <c r="AI41">
        <v>17</v>
      </c>
      <c r="AJ41">
        <v>29.27</v>
      </c>
      <c r="AK41">
        <v>154</v>
      </c>
      <c r="AL41">
        <v>66</v>
      </c>
    </row>
    <row r="42" spans="1:38">
      <c r="A42" t="s">
        <v>84</v>
      </c>
      <c r="B42" s="34">
        <v>164.13</v>
      </c>
      <c r="C42" s="34">
        <v>57.71</v>
      </c>
      <c r="D42" s="93">
        <f t="shared" si="0"/>
        <v>91.199999999999989</v>
      </c>
      <c r="E42" s="34">
        <v>12.32</v>
      </c>
      <c r="F42" s="34"/>
      <c r="G42" s="34"/>
      <c r="H42" s="34"/>
      <c r="I42" s="34"/>
      <c r="J42" s="37">
        <v>12</v>
      </c>
      <c r="K42" s="37">
        <v>12</v>
      </c>
      <c r="L42" s="37">
        <v>12.31</v>
      </c>
      <c r="M42">
        <v>33.159999999999997</v>
      </c>
      <c r="N42">
        <v>273.33</v>
      </c>
      <c r="O42">
        <v>53.17</v>
      </c>
      <c r="P42">
        <v>6.23</v>
      </c>
      <c r="Q42">
        <v>7.21</v>
      </c>
      <c r="R42" s="93">
        <v>30.4</v>
      </c>
      <c r="S42" s="93">
        <v>30.4</v>
      </c>
      <c r="T42" s="93">
        <v>30.4</v>
      </c>
      <c r="U42">
        <v>7.08</v>
      </c>
      <c r="V42">
        <v>104.366046</v>
      </c>
      <c r="W42">
        <v>6.55</v>
      </c>
      <c r="X42">
        <v>21.5</v>
      </c>
      <c r="Y42">
        <v>7.16</v>
      </c>
      <c r="Z42">
        <v>7.17</v>
      </c>
      <c r="AA42">
        <v>200.04</v>
      </c>
      <c r="AB42">
        <v>40.01</v>
      </c>
      <c r="AC42">
        <v>80.010000000000005</v>
      </c>
      <c r="AD42">
        <v>41.54</v>
      </c>
      <c r="AE42">
        <v>78</v>
      </c>
      <c r="AF42">
        <v>39</v>
      </c>
      <c r="AG42">
        <v>6.66</v>
      </c>
      <c r="AH42">
        <v>16</v>
      </c>
      <c r="AI42">
        <v>16</v>
      </c>
      <c r="AJ42">
        <v>29.77</v>
      </c>
      <c r="AK42">
        <v>165</v>
      </c>
      <c r="AL42">
        <v>70</v>
      </c>
    </row>
    <row r="43" spans="1:38">
      <c r="A43" t="s">
        <v>85</v>
      </c>
      <c r="B43" s="34">
        <v>164.13</v>
      </c>
      <c r="C43" s="34">
        <v>57.71</v>
      </c>
      <c r="D43" s="93">
        <f t="shared" si="0"/>
        <v>91.199999999999989</v>
      </c>
      <c r="E43" s="34">
        <v>12.32</v>
      </c>
      <c r="F43" s="34"/>
      <c r="G43" s="34"/>
      <c r="H43" s="34"/>
      <c r="I43" s="34"/>
      <c r="J43" s="37">
        <v>12.68</v>
      </c>
      <c r="K43" s="37">
        <v>12.68</v>
      </c>
      <c r="L43" s="37">
        <v>13.01</v>
      </c>
      <c r="M43">
        <v>57.97</v>
      </c>
      <c r="N43">
        <v>273.33</v>
      </c>
      <c r="O43">
        <v>53.17</v>
      </c>
      <c r="P43">
        <v>6.23</v>
      </c>
      <c r="Q43">
        <v>7.21</v>
      </c>
      <c r="R43" s="93">
        <v>30.4</v>
      </c>
      <c r="S43" s="93">
        <v>30.4</v>
      </c>
      <c r="T43" s="93">
        <v>30.4</v>
      </c>
      <c r="U43">
        <v>6.92</v>
      </c>
      <c r="V43">
        <v>109.003238</v>
      </c>
      <c r="W43">
        <v>6.42</v>
      </c>
      <c r="X43">
        <v>21</v>
      </c>
      <c r="Y43">
        <v>7</v>
      </c>
      <c r="Z43">
        <v>7</v>
      </c>
      <c r="AA43">
        <v>218.43</v>
      </c>
      <c r="AB43">
        <v>43.68</v>
      </c>
      <c r="AC43">
        <v>84.62</v>
      </c>
      <c r="AD43">
        <v>42.96</v>
      </c>
      <c r="AE43">
        <v>84</v>
      </c>
      <c r="AF43">
        <v>42</v>
      </c>
      <c r="AG43">
        <v>6.66</v>
      </c>
      <c r="AH43">
        <v>15</v>
      </c>
      <c r="AI43">
        <v>15</v>
      </c>
      <c r="AJ43">
        <v>29.77</v>
      </c>
      <c r="AK43">
        <v>175</v>
      </c>
      <c r="AL43">
        <v>75</v>
      </c>
    </row>
    <row r="44" spans="1:38">
      <c r="A44" t="s">
        <v>86</v>
      </c>
      <c r="B44" s="34">
        <v>164.13</v>
      </c>
      <c r="C44" s="34">
        <v>57.71</v>
      </c>
      <c r="D44" s="93">
        <f t="shared" si="0"/>
        <v>91.199999999999989</v>
      </c>
      <c r="E44" s="34">
        <v>12.32</v>
      </c>
      <c r="F44" s="34"/>
      <c r="G44" s="34"/>
      <c r="H44" s="34"/>
      <c r="I44" s="34"/>
      <c r="J44" s="37">
        <v>13.28</v>
      </c>
      <c r="K44" s="37">
        <v>13.28</v>
      </c>
      <c r="L44" s="37">
        <v>13.62</v>
      </c>
      <c r="M44">
        <v>57.97</v>
      </c>
      <c r="N44">
        <v>273.33</v>
      </c>
      <c r="O44">
        <v>53.17</v>
      </c>
      <c r="P44">
        <v>6.23</v>
      </c>
      <c r="Q44">
        <v>7.21</v>
      </c>
      <c r="R44" s="93">
        <v>30.4</v>
      </c>
      <c r="S44" s="93">
        <v>30.4</v>
      </c>
      <c r="T44" s="93">
        <v>30.4</v>
      </c>
      <c r="U44">
        <v>6.92</v>
      </c>
      <c r="V44">
        <v>112.364228</v>
      </c>
      <c r="W44">
        <v>6.42</v>
      </c>
      <c r="X44">
        <v>21</v>
      </c>
      <c r="Y44">
        <v>7</v>
      </c>
      <c r="Z44">
        <v>7</v>
      </c>
      <c r="AA44">
        <v>227.2</v>
      </c>
      <c r="AB44">
        <v>45.44</v>
      </c>
      <c r="AC44">
        <v>88.8</v>
      </c>
      <c r="AD44">
        <v>44.8</v>
      </c>
      <c r="AE44">
        <v>90</v>
      </c>
      <c r="AF44">
        <v>45</v>
      </c>
      <c r="AG44">
        <v>6.66</v>
      </c>
      <c r="AH44">
        <v>15</v>
      </c>
      <c r="AI44">
        <v>15</v>
      </c>
      <c r="AJ44">
        <v>29.77</v>
      </c>
      <c r="AK44">
        <v>182</v>
      </c>
      <c r="AL44">
        <v>78</v>
      </c>
    </row>
    <row r="45" spans="1:38">
      <c r="A45" t="s">
        <v>87</v>
      </c>
      <c r="B45" s="34">
        <v>164.13</v>
      </c>
      <c r="C45" s="34">
        <v>57.71</v>
      </c>
      <c r="D45" s="93">
        <f t="shared" si="0"/>
        <v>91.199999999999989</v>
      </c>
      <c r="E45" s="34">
        <v>12.32</v>
      </c>
      <c r="F45" s="34"/>
      <c r="G45" s="34"/>
      <c r="H45" s="34"/>
      <c r="I45" s="34"/>
      <c r="J45" s="37">
        <v>14.2</v>
      </c>
      <c r="K45" s="37">
        <v>14.2</v>
      </c>
      <c r="L45" s="37">
        <v>14.55</v>
      </c>
      <c r="M45">
        <v>57.97</v>
      </c>
      <c r="N45">
        <v>273.33</v>
      </c>
      <c r="O45">
        <v>53.17</v>
      </c>
      <c r="P45">
        <v>6.23</v>
      </c>
      <c r="Q45">
        <v>7.21</v>
      </c>
      <c r="R45" s="93">
        <v>30.4</v>
      </c>
      <c r="S45" s="93">
        <v>30.4</v>
      </c>
      <c r="T45" s="93">
        <v>30.4</v>
      </c>
      <c r="U45">
        <v>6.92</v>
      </c>
      <c r="V45">
        <v>114.9556</v>
      </c>
      <c r="W45">
        <v>5.95</v>
      </c>
      <c r="X45">
        <v>21</v>
      </c>
      <c r="Y45">
        <v>7</v>
      </c>
      <c r="Z45">
        <v>7</v>
      </c>
      <c r="AA45">
        <v>229.17</v>
      </c>
      <c r="AB45">
        <v>45.83</v>
      </c>
      <c r="AC45">
        <v>91.13</v>
      </c>
      <c r="AD45">
        <v>45</v>
      </c>
      <c r="AE45">
        <v>94</v>
      </c>
      <c r="AF45">
        <v>47</v>
      </c>
      <c r="AG45">
        <v>6.66</v>
      </c>
      <c r="AH45">
        <v>15</v>
      </c>
      <c r="AI45">
        <v>15</v>
      </c>
      <c r="AJ45">
        <v>29.77</v>
      </c>
      <c r="AK45">
        <v>186</v>
      </c>
      <c r="AL45">
        <v>79</v>
      </c>
    </row>
    <row r="46" spans="1:38">
      <c r="A46" t="s">
        <v>88</v>
      </c>
      <c r="B46" s="34">
        <v>164.13</v>
      </c>
      <c r="C46" s="34">
        <v>57.71</v>
      </c>
      <c r="D46" s="93">
        <f t="shared" si="0"/>
        <v>91.199999999999989</v>
      </c>
      <c r="E46" s="34">
        <v>12.32</v>
      </c>
      <c r="F46" s="34"/>
      <c r="G46" s="34"/>
      <c r="H46" s="34"/>
      <c r="I46" s="34"/>
      <c r="J46" s="37">
        <v>14.52</v>
      </c>
      <c r="K46" s="37">
        <v>14.52</v>
      </c>
      <c r="L46" s="37">
        <v>14.88</v>
      </c>
      <c r="M46">
        <v>57.97</v>
      </c>
      <c r="N46">
        <v>273.33</v>
      </c>
      <c r="O46">
        <v>53.17</v>
      </c>
      <c r="P46">
        <v>6.23</v>
      </c>
      <c r="Q46">
        <v>7.21</v>
      </c>
      <c r="R46" s="93">
        <v>30.4</v>
      </c>
      <c r="S46" s="93">
        <v>30.4</v>
      </c>
      <c r="T46" s="93">
        <v>30.4</v>
      </c>
      <c r="U46">
        <v>6.92</v>
      </c>
      <c r="V46">
        <v>117.254712</v>
      </c>
      <c r="W46">
        <v>5.95</v>
      </c>
      <c r="X46">
        <v>21</v>
      </c>
      <c r="Y46">
        <v>7</v>
      </c>
      <c r="Z46">
        <v>7</v>
      </c>
      <c r="AA46">
        <v>229.17</v>
      </c>
      <c r="AB46">
        <v>45.83</v>
      </c>
      <c r="AC46">
        <v>91.96</v>
      </c>
      <c r="AD46">
        <v>45.5</v>
      </c>
      <c r="AE46">
        <v>94</v>
      </c>
      <c r="AF46">
        <v>47</v>
      </c>
      <c r="AG46">
        <v>6.66</v>
      </c>
      <c r="AH46">
        <v>15</v>
      </c>
      <c r="AI46">
        <v>15</v>
      </c>
      <c r="AJ46">
        <v>29.77</v>
      </c>
      <c r="AK46">
        <v>191</v>
      </c>
      <c r="AL46">
        <v>82</v>
      </c>
    </row>
    <row r="47" spans="1:38">
      <c r="A47" t="s">
        <v>89</v>
      </c>
      <c r="B47" s="34">
        <v>164.13</v>
      </c>
      <c r="C47" s="34">
        <v>57.71</v>
      </c>
      <c r="D47" s="93">
        <f t="shared" si="0"/>
        <v>91.199999999999989</v>
      </c>
      <c r="E47" s="34">
        <v>12.32</v>
      </c>
      <c r="F47" s="34"/>
      <c r="G47" s="34"/>
      <c r="H47" s="34"/>
      <c r="I47" s="34"/>
      <c r="J47" s="37">
        <v>14.52</v>
      </c>
      <c r="K47" s="37">
        <v>14.52</v>
      </c>
      <c r="L47" s="37">
        <v>14.88</v>
      </c>
      <c r="M47">
        <v>57.97</v>
      </c>
      <c r="N47">
        <v>273.33</v>
      </c>
      <c r="O47">
        <v>53.17</v>
      </c>
      <c r="P47">
        <v>6.06</v>
      </c>
      <c r="Q47">
        <v>7.21</v>
      </c>
      <c r="R47" s="93">
        <v>30.4</v>
      </c>
      <c r="S47" s="93">
        <v>30.4</v>
      </c>
      <c r="T47" s="93">
        <v>30.4</v>
      </c>
      <c r="U47">
        <v>6.77</v>
      </c>
      <c r="V47">
        <v>118.90111</v>
      </c>
      <c r="W47">
        <v>5.86</v>
      </c>
      <c r="X47">
        <v>21</v>
      </c>
      <c r="Y47">
        <v>7</v>
      </c>
      <c r="Z47">
        <v>7</v>
      </c>
      <c r="AA47">
        <v>229.17</v>
      </c>
      <c r="AB47">
        <v>45.83</v>
      </c>
      <c r="AC47">
        <v>92.08</v>
      </c>
      <c r="AD47">
        <v>46</v>
      </c>
      <c r="AE47">
        <v>94</v>
      </c>
      <c r="AF47">
        <v>47</v>
      </c>
      <c r="AG47">
        <v>6.66</v>
      </c>
      <c r="AH47">
        <v>15</v>
      </c>
      <c r="AI47">
        <v>15</v>
      </c>
      <c r="AJ47">
        <v>28.76</v>
      </c>
      <c r="AK47">
        <v>191</v>
      </c>
      <c r="AL47">
        <v>82</v>
      </c>
    </row>
    <row r="48" spans="1:38">
      <c r="A48" t="s">
        <v>90</v>
      </c>
      <c r="B48" s="34">
        <v>164.14</v>
      </c>
      <c r="C48" s="34">
        <v>57.71</v>
      </c>
      <c r="D48" s="93">
        <f t="shared" si="0"/>
        <v>90.7</v>
      </c>
      <c r="E48" s="34">
        <v>12.32</v>
      </c>
      <c r="F48" s="34"/>
      <c r="G48" s="34"/>
      <c r="H48" s="34"/>
      <c r="I48" s="34"/>
      <c r="J48" s="37">
        <v>14.52</v>
      </c>
      <c r="K48" s="37">
        <v>14.52</v>
      </c>
      <c r="L48" s="37">
        <v>14.88</v>
      </c>
      <c r="M48">
        <v>57.97</v>
      </c>
      <c r="N48">
        <v>273.33</v>
      </c>
      <c r="O48">
        <v>53.17</v>
      </c>
      <c r="P48">
        <v>6.06</v>
      </c>
      <c r="Q48">
        <v>7.21</v>
      </c>
      <c r="R48" s="93">
        <v>30.23</v>
      </c>
      <c r="S48" s="93">
        <v>30.24</v>
      </c>
      <c r="T48" s="93">
        <v>30.23</v>
      </c>
      <c r="U48">
        <v>6.77</v>
      </c>
      <c r="V48">
        <v>120.011698</v>
      </c>
      <c r="W48">
        <v>5.86</v>
      </c>
      <c r="X48">
        <v>21</v>
      </c>
      <c r="Y48">
        <v>7</v>
      </c>
      <c r="Z48">
        <v>7</v>
      </c>
      <c r="AA48">
        <v>229.17</v>
      </c>
      <c r="AB48">
        <v>45.83</v>
      </c>
      <c r="AC48">
        <v>92.04</v>
      </c>
      <c r="AD48">
        <v>46.5</v>
      </c>
      <c r="AE48">
        <v>94</v>
      </c>
      <c r="AF48">
        <v>47</v>
      </c>
      <c r="AG48">
        <v>6.66</v>
      </c>
      <c r="AH48">
        <v>15</v>
      </c>
      <c r="AI48">
        <v>15</v>
      </c>
      <c r="AJ48">
        <v>28.76</v>
      </c>
      <c r="AK48">
        <v>191</v>
      </c>
      <c r="AL48">
        <v>82</v>
      </c>
    </row>
    <row r="49" spans="1:38">
      <c r="A49" t="s">
        <v>91</v>
      </c>
      <c r="B49" s="34">
        <v>164.14</v>
      </c>
      <c r="C49" s="34">
        <v>57.71</v>
      </c>
      <c r="D49" s="93">
        <f t="shared" si="0"/>
        <v>90.7</v>
      </c>
      <c r="E49" s="34">
        <v>12.32</v>
      </c>
      <c r="F49" s="34"/>
      <c r="G49" s="34"/>
      <c r="H49" s="34"/>
      <c r="I49" s="34"/>
      <c r="J49" s="37">
        <v>14.52</v>
      </c>
      <c r="K49" s="37">
        <v>14.52</v>
      </c>
      <c r="L49" s="37">
        <v>14.88</v>
      </c>
      <c r="M49">
        <v>57.97</v>
      </c>
      <c r="N49">
        <v>273.33</v>
      </c>
      <c r="O49">
        <v>53.17</v>
      </c>
      <c r="P49">
        <v>6.06</v>
      </c>
      <c r="Q49">
        <v>7.21</v>
      </c>
      <c r="R49" s="93">
        <v>30.23</v>
      </c>
      <c r="S49" s="93">
        <v>30.24</v>
      </c>
      <c r="T49" s="93">
        <v>30.23</v>
      </c>
      <c r="U49">
        <v>6.77</v>
      </c>
      <c r="V49">
        <v>120.19679600000001</v>
      </c>
      <c r="W49">
        <v>5.86</v>
      </c>
      <c r="X49">
        <v>21</v>
      </c>
      <c r="Y49">
        <v>7</v>
      </c>
      <c r="Z49">
        <v>7</v>
      </c>
      <c r="AA49">
        <v>229.17</v>
      </c>
      <c r="AB49">
        <v>45.83</v>
      </c>
      <c r="AC49">
        <v>92.12</v>
      </c>
      <c r="AD49">
        <v>46.5</v>
      </c>
      <c r="AE49">
        <v>94</v>
      </c>
      <c r="AF49">
        <v>47</v>
      </c>
      <c r="AG49">
        <v>6.66</v>
      </c>
      <c r="AH49">
        <v>14</v>
      </c>
      <c r="AI49">
        <v>14</v>
      </c>
      <c r="AJ49">
        <v>28.76</v>
      </c>
      <c r="AK49">
        <v>193</v>
      </c>
      <c r="AL49">
        <v>82</v>
      </c>
    </row>
    <row r="50" spans="1:38">
      <c r="A50" t="s">
        <v>92</v>
      </c>
      <c r="B50" s="34">
        <v>164.14</v>
      </c>
      <c r="C50" s="34">
        <v>57.71</v>
      </c>
      <c r="D50" s="93">
        <f t="shared" si="0"/>
        <v>90.7</v>
      </c>
      <c r="E50" s="34">
        <v>12.32</v>
      </c>
      <c r="F50" s="34"/>
      <c r="G50" s="34"/>
      <c r="H50" s="34"/>
      <c r="I50" s="34"/>
      <c r="J50" s="37">
        <v>14.52</v>
      </c>
      <c r="K50" s="37">
        <v>14.52</v>
      </c>
      <c r="L50" s="37">
        <v>14.88</v>
      </c>
      <c r="M50">
        <v>57.97</v>
      </c>
      <c r="N50">
        <v>273.33</v>
      </c>
      <c r="O50">
        <v>53.17</v>
      </c>
      <c r="P50">
        <v>6.06</v>
      </c>
      <c r="Q50">
        <v>7.21</v>
      </c>
      <c r="R50" s="93">
        <v>30.23</v>
      </c>
      <c r="S50" s="93">
        <v>30.24</v>
      </c>
      <c r="T50" s="93">
        <v>30.23</v>
      </c>
      <c r="U50">
        <v>6.77</v>
      </c>
      <c r="V50">
        <v>120.00195600000001</v>
      </c>
      <c r="W50">
        <v>5.86</v>
      </c>
      <c r="X50">
        <v>21</v>
      </c>
      <c r="Y50">
        <v>7</v>
      </c>
      <c r="Z50">
        <v>7</v>
      </c>
      <c r="AA50">
        <v>229.17</v>
      </c>
      <c r="AB50">
        <v>45.83</v>
      </c>
      <c r="AC50">
        <v>92.3</v>
      </c>
      <c r="AD50">
        <v>46.5</v>
      </c>
      <c r="AE50">
        <v>94</v>
      </c>
      <c r="AF50">
        <v>47</v>
      </c>
      <c r="AG50">
        <v>6.66</v>
      </c>
      <c r="AH50">
        <v>14</v>
      </c>
      <c r="AI50">
        <v>14</v>
      </c>
      <c r="AJ50">
        <v>29.27</v>
      </c>
      <c r="AK50">
        <v>193</v>
      </c>
      <c r="AL50">
        <v>82</v>
      </c>
    </row>
    <row r="51" spans="1:38">
      <c r="A51" t="s">
        <v>93</v>
      </c>
      <c r="B51" s="34">
        <v>164.14</v>
      </c>
      <c r="C51" s="34">
        <v>57.71</v>
      </c>
      <c r="D51" s="93">
        <f t="shared" si="0"/>
        <v>90.7</v>
      </c>
      <c r="E51" s="34">
        <v>16.12</v>
      </c>
      <c r="F51" s="34"/>
      <c r="G51" s="34"/>
      <c r="H51" s="34"/>
      <c r="I51" s="34"/>
      <c r="J51" s="37">
        <v>14.52</v>
      </c>
      <c r="K51" s="37">
        <v>14.52</v>
      </c>
      <c r="L51" s="37">
        <v>14.88</v>
      </c>
      <c r="M51">
        <v>57.97</v>
      </c>
      <c r="N51">
        <v>273.33</v>
      </c>
      <c r="O51">
        <v>53.17</v>
      </c>
      <c r="P51">
        <v>6.23</v>
      </c>
      <c r="Q51">
        <v>7.21</v>
      </c>
      <c r="R51" s="93">
        <v>30.23</v>
      </c>
      <c r="S51" s="93">
        <v>30.24</v>
      </c>
      <c r="T51" s="93">
        <v>30.23</v>
      </c>
      <c r="U51">
        <v>6.77</v>
      </c>
      <c r="V51">
        <v>119.09595</v>
      </c>
      <c r="W51">
        <v>5.76</v>
      </c>
      <c r="X51">
        <v>21</v>
      </c>
      <c r="Y51">
        <v>7</v>
      </c>
      <c r="Z51">
        <v>7</v>
      </c>
      <c r="AA51">
        <v>229.17</v>
      </c>
      <c r="AB51">
        <v>45.83</v>
      </c>
      <c r="AC51">
        <v>92.4</v>
      </c>
      <c r="AD51">
        <v>46.5</v>
      </c>
      <c r="AE51">
        <v>94</v>
      </c>
      <c r="AF51">
        <v>47</v>
      </c>
      <c r="AG51">
        <v>6.66</v>
      </c>
      <c r="AH51">
        <v>14</v>
      </c>
      <c r="AI51">
        <v>14</v>
      </c>
      <c r="AJ51">
        <v>27.75</v>
      </c>
      <c r="AK51">
        <v>193</v>
      </c>
      <c r="AL51">
        <v>82</v>
      </c>
    </row>
    <row r="52" spans="1:38">
      <c r="A52" t="s">
        <v>94</v>
      </c>
      <c r="B52" s="34">
        <v>164.14</v>
      </c>
      <c r="C52" s="34">
        <v>57.71</v>
      </c>
      <c r="D52" s="93">
        <f t="shared" si="0"/>
        <v>90.7</v>
      </c>
      <c r="E52" s="34">
        <v>16.12</v>
      </c>
      <c r="F52" s="34"/>
      <c r="G52" s="34"/>
      <c r="H52" s="34"/>
      <c r="I52" s="34"/>
      <c r="J52" s="37">
        <v>14.52</v>
      </c>
      <c r="K52" s="37">
        <v>14.52</v>
      </c>
      <c r="L52" s="37">
        <v>14.88</v>
      </c>
      <c r="M52">
        <v>57.97</v>
      </c>
      <c r="N52">
        <v>273.33</v>
      </c>
      <c r="O52">
        <v>53.17</v>
      </c>
      <c r="P52">
        <v>6.23</v>
      </c>
      <c r="Q52">
        <v>7.21</v>
      </c>
      <c r="R52" s="93">
        <v>30.23</v>
      </c>
      <c r="S52" s="93">
        <v>30.24</v>
      </c>
      <c r="T52" s="93">
        <v>30.23</v>
      </c>
      <c r="U52">
        <v>6.77</v>
      </c>
      <c r="V52">
        <v>117.819748</v>
      </c>
      <c r="W52">
        <v>5.76</v>
      </c>
      <c r="X52">
        <v>21</v>
      </c>
      <c r="Y52">
        <v>7</v>
      </c>
      <c r="Z52">
        <v>7</v>
      </c>
      <c r="AA52">
        <v>229.17</v>
      </c>
      <c r="AB52">
        <v>45.83</v>
      </c>
      <c r="AC52">
        <v>92.36</v>
      </c>
      <c r="AD52">
        <v>46.5</v>
      </c>
      <c r="AE52">
        <v>94</v>
      </c>
      <c r="AF52">
        <v>47</v>
      </c>
      <c r="AG52">
        <v>6.66</v>
      </c>
      <c r="AH52">
        <v>14</v>
      </c>
      <c r="AI52">
        <v>14</v>
      </c>
      <c r="AJ52">
        <v>27.75</v>
      </c>
      <c r="AK52">
        <v>193</v>
      </c>
      <c r="AL52">
        <v>82</v>
      </c>
    </row>
    <row r="53" spans="1:38">
      <c r="A53" t="s">
        <v>95</v>
      </c>
      <c r="B53" s="34">
        <v>164.14</v>
      </c>
      <c r="C53" s="34">
        <v>57.71</v>
      </c>
      <c r="D53" s="93">
        <f t="shared" si="0"/>
        <v>90.7</v>
      </c>
      <c r="E53" s="34">
        <v>16.12</v>
      </c>
      <c r="F53" s="34"/>
      <c r="G53" s="34"/>
      <c r="H53" s="34"/>
      <c r="I53" s="34"/>
      <c r="J53" s="37">
        <v>14.52</v>
      </c>
      <c r="K53" s="37">
        <v>14.52</v>
      </c>
      <c r="L53" s="37">
        <v>14.88</v>
      </c>
      <c r="M53">
        <v>57.97</v>
      </c>
      <c r="N53">
        <v>273.33</v>
      </c>
      <c r="O53">
        <v>53.17</v>
      </c>
      <c r="P53">
        <v>6.23</v>
      </c>
      <c r="Q53">
        <v>7.21</v>
      </c>
      <c r="R53" s="93">
        <v>30.23</v>
      </c>
      <c r="S53" s="93">
        <v>30.24</v>
      </c>
      <c r="T53" s="93">
        <v>30.23</v>
      </c>
      <c r="U53">
        <v>6.77</v>
      </c>
      <c r="V53">
        <v>113.82552800000001</v>
      </c>
      <c r="W53">
        <v>5.76</v>
      </c>
      <c r="X53">
        <v>21</v>
      </c>
      <c r="Y53">
        <v>7</v>
      </c>
      <c r="Z53">
        <v>7</v>
      </c>
      <c r="AA53">
        <v>229.17</v>
      </c>
      <c r="AB53">
        <v>45.83</v>
      </c>
      <c r="AC53">
        <v>92.31</v>
      </c>
      <c r="AD53">
        <v>46.5</v>
      </c>
      <c r="AE53">
        <v>94</v>
      </c>
      <c r="AF53">
        <v>47</v>
      </c>
      <c r="AG53">
        <v>6.66</v>
      </c>
      <c r="AH53">
        <v>14</v>
      </c>
      <c r="AI53">
        <v>14</v>
      </c>
      <c r="AJ53">
        <v>27.75</v>
      </c>
      <c r="AK53">
        <v>193</v>
      </c>
      <c r="AL53">
        <v>82</v>
      </c>
    </row>
    <row r="54" spans="1:38">
      <c r="A54" t="s">
        <v>96</v>
      </c>
      <c r="B54" s="34">
        <v>164.14</v>
      </c>
      <c r="C54" s="34">
        <v>57.71</v>
      </c>
      <c r="D54" s="93">
        <f t="shared" si="0"/>
        <v>90.7</v>
      </c>
      <c r="E54" s="34">
        <v>16.12</v>
      </c>
      <c r="F54" s="34"/>
      <c r="G54" s="34"/>
      <c r="H54" s="34"/>
      <c r="I54" s="34"/>
      <c r="J54" s="37">
        <v>14.52</v>
      </c>
      <c r="K54" s="37">
        <v>14.52</v>
      </c>
      <c r="L54" s="37">
        <v>14.88</v>
      </c>
      <c r="M54">
        <v>57.97</v>
      </c>
      <c r="N54">
        <v>273.33</v>
      </c>
      <c r="O54">
        <v>53.17</v>
      </c>
      <c r="P54">
        <v>6.23</v>
      </c>
      <c r="Q54">
        <v>7.21</v>
      </c>
      <c r="R54" s="93">
        <v>30.23</v>
      </c>
      <c r="S54" s="93">
        <v>30.24</v>
      </c>
      <c r="T54" s="93">
        <v>30.23</v>
      </c>
      <c r="U54">
        <v>6.77</v>
      </c>
      <c r="V54">
        <v>109.422144</v>
      </c>
      <c r="W54">
        <v>5.76</v>
      </c>
      <c r="X54">
        <v>21</v>
      </c>
      <c r="Y54">
        <v>7</v>
      </c>
      <c r="Z54">
        <v>7</v>
      </c>
      <c r="AA54">
        <v>229.17</v>
      </c>
      <c r="AB54">
        <v>45.83</v>
      </c>
      <c r="AC54">
        <v>92.25</v>
      </c>
      <c r="AD54">
        <v>46.5</v>
      </c>
      <c r="AE54">
        <v>94</v>
      </c>
      <c r="AF54">
        <v>47</v>
      </c>
      <c r="AG54">
        <v>6.66</v>
      </c>
      <c r="AH54">
        <v>14</v>
      </c>
      <c r="AI54">
        <v>14</v>
      </c>
      <c r="AJ54">
        <v>27.75</v>
      </c>
      <c r="AK54">
        <v>193</v>
      </c>
      <c r="AL54">
        <v>82</v>
      </c>
    </row>
    <row r="55" spans="1:38">
      <c r="A55" t="s">
        <v>97</v>
      </c>
      <c r="B55" s="34">
        <v>226.61</v>
      </c>
      <c r="C55" s="34">
        <v>76.650000000000006</v>
      </c>
      <c r="D55" s="93">
        <f t="shared" si="0"/>
        <v>90.7</v>
      </c>
      <c r="E55" s="34">
        <v>16.12</v>
      </c>
      <c r="F55" s="34"/>
      <c r="G55" s="34"/>
      <c r="H55" s="34"/>
      <c r="I55" s="34"/>
      <c r="J55" s="37">
        <v>14.52</v>
      </c>
      <c r="K55" s="37">
        <v>14.52</v>
      </c>
      <c r="L55" s="37">
        <v>14.88</v>
      </c>
      <c r="M55">
        <v>57.97</v>
      </c>
      <c r="N55">
        <v>273.33</v>
      </c>
      <c r="O55">
        <v>53.17</v>
      </c>
      <c r="P55">
        <v>6.38</v>
      </c>
      <c r="Q55">
        <v>7.21</v>
      </c>
      <c r="R55" s="93">
        <v>30.23</v>
      </c>
      <c r="S55" s="93">
        <v>30.24</v>
      </c>
      <c r="T55" s="93">
        <v>30.23</v>
      </c>
      <c r="U55">
        <v>6.92</v>
      </c>
      <c r="V55">
        <v>104.28811</v>
      </c>
      <c r="W55">
        <v>5.86</v>
      </c>
      <c r="X55">
        <v>21</v>
      </c>
      <c r="Y55">
        <v>7</v>
      </c>
      <c r="Z55">
        <v>7</v>
      </c>
      <c r="AA55">
        <v>229.17</v>
      </c>
      <c r="AB55">
        <v>45.83</v>
      </c>
      <c r="AC55">
        <v>92.15</v>
      </c>
      <c r="AD55">
        <v>46</v>
      </c>
      <c r="AE55">
        <v>94</v>
      </c>
      <c r="AF55">
        <v>47</v>
      </c>
      <c r="AG55">
        <v>6.66</v>
      </c>
      <c r="AH55">
        <v>14</v>
      </c>
      <c r="AI55">
        <v>14</v>
      </c>
      <c r="AJ55">
        <v>27.75</v>
      </c>
      <c r="AK55">
        <v>193</v>
      </c>
      <c r="AL55">
        <v>82</v>
      </c>
    </row>
    <row r="56" spans="1:38">
      <c r="A56" t="s">
        <v>98</v>
      </c>
      <c r="B56" s="34">
        <v>226.61</v>
      </c>
      <c r="C56" s="34">
        <v>76.650000000000006</v>
      </c>
      <c r="D56" s="93">
        <f t="shared" si="0"/>
        <v>90.199999999999989</v>
      </c>
      <c r="E56" s="34">
        <v>16.12</v>
      </c>
      <c r="F56" s="34"/>
      <c r="G56" s="34"/>
      <c r="H56" s="34"/>
      <c r="I56" s="34"/>
      <c r="J56" s="37">
        <v>14.52</v>
      </c>
      <c r="K56" s="37">
        <v>14.52</v>
      </c>
      <c r="L56" s="37">
        <v>14.88</v>
      </c>
      <c r="M56">
        <v>57.97</v>
      </c>
      <c r="N56">
        <v>273.33</v>
      </c>
      <c r="O56">
        <v>53.17</v>
      </c>
      <c r="P56">
        <v>6.38</v>
      </c>
      <c r="Q56">
        <v>7.21</v>
      </c>
      <c r="R56" s="93">
        <v>30.07</v>
      </c>
      <c r="S56" s="93">
        <v>30.06</v>
      </c>
      <c r="T56" s="93">
        <v>30.07</v>
      </c>
      <c r="U56">
        <v>6.92</v>
      </c>
      <c r="V56">
        <v>98.608524000000003</v>
      </c>
      <c r="W56">
        <v>5.86</v>
      </c>
      <c r="X56">
        <v>21</v>
      </c>
      <c r="Y56">
        <v>7</v>
      </c>
      <c r="Z56">
        <v>7</v>
      </c>
      <c r="AA56">
        <v>229.17</v>
      </c>
      <c r="AB56">
        <v>45.83</v>
      </c>
      <c r="AC56">
        <v>92.15</v>
      </c>
      <c r="AD56">
        <v>46</v>
      </c>
      <c r="AE56">
        <v>94</v>
      </c>
      <c r="AF56">
        <v>47</v>
      </c>
      <c r="AG56">
        <v>6.66</v>
      </c>
      <c r="AH56">
        <v>15.21</v>
      </c>
      <c r="AI56">
        <v>15.21</v>
      </c>
      <c r="AJ56">
        <v>27.75</v>
      </c>
      <c r="AK56">
        <v>193</v>
      </c>
      <c r="AL56">
        <v>82</v>
      </c>
    </row>
    <row r="57" spans="1:38">
      <c r="A57" t="s">
        <v>99</v>
      </c>
      <c r="B57" s="34">
        <v>226.61</v>
      </c>
      <c r="C57" s="34">
        <v>76.650000000000006</v>
      </c>
      <c r="D57" s="93">
        <f t="shared" si="0"/>
        <v>90.199999999999989</v>
      </c>
      <c r="E57" s="34">
        <v>16.12</v>
      </c>
      <c r="F57" s="34"/>
      <c r="G57" s="34"/>
      <c r="H57" s="34"/>
      <c r="I57" s="34"/>
      <c r="J57" s="37">
        <v>14.52</v>
      </c>
      <c r="K57" s="37">
        <v>14.52</v>
      </c>
      <c r="L57" s="37">
        <v>14.88</v>
      </c>
      <c r="M57">
        <v>57.97</v>
      </c>
      <c r="N57">
        <v>273.33</v>
      </c>
      <c r="O57">
        <v>53.17</v>
      </c>
      <c r="P57">
        <v>6.38</v>
      </c>
      <c r="Q57">
        <v>7.21</v>
      </c>
      <c r="R57" s="93">
        <v>30.07</v>
      </c>
      <c r="S57" s="93">
        <v>30.06</v>
      </c>
      <c r="T57" s="93">
        <v>30.07</v>
      </c>
      <c r="U57">
        <v>7.31</v>
      </c>
      <c r="V57">
        <v>104.59985399999999</v>
      </c>
      <c r="W57">
        <v>5.86</v>
      </c>
      <c r="X57">
        <v>21</v>
      </c>
      <c r="Y57">
        <v>7</v>
      </c>
      <c r="Z57">
        <v>7</v>
      </c>
      <c r="AA57">
        <v>233.33</v>
      </c>
      <c r="AB57">
        <v>46.67</v>
      </c>
      <c r="AC57">
        <v>92.05</v>
      </c>
      <c r="AD57">
        <v>46</v>
      </c>
      <c r="AE57">
        <v>94</v>
      </c>
      <c r="AF57">
        <v>47</v>
      </c>
      <c r="AG57">
        <v>7.34</v>
      </c>
      <c r="AH57">
        <v>16.21</v>
      </c>
      <c r="AI57">
        <v>16.21</v>
      </c>
      <c r="AJ57">
        <v>27.75</v>
      </c>
      <c r="AK57">
        <v>193</v>
      </c>
      <c r="AL57">
        <v>82</v>
      </c>
    </row>
    <row r="58" spans="1:38">
      <c r="A58" t="s">
        <v>100</v>
      </c>
      <c r="B58" s="34">
        <v>226.61</v>
      </c>
      <c r="C58" s="34">
        <v>76.650000000000006</v>
      </c>
      <c r="D58" s="93">
        <f t="shared" si="0"/>
        <v>90.7</v>
      </c>
      <c r="E58" s="34">
        <v>16.12</v>
      </c>
      <c r="F58" s="34"/>
      <c r="G58" s="34"/>
      <c r="H58" s="34"/>
      <c r="I58" s="34"/>
      <c r="J58" s="37">
        <v>14.26</v>
      </c>
      <c r="K58" s="37">
        <v>14.26</v>
      </c>
      <c r="L58" s="37">
        <v>14.61</v>
      </c>
      <c r="M58">
        <v>57.97</v>
      </c>
      <c r="N58">
        <v>273.33</v>
      </c>
      <c r="O58">
        <v>53.17</v>
      </c>
      <c r="P58">
        <v>6.38</v>
      </c>
      <c r="Q58">
        <v>7.21</v>
      </c>
      <c r="R58" s="93">
        <v>30.23</v>
      </c>
      <c r="S58" s="93">
        <v>30.24</v>
      </c>
      <c r="T58" s="93">
        <v>30.23</v>
      </c>
      <c r="U58">
        <v>7.31</v>
      </c>
      <c r="V58">
        <v>103.197006</v>
      </c>
      <c r="W58">
        <v>5.86</v>
      </c>
      <c r="X58">
        <v>22</v>
      </c>
      <c r="Y58">
        <v>7.34</v>
      </c>
      <c r="Z58">
        <v>7.33</v>
      </c>
      <c r="AA58">
        <v>233.33</v>
      </c>
      <c r="AB58">
        <v>46.67</v>
      </c>
      <c r="AC58">
        <v>92.1</v>
      </c>
      <c r="AD58">
        <v>45.5</v>
      </c>
      <c r="AE58">
        <v>94</v>
      </c>
      <c r="AF58">
        <v>47</v>
      </c>
      <c r="AG58">
        <v>7.34</v>
      </c>
      <c r="AH58">
        <v>17.96</v>
      </c>
      <c r="AI58">
        <v>17.96</v>
      </c>
      <c r="AJ58">
        <v>26.24</v>
      </c>
      <c r="AK58">
        <v>193</v>
      </c>
      <c r="AL58">
        <v>82</v>
      </c>
    </row>
    <row r="59" spans="1:38">
      <c r="A59" t="s">
        <v>101</v>
      </c>
      <c r="B59" s="34">
        <v>226.61</v>
      </c>
      <c r="C59" s="34">
        <v>76.650000000000006</v>
      </c>
      <c r="D59" s="93">
        <f t="shared" si="0"/>
        <v>90.7</v>
      </c>
      <c r="E59" s="34">
        <v>16.12</v>
      </c>
      <c r="F59" s="34"/>
      <c r="G59" s="34"/>
      <c r="H59" s="34"/>
      <c r="I59" s="34"/>
      <c r="J59" s="37">
        <v>13.95</v>
      </c>
      <c r="K59" s="37">
        <v>13.95</v>
      </c>
      <c r="L59" s="37">
        <v>14.3</v>
      </c>
      <c r="M59">
        <v>57.97</v>
      </c>
      <c r="N59">
        <v>273.33</v>
      </c>
      <c r="O59">
        <v>53.17</v>
      </c>
      <c r="P59">
        <v>6.38</v>
      </c>
      <c r="Q59">
        <v>7.21</v>
      </c>
      <c r="R59" s="93">
        <v>30.23</v>
      </c>
      <c r="S59" s="93">
        <v>30.24</v>
      </c>
      <c r="T59" s="93">
        <v>30.23</v>
      </c>
      <c r="U59">
        <v>7.53</v>
      </c>
      <c r="V59">
        <v>101.62854400000001</v>
      </c>
      <c r="W59">
        <v>5.95</v>
      </c>
      <c r="X59">
        <v>23.5</v>
      </c>
      <c r="Y59">
        <v>7.84</v>
      </c>
      <c r="Z59">
        <v>7.83</v>
      </c>
      <c r="AA59">
        <v>233.33</v>
      </c>
      <c r="AB59">
        <v>46.67</v>
      </c>
      <c r="AC59">
        <v>91.95</v>
      </c>
      <c r="AD59">
        <v>44.78</v>
      </c>
      <c r="AE59">
        <v>93</v>
      </c>
      <c r="AF59">
        <v>47</v>
      </c>
      <c r="AG59">
        <v>6.66</v>
      </c>
      <c r="AH59">
        <v>21.88</v>
      </c>
      <c r="AI59">
        <v>21.88</v>
      </c>
      <c r="AJ59">
        <v>26.24</v>
      </c>
      <c r="AK59">
        <v>191</v>
      </c>
      <c r="AL59">
        <v>82</v>
      </c>
    </row>
    <row r="60" spans="1:38">
      <c r="A60" t="s">
        <v>102</v>
      </c>
      <c r="B60" s="34">
        <v>235.95</v>
      </c>
      <c r="C60" s="34">
        <v>76.650000000000006</v>
      </c>
      <c r="D60" s="93">
        <f t="shared" si="0"/>
        <v>90.7</v>
      </c>
      <c r="E60" s="34">
        <v>16.12</v>
      </c>
      <c r="F60" s="34"/>
      <c r="G60" s="34"/>
      <c r="H60" s="34"/>
      <c r="I60" s="34"/>
      <c r="J60" s="37">
        <v>13.51</v>
      </c>
      <c r="K60" s="37">
        <v>13.51</v>
      </c>
      <c r="L60" s="37">
        <v>13.85</v>
      </c>
      <c r="M60">
        <v>57.97</v>
      </c>
      <c r="N60">
        <v>273.33</v>
      </c>
      <c r="O60">
        <v>53.17</v>
      </c>
      <c r="P60">
        <v>6.38</v>
      </c>
      <c r="Q60">
        <v>7.21</v>
      </c>
      <c r="R60" s="93">
        <v>30.23</v>
      </c>
      <c r="S60" s="93">
        <v>30.24</v>
      </c>
      <c r="T60" s="93">
        <v>30.23</v>
      </c>
      <c r="U60">
        <v>7.53</v>
      </c>
      <c r="V60">
        <v>99.582723999999999</v>
      </c>
      <c r="W60">
        <v>5.95</v>
      </c>
      <c r="X60">
        <v>25</v>
      </c>
      <c r="Y60">
        <v>8.34</v>
      </c>
      <c r="Z60">
        <v>8.33</v>
      </c>
      <c r="AA60">
        <v>233.33</v>
      </c>
      <c r="AB60">
        <v>46.67</v>
      </c>
      <c r="AC60">
        <v>91.59</v>
      </c>
      <c r="AD60">
        <v>43.19</v>
      </c>
      <c r="AE60">
        <v>93</v>
      </c>
      <c r="AF60">
        <v>46</v>
      </c>
      <c r="AG60">
        <v>6.66</v>
      </c>
      <c r="AH60">
        <v>23.42</v>
      </c>
      <c r="AI60">
        <v>23.42</v>
      </c>
      <c r="AJ60">
        <v>26.74</v>
      </c>
      <c r="AK60">
        <v>189</v>
      </c>
      <c r="AL60">
        <v>81</v>
      </c>
    </row>
    <row r="61" spans="1:38">
      <c r="A61" t="s">
        <v>103</v>
      </c>
      <c r="B61" s="34">
        <v>262.45999999999998</v>
      </c>
      <c r="C61" s="34">
        <v>76.650000000000006</v>
      </c>
      <c r="D61" s="93">
        <f t="shared" si="0"/>
        <v>90.7</v>
      </c>
      <c r="E61" s="34">
        <v>16.12</v>
      </c>
      <c r="F61" s="34"/>
      <c r="G61" s="34"/>
      <c r="H61" s="34"/>
      <c r="I61" s="34"/>
      <c r="J61" s="37">
        <v>12.89</v>
      </c>
      <c r="K61" s="37">
        <v>12.89</v>
      </c>
      <c r="L61" s="37">
        <v>13.22</v>
      </c>
      <c r="M61">
        <v>57.97</v>
      </c>
      <c r="N61">
        <v>273.33</v>
      </c>
      <c r="O61">
        <v>100.71</v>
      </c>
      <c r="P61">
        <v>6.38</v>
      </c>
      <c r="Q61">
        <v>7.21</v>
      </c>
      <c r="R61" s="93">
        <v>30.23</v>
      </c>
      <c r="S61" s="93">
        <v>30.24</v>
      </c>
      <c r="T61" s="93">
        <v>30.23</v>
      </c>
      <c r="U61">
        <v>7.53</v>
      </c>
      <c r="V61">
        <v>94.809144000000003</v>
      </c>
      <c r="W61">
        <v>5.95</v>
      </c>
      <c r="X61">
        <v>22</v>
      </c>
      <c r="Y61">
        <v>7.34</v>
      </c>
      <c r="Z61">
        <v>7.33</v>
      </c>
      <c r="AA61">
        <v>233.33</v>
      </c>
      <c r="AB61">
        <v>46.67</v>
      </c>
      <c r="AC61">
        <v>90.9</v>
      </c>
      <c r="AD61">
        <v>42.52</v>
      </c>
      <c r="AE61">
        <v>89</v>
      </c>
      <c r="AF61">
        <v>44</v>
      </c>
      <c r="AG61">
        <v>6.66</v>
      </c>
      <c r="AH61">
        <v>25.54</v>
      </c>
      <c r="AI61">
        <v>25.54</v>
      </c>
      <c r="AJ61">
        <v>26.74</v>
      </c>
      <c r="AK61">
        <v>186</v>
      </c>
      <c r="AL61">
        <v>79</v>
      </c>
    </row>
    <row r="62" spans="1:38">
      <c r="A62" t="s">
        <v>104</v>
      </c>
      <c r="B62" s="34">
        <v>262.45999999999998</v>
      </c>
      <c r="C62" s="34">
        <v>76.650000000000006</v>
      </c>
      <c r="D62" s="93">
        <f t="shared" si="0"/>
        <v>90.7</v>
      </c>
      <c r="E62" s="34">
        <v>16.12</v>
      </c>
      <c r="F62" s="34"/>
      <c r="G62" s="34"/>
      <c r="H62" s="34"/>
      <c r="I62" s="34"/>
      <c r="J62" s="37">
        <v>12.25</v>
      </c>
      <c r="K62" s="37">
        <v>12.25</v>
      </c>
      <c r="L62" s="37">
        <v>12.56</v>
      </c>
      <c r="M62">
        <v>57.97</v>
      </c>
      <c r="N62">
        <v>273.33</v>
      </c>
      <c r="O62">
        <v>100.71</v>
      </c>
      <c r="P62">
        <v>6.38</v>
      </c>
      <c r="Q62">
        <v>7.21</v>
      </c>
      <c r="R62" s="93">
        <v>30.23</v>
      </c>
      <c r="S62" s="93">
        <v>30.24</v>
      </c>
      <c r="T62" s="93">
        <v>30.23</v>
      </c>
      <c r="U62">
        <v>7.53</v>
      </c>
      <c r="V62">
        <v>89.792013999999995</v>
      </c>
      <c r="W62">
        <v>5.95</v>
      </c>
      <c r="X62">
        <v>27</v>
      </c>
      <c r="Y62">
        <v>9</v>
      </c>
      <c r="Z62">
        <v>9</v>
      </c>
      <c r="AA62">
        <v>233.33</v>
      </c>
      <c r="AB62">
        <v>46.67</v>
      </c>
      <c r="AC62">
        <v>89.01</v>
      </c>
      <c r="AD62">
        <v>41.4</v>
      </c>
      <c r="AE62">
        <v>85</v>
      </c>
      <c r="AF62">
        <v>43</v>
      </c>
      <c r="AG62">
        <v>6.66</v>
      </c>
      <c r="AH62">
        <v>27.75</v>
      </c>
      <c r="AI62">
        <v>27.75</v>
      </c>
      <c r="AJ62">
        <v>27.25</v>
      </c>
      <c r="AK62">
        <v>179</v>
      </c>
      <c r="AL62">
        <v>76</v>
      </c>
    </row>
    <row r="63" spans="1:38">
      <c r="A63" t="s">
        <v>105</v>
      </c>
      <c r="B63" s="34">
        <v>262.45999999999998</v>
      </c>
      <c r="C63" s="34">
        <v>76.650000000000006</v>
      </c>
      <c r="D63" s="93">
        <f t="shared" si="0"/>
        <v>90.7</v>
      </c>
      <c r="E63" s="34">
        <v>16.12</v>
      </c>
      <c r="F63" s="34"/>
      <c r="G63" s="34"/>
      <c r="H63" s="34"/>
      <c r="I63" s="34"/>
      <c r="J63" s="37">
        <v>11.78</v>
      </c>
      <c r="K63" s="37">
        <v>11.78</v>
      </c>
      <c r="L63" s="37">
        <v>12.07</v>
      </c>
      <c r="M63">
        <v>57.97</v>
      </c>
      <c r="N63">
        <v>273.33</v>
      </c>
      <c r="O63">
        <v>100.71</v>
      </c>
      <c r="P63">
        <v>6.61</v>
      </c>
      <c r="Q63">
        <v>7.21</v>
      </c>
      <c r="R63" s="93">
        <v>30.23</v>
      </c>
      <c r="S63" s="93">
        <v>30.24</v>
      </c>
      <c r="T63" s="93">
        <v>30.23</v>
      </c>
      <c r="U63">
        <v>8.07</v>
      </c>
      <c r="V63">
        <v>79.426525999999996</v>
      </c>
      <c r="W63">
        <v>6.32</v>
      </c>
      <c r="X63">
        <v>27.5</v>
      </c>
      <c r="Y63">
        <v>9.16</v>
      </c>
      <c r="Z63">
        <v>9.17</v>
      </c>
      <c r="AA63">
        <v>226.91</v>
      </c>
      <c r="AB63">
        <v>45.38</v>
      </c>
      <c r="AC63">
        <v>85.21</v>
      </c>
      <c r="AD63">
        <v>39.450000000000003</v>
      </c>
      <c r="AE63">
        <v>75</v>
      </c>
      <c r="AF63">
        <v>38</v>
      </c>
      <c r="AG63">
        <v>7.34</v>
      </c>
      <c r="AH63">
        <v>31.9</v>
      </c>
      <c r="AI63">
        <v>31.9</v>
      </c>
      <c r="AJ63">
        <v>27.25</v>
      </c>
      <c r="AK63">
        <v>161</v>
      </c>
      <c r="AL63">
        <v>69</v>
      </c>
    </row>
    <row r="64" spans="1:38">
      <c r="A64" t="s">
        <v>106</v>
      </c>
      <c r="B64" s="34">
        <v>262.45999999999998</v>
      </c>
      <c r="C64" s="34">
        <v>76.650000000000006</v>
      </c>
      <c r="D64" s="93">
        <f t="shared" si="0"/>
        <v>91</v>
      </c>
      <c r="E64" s="34">
        <v>16.12</v>
      </c>
      <c r="F64" s="34"/>
      <c r="G64" s="34"/>
      <c r="H64" s="34"/>
      <c r="I64" s="34"/>
      <c r="J64" s="37">
        <v>11.16</v>
      </c>
      <c r="K64" s="37">
        <v>11.16</v>
      </c>
      <c r="L64" s="37">
        <v>11.44</v>
      </c>
      <c r="M64">
        <v>57.97</v>
      </c>
      <c r="N64">
        <v>273.33</v>
      </c>
      <c r="O64">
        <v>100.71</v>
      </c>
      <c r="P64">
        <v>6.61</v>
      </c>
      <c r="Q64">
        <v>7.21</v>
      </c>
      <c r="R64" s="93">
        <v>30.33</v>
      </c>
      <c r="S64" s="93">
        <v>30.34</v>
      </c>
      <c r="T64" s="93">
        <v>30.33</v>
      </c>
      <c r="U64">
        <v>8.07</v>
      </c>
      <c r="V64">
        <v>73.191646000000006</v>
      </c>
      <c r="W64">
        <v>6.32</v>
      </c>
      <c r="X64">
        <v>31.5</v>
      </c>
      <c r="Y64">
        <v>10.5</v>
      </c>
      <c r="Z64">
        <v>10.5</v>
      </c>
      <c r="AA64">
        <v>212.5</v>
      </c>
      <c r="AB64">
        <v>42.5</v>
      </c>
      <c r="AC64">
        <v>80.209999999999994</v>
      </c>
      <c r="AD64">
        <v>37.4</v>
      </c>
      <c r="AE64">
        <v>70</v>
      </c>
      <c r="AF64">
        <v>35</v>
      </c>
      <c r="AG64">
        <v>7.34</v>
      </c>
      <c r="AH64">
        <v>34.31</v>
      </c>
      <c r="AI64">
        <v>34.31</v>
      </c>
      <c r="AJ64">
        <v>27.75</v>
      </c>
      <c r="AK64">
        <v>151</v>
      </c>
      <c r="AL64">
        <v>64</v>
      </c>
    </row>
    <row r="65" spans="1:38">
      <c r="A65" t="s">
        <v>107</v>
      </c>
      <c r="B65" s="34">
        <v>262.45999999999998</v>
      </c>
      <c r="C65" s="34">
        <v>87.2</v>
      </c>
      <c r="D65" s="93">
        <f t="shared" si="0"/>
        <v>91</v>
      </c>
      <c r="E65" s="34">
        <v>16.12</v>
      </c>
      <c r="F65" s="34"/>
      <c r="G65" s="34"/>
      <c r="H65" s="34"/>
      <c r="I65" s="34"/>
      <c r="J65" s="37">
        <v>10.42</v>
      </c>
      <c r="K65" s="37">
        <v>10.42</v>
      </c>
      <c r="L65" s="37">
        <v>10.68</v>
      </c>
      <c r="M65">
        <v>57.97</v>
      </c>
      <c r="N65">
        <v>273.33</v>
      </c>
      <c r="O65">
        <v>100.71</v>
      </c>
      <c r="P65">
        <v>7</v>
      </c>
      <c r="Q65">
        <v>7.21</v>
      </c>
      <c r="R65" s="93">
        <v>30.33</v>
      </c>
      <c r="S65" s="93">
        <v>30.34</v>
      </c>
      <c r="T65" s="93">
        <v>30.33</v>
      </c>
      <c r="U65">
        <v>8.07</v>
      </c>
      <c r="V65">
        <v>67.015218000000004</v>
      </c>
      <c r="W65">
        <v>6.32</v>
      </c>
      <c r="X65">
        <v>34.5</v>
      </c>
      <c r="Y65">
        <v>11.5</v>
      </c>
      <c r="Z65">
        <v>11.5</v>
      </c>
      <c r="AA65">
        <v>199.75</v>
      </c>
      <c r="AB65">
        <v>39.950000000000003</v>
      </c>
      <c r="AC65">
        <v>74.819999999999993</v>
      </c>
      <c r="AD65">
        <v>35.36</v>
      </c>
      <c r="AE65">
        <v>65</v>
      </c>
      <c r="AF65">
        <v>32</v>
      </c>
      <c r="AG65">
        <v>7.34</v>
      </c>
      <c r="AH65">
        <v>27.67</v>
      </c>
      <c r="AI65">
        <v>27.67</v>
      </c>
      <c r="AJ65">
        <v>28.26</v>
      </c>
      <c r="AK65">
        <v>137</v>
      </c>
      <c r="AL65">
        <v>58</v>
      </c>
    </row>
    <row r="66" spans="1:38">
      <c r="A66" t="s">
        <v>108</v>
      </c>
      <c r="B66" s="34">
        <v>262.45999999999998</v>
      </c>
      <c r="C66" s="34">
        <v>87.2</v>
      </c>
      <c r="D66" s="93">
        <f t="shared" si="0"/>
        <v>91</v>
      </c>
      <c r="E66" s="34">
        <v>16.12</v>
      </c>
      <c r="F66" s="34"/>
      <c r="G66" s="34"/>
      <c r="H66" s="34"/>
      <c r="I66" s="34"/>
      <c r="J66" s="37">
        <v>9.4700000000000006</v>
      </c>
      <c r="K66" s="37">
        <v>9.4700000000000006</v>
      </c>
      <c r="L66" s="37">
        <v>9.7100000000000009</v>
      </c>
      <c r="M66">
        <v>57.97</v>
      </c>
      <c r="N66">
        <v>273.33</v>
      </c>
      <c r="O66">
        <v>100.71</v>
      </c>
      <c r="P66">
        <v>7</v>
      </c>
      <c r="Q66">
        <v>7.21</v>
      </c>
      <c r="R66" s="93">
        <v>30.33</v>
      </c>
      <c r="S66" s="93">
        <v>30.34</v>
      </c>
      <c r="T66" s="93">
        <v>30.33</v>
      </c>
      <c r="U66">
        <v>8.07</v>
      </c>
      <c r="V66">
        <v>61.218727999999999</v>
      </c>
      <c r="W66">
        <v>6.32</v>
      </c>
      <c r="X66">
        <v>39</v>
      </c>
      <c r="Y66">
        <v>13</v>
      </c>
      <c r="Z66">
        <v>13</v>
      </c>
      <c r="AA66">
        <v>182.75</v>
      </c>
      <c r="AB66">
        <v>36.549999999999997</v>
      </c>
      <c r="AC66">
        <v>69.150000000000006</v>
      </c>
      <c r="AD66">
        <v>32.43</v>
      </c>
      <c r="AE66">
        <v>58</v>
      </c>
      <c r="AF66">
        <v>29</v>
      </c>
      <c r="AG66">
        <v>7.34</v>
      </c>
      <c r="AH66">
        <v>29</v>
      </c>
      <c r="AI66">
        <v>29</v>
      </c>
      <c r="AJ66">
        <v>28.26</v>
      </c>
      <c r="AK66">
        <v>123</v>
      </c>
      <c r="AL66">
        <v>52</v>
      </c>
    </row>
    <row r="67" spans="1:38">
      <c r="A67" t="s">
        <v>109</v>
      </c>
      <c r="B67" s="34">
        <v>262.45999999999998</v>
      </c>
      <c r="C67" s="34">
        <v>87.2</v>
      </c>
      <c r="D67" s="93">
        <f t="shared" si="0"/>
        <v>91.5</v>
      </c>
      <c r="E67" s="34">
        <v>16.12</v>
      </c>
      <c r="F67" s="34"/>
      <c r="G67" s="34"/>
      <c r="H67" s="34"/>
      <c r="I67" s="34"/>
      <c r="J67" s="37">
        <v>8.5399999999999991</v>
      </c>
      <c r="K67" s="37">
        <v>8.5399999999999991</v>
      </c>
      <c r="L67" s="37">
        <v>8.75</v>
      </c>
      <c r="M67">
        <v>57.97</v>
      </c>
      <c r="N67">
        <v>273.33</v>
      </c>
      <c r="O67">
        <v>100.71</v>
      </c>
      <c r="P67">
        <v>7.15</v>
      </c>
      <c r="Q67">
        <v>7.21</v>
      </c>
      <c r="R67" s="93">
        <v>30.5</v>
      </c>
      <c r="S67" s="93">
        <v>30.5</v>
      </c>
      <c r="T67" s="93">
        <v>30.5</v>
      </c>
      <c r="U67">
        <v>8.85</v>
      </c>
      <c r="V67">
        <v>55.256624000000002</v>
      </c>
      <c r="W67">
        <v>6.79</v>
      </c>
      <c r="X67">
        <v>26.5</v>
      </c>
      <c r="Y67">
        <v>8.84</v>
      </c>
      <c r="Z67">
        <v>8.83</v>
      </c>
      <c r="AA67">
        <v>170.2</v>
      </c>
      <c r="AB67">
        <v>34.04</v>
      </c>
      <c r="AC67">
        <v>55.64</v>
      </c>
      <c r="AD67">
        <v>27.75</v>
      </c>
      <c r="AE67">
        <v>51</v>
      </c>
      <c r="AF67">
        <v>26</v>
      </c>
      <c r="AG67">
        <v>7.34</v>
      </c>
      <c r="AH67">
        <v>27.67</v>
      </c>
      <c r="AI67">
        <v>27.67</v>
      </c>
      <c r="AJ67">
        <v>28.26</v>
      </c>
      <c r="AK67">
        <v>109</v>
      </c>
      <c r="AL67">
        <v>46</v>
      </c>
    </row>
    <row r="68" spans="1:38">
      <c r="A68" t="s">
        <v>110</v>
      </c>
      <c r="B68" s="34">
        <v>262.45999999999998</v>
      </c>
      <c r="C68" s="34">
        <v>87.2</v>
      </c>
      <c r="D68" s="93">
        <f t="shared" ref="D68:D98" si="1">R68+S68+T68</f>
        <v>92.5</v>
      </c>
      <c r="E68" s="34">
        <v>16.12</v>
      </c>
      <c r="F68" s="34"/>
      <c r="G68" s="34"/>
      <c r="H68" s="34"/>
      <c r="I68" s="34"/>
      <c r="J68" s="37">
        <v>7.77</v>
      </c>
      <c r="K68" s="37">
        <v>7.77</v>
      </c>
      <c r="L68" s="37">
        <v>7.97</v>
      </c>
      <c r="M68">
        <v>57.97</v>
      </c>
      <c r="N68">
        <v>273.33</v>
      </c>
      <c r="O68">
        <v>100.71</v>
      </c>
      <c r="P68">
        <v>7.15</v>
      </c>
      <c r="Q68">
        <v>7.21</v>
      </c>
      <c r="R68" s="93">
        <v>30.83</v>
      </c>
      <c r="S68" s="93">
        <v>30.84</v>
      </c>
      <c r="T68" s="93">
        <v>30.83</v>
      </c>
      <c r="U68">
        <v>8.85</v>
      </c>
      <c r="V68">
        <v>48.797677999999998</v>
      </c>
      <c r="W68">
        <v>6.79</v>
      </c>
      <c r="X68">
        <v>27.5</v>
      </c>
      <c r="Y68">
        <v>9.16</v>
      </c>
      <c r="Z68">
        <v>9.17</v>
      </c>
      <c r="AA68">
        <v>153.82</v>
      </c>
      <c r="AB68">
        <v>30.76</v>
      </c>
      <c r="AC68">
        <v>50.17</v>
      </c>
      <c r="AD68">
        <v>24.21</v>
      </c>
      <c r="AE68">
        <v>45</v>
      </c>
      <c r="AF68">
        <v>22</v>
      </c>
      <c r="AG68">
        <v>7.34</v>
      </c>
      <c r="AH68">
        <v>28</v>
      </c>
      <c r="AI68">
        <v>28</v>
      </c>
      <c r="AJ68">
        <v>28.76</v>
      </c>
      <c r="AK68">
        <v>95</v>
      </c>
      <c r="AL68">
        <v>40</v>
      </c>
    </row>
    <row r="69" spans="1:38">
      <c r="A69" t="s">
        <v>111</v>
      </c>
      <c r="B69" s="34">
        <v>262.45999999999998</v>
      </c>
      <c r="C69" s="34">
        <v>87.2</v>
      </c>
      <c r="D69" s="93">
        <f t="shared" si="1"/>
        <v>92.5</v>
      </c>
      <c r="E69" s="34">
        <v>16.12</v>
      </c>
      <c r="F69" s="34"/>
      <c r="G69" s="34"/>
      <c r="H69" s="34"/>
      <c r="I69" s="34"/>
      <c r="J69" s="37">
        <v>6.82</v>
      </c>
      <c r="K69" s="37">
        <v>6.82</v>
      </c>
      <c r="L69" s="37">
        <v>6.98</v>
      </c>
      <c r="M69">
        <v>57.97</v>
      </c>
      <c r="N69">
        <v>273.33</v>
      </c>
      <c r="O69">
        <v>100.71</v>
      </c>
      <c r="P69">
        <v>7.15</v>
      </c>
      <c r="Q69">
        <v>7.21</v>
      </c>
      <c r="R69" s="93">
        <v>30.83</v>
      </c>
      <c r="S69" s="93">
        <v>30.84</v>
      </c>
      <c r="T69" s="93">
        <v>30.83</v>
      </c>
      <c r="U69">
        <v>8.85</v>
      </c>
      <c r="V69">
        <v>38.792644000000003</v>
      </c>
      <c r="W69">
        <v>6.79</v>
      </c>
      <c r="X69">
        <v>28.5</v>
      </c>
      <c r="Y69">
        <v>9.5</v>
      </c>
      <c r="Z69">
        <v>9.5</v>
      </c>
      <c r="AA69">
        <v>136.16999999999999</v>
      </c>
      <c r="AB69">
        <v>27.23</v>
      </c>
      <c r="AC69">
        <v>44.43</v>
      </c>
      <c r="AD69">
        <v>20.43</v>
      </c>
      <c r="AE69">
        <v>40</v>
      </c>
      <c r="AF69">
        <v>20</v>
      </c>
      <c r="AG69">
        <v>8</v>
      </c>
      <c r="AH69">
        <v>28.33</v>
      </c>
      <c r="AI69">
        <v>28.33</v>
      </c>
      <c r="AJ69">
        <v>29.26</v>
      </c>
      <c r="AK69">
        <v>84</v>
      </c>
      <c r="AL69">
        <v>36</v>
      </c>
    </row>
    <row r="70" spans="1:38">
      <c r="A70" t="s">
        <v>112</v>
      </c>
      <c r="B70" s="34">
        <v>262.45999999999998</v>
      </c>
      <c r="C70" s="34">
        <v>87.2</v>
      </c>
      <c r="D70" s="93">
        <f t="shared" si="1"/>
        <v>92.5</v>
      </c>
      <c r="E70" s="34">
        <v>16.12</v>
      </c>
      <c r="F70" s="34"/>
      <c r="G70" s="34"/>
      <c r="H70" s="34"/>
      <c r="I70" s="34"/>
      <c r="J70" s="37">
        <v>5.81</v>
      </c>
      <c r="K70" s="37">
        <v>5.81</v>
      </c>
      <c r="L70" s="37">
        <v>5.96</v>
      </c>
      <c r="M70">
        <v>57.97</v>
      </c>
      <c r="N70">
        <v>273.33</v>
      </c>
      <c r="O70">
        <v>100.71</v>
      </c>
      <c r="P70">
        <v>7.15</v>
      </c>
      <c r="Q70">
        <v>7.21</v>
      </c>
      <c r="R70" s="93">
        <v>31.43</v>
      </c>
      <c r="S70" s="93">
        <v>30</v>
      </c>
      <c r="T70" s="93">
        <v>31.07</v>
      </c>
      <c r="U70">
        <v>8.85</v>
      </c>
      <c r="V70">
        <v>32.957186</v>
      </c>
      <c r="W70">
        <v>6.79</v>
      </c>
      <c r="X70">
        <v>30</v>
      </c>
      <c r="Y70">
        <v>10</v>
      </c>
      <c r="Z70">
        <v>10</v>
      </c>
      <c r="AA70">
        <v>119.23</v>
      </c>
      <c r="AB70">
        <v>23.84</v>
      </c>
      <c r="AC70">
        <v>38.020000000000003</v>
      </c>
      <c r="AD70">
        <v>17.68</v>
      </c>
      <c r="AE70">
        <v>35</v>
      </c>
      <c r="AF70">
        <v>17</v>
      </c>
      <c r="AG70">
        <v>9</v>
      </c>
      <c r="AH70">
        <v>28.67</v>
      </c>
      <c r="AI70">
        <v>28.67</v>
      </c>
      <c r="AJ70">
        <v>29.26</v>
      </c>
      <c r="AK70">
        <v>74</v>
      </c>
      <c r="AL70">
        <v>31</v>
      </c>
    </row>
    <row r="71" spans="1:38">
      <c r="A71" t="s">
        <v>113</v>
      </c>
      <c r="B71" s="34">
        <v>262.45999999999998</v>
      </c>
      <c r="C71" s="34">
        <v>87.2</v>
      </c>
      <c r="D71" s="93">
        <f t="shared" si="1"/>
        <v>78.25</v>
      </c>
      <c r="E71" s="34">
        <v>16.12</v>
      </c>
      <c r="F71" s="34"/>
      <c r="G71" s="34"/>
      <c r="H71" s="34"/>
      <c r="I71" s="34"/>
      <c r="J71" s="37">
        <v>4.57</v>
      </c>
      <c r="K71" s="37">
        <v>4.57</v>
      </c>
      <c r="L71" s="37">
        <v>4.6900000000000004</v>
      </c>
      <c r="M71">
        <v>57.97</v>
      </c>
      <c r="N71">
        <v>273.33</v>
      </c>
      <c r="O71">
        <v>100.71</v>
      </c>
      <c r="P71">
        <v>7.39</v>
      </c>
      <c r="Q71">
        <v>7.21</v>
      </c>
      <c r="R71" s="93">
        <v>32.81</v>
      </c>
      <c r="S71" s="93">
        <v>18</v>
      </c>
      <c r="T71" s="93">
        <v>27.44</v>
      </c>
      <c r="U71">
        <v>9.2200000000000006</v>
      </c>
      <c r="V71">
        <v>27.287341999999999</v>
      </c>
      <c r="W71">
        <v>7.43</v>
      </c>
      <c r="X71">
        <v>40</v>
      </c>
      <c r="Y71">
        <v>13.34</v>
      </c>
      <c r="Z71">
        <v>13.33</v>
      </c>
      <c r="AA71">
        <v>87.66</v>
      </c>
      <c r="AB71">
        <v>17.53</v>
      </c>
      <c r="AC71">
        <v>31.54</v>
      </c>
      <c r="AD71">
        <v>15</v>
      </c>
      <c r="AE71">
        <v>28</v>
      </c>
      <c r="AF71">
        <v>14</v>
      </c>
      <c r="AG71">
        <v>10</v>
      </c>
      <c r="AH71">
        <v>38.33</v>
      </c>
      <c r="AI71">
        <v>38.33</v>
      </c>
      <c r="AJ71">
        <v>29.77</v>
      </c>
      <c r="AK71">
        <v>60</v>
      </c>
      <c r="AL71">
        <v>25</v>
      </c>
    </row>
    <row r="72" spans="1:38">
      <c r="A72" t="s">
        <v>114</v>
      </c>
      <c r="B72" s="34">
        <v>262.45999999999998</v>
      </c>
      <c r="C72" s="34">
        <v>87.2</v>
      </c>
      <c r="D72" s="93">
        <f t="shared" si="1"/>
        <v>56.22</v>
      </c>
      <c r="E72" s="34">
        <v>16.12</v>
      </c>
      <c r="F72" s="34"/>
      <c r="G72" s="34"/>
      <c r="H72" s="34"/>
      <c r="I72" s="34"/>
      <c r="J72" s="37">
        <v>3.69</v>
      </c>
      <c r="K72" s="37">
        <v>3.69</v>
      </c>
      <c r="L72" s="37">
        <v>3.77</v>
      </c>
      <c r="M72">
        <v>57.97</v>
      </c>
      <c r="N72">
        <v>273.33</v>
      </c>
      <c r="O72">
        <v>100.71</v>
      </c>
      <c r="P72">
        <v>7.39</v>
      </c>
      <c r="Q72">
        <v>7.21</v>
      </c>
      <c r="R72" s="93">
        <v>31.18</v>
      </c>
      <c r="S72" s="93">
        <v>7</v>
      </c>
      <c r="T72" s="93">
        <v>18.04</v>
      </c>
      <c r="U72">
        <v>9.2200000000000006</v>
      </c>
      <c r="V72">
        <v>21.87079</v>
      </c>
      <c r="W72">
        <v>7.43</v>
      </c>
      <c r="X72">
        <v>44.5</v>
      </c>
      <c r="Y72">
        <v>14.84</v>
      </c>
      <c r="Z72">
        <v>14.83</v>
      </c>
      <c r="AA72">
        <v>73.569999999999993</v>
      </c>
      <c r="AB72">
        <v>14.71</v>
      </c>
      <c r="AC72">
        <v>25.58</v>
      </c>
      <c r="AD72">
        <v>13</v>
      </c>
      <c r="AE72">
        <v>21</v>
      </c>
      <c r="AF72">
        <v>11</v>
      </c>
      <c r="AG72">
        <v>11</v>
      </c>
      <c r="AH72">
        <v>39</v>
      </c>
      <c r="AI72">
        <v>39</v>
      </c>
      <c r="AJ72">
        <v>29.77</v>
      </c>
      <c r="AK72">
        <v>46</v>
      </c>
      <c r="AL72">
        <v>19</v>
      </c>
    </row>
    <row r="73" spans="1:38">
      <c r="A73" t="s">
        <v>115</v>
      </c>
      <c r="B73" s="34">
        <v>262.45999999999998</v>
      </c>
      <c r="C73" s="34">
        <v>87.2</v>
      </c>
      <c r="D73" s="93">
        <f t="shared" si="1"/>
        <v>36.14</v>
      </c>
      <c r="E73" s="34">
        <v>16.12</v>
      </c>
      <c r="F73" s="34"/>
      <c r="G73" s="34"/>
      <c r="H73" s="34"/>
      <c r="I73" s="34"/>
      <c r="J73" s="37">
        <v>2.8</v>
      </c>
      <c r="K73" s="37">
        <v>2.8</v>
      </c>
      <c r="L73" s="37">
        <v>2.87</v>
      </c>
      <c r="M73">
        <v>57.97</v>
      </c>
      <c r="N73">
        <v>273.33</v>
      </c>
      <c r="O73">
        <v>100.71</v>
      </c>
      <c r="P73">
        <v>7.39</v>
      </c>
      <c r="Q73">
        <v>7.21</v>
      </c>
      <c r="R73" s="93">
        <v>22.37</v>
      </c>
      <c r="S73" s="93">
        <v>1</v>
      </c>
      <c r="T73" s="93">
        <v>12.77</v>
      </c>
      <c r="U73">
        <v>9.2200000000000006</v>
      </c>
      <c r="V73">
        <v>16.483464000000001</v>
      </c>
      <c r="W73">
        <v>7.43</v>
      </c>
      <c r="X73">
        <v>49</v>
      </c>
      <c r="Y73">
        <v>16.34</v>
      </c>
      <c r="Z73">
        <v>16.329999999999998</v>
      </c>
      <c r="AA73">
        <v>58.23</v>
      </c>
      <c r="AB73">
        <v>11.65</v>
      </c>
      <c r="AC73">
        <v>19.63</v>
      </c>
      <c r="AD73">
        <v>10</v>
      </c>
      <c r="AE73">
        <v>15</v>
      </c>
      <c r="AF73">
        <v>7</v>
      </c>
      <c r="AG73">
        <v>12.34</v>
      </c>
      <c r="AH73">
        <v>40</v>
      </c>
      <c r="AI73">
        <v>40</v>
      </c>
      <c r="AJ73">
        <v>30.28</v>
      </c>
      <c r="AK73">
        <v>32</v>
      </c>
      <c r="AL73">
        <v>13</v>
      </c>
    </row>
    <row r="74" spans="1:38">
      <c r="A74" t="s">
        <v>116</v>
      </c>
      <c r="B74" s="34">
        <v>262.45999999999998</v>
      </c>
      <c r="C74" s="34">
        <v>87.2</v>
      </c>
      <c r="D74" s="93">
        <f t="shared" si="1"/>
        <v>23.07</v>
      </c>
      <c r="E74" s="34">
        <v>16.12</v>
      </c>
      <c r="F74" s="34"/>
      <c r="G74" s="34"/>
      <c r="H74" s="34"/>
      <c r="I74" s="34"/>
      <c r="J74" s="37">
        <v>2.02</v>
      </c>
      <c r="K74" s="37">
        <v>2.02</v>
      </c>
      <c r="L74" s="37">
        <v>2.08</v>
      </c>
      <c r="M74">
        <v>57.97</v>
      </c>
      <c r="N74">
        <v>273.33</v>
      </c>
      <c r="O74">
        <v>100.71</v>
      </c>
      <c r="P74">
        <v>7.39</v>
      </c>
      <c r="Q74">
        <v>7.21</v>
      </c>
      <c r="R74" s="93">
        <v>14.1</v>
      </c>
      <c r="S74" s="93">
        <v>0</v>
      </c>
      <c r="T74" s="93">
        <v>8.9700000000000006</v>
      </c>
      <c r="U74">
        <v>9.2200000000000006</v>
      </c>
      <c r="V74">
        <v>11.25201</v>
      </c>
      <c r="W74">
        <v>7.43</v>
      </c>
      <c r="X74">
        <v>51.5</v>
      </c>
      <c r="Y74">
        <v>17.16</v>
      </c>
      <c r="Z74">
        <v>17.170000000000002</v>
      </c>
      <c r="AA74">
        <v>44.12</v>
      </c>
      <c r="AB74">
        <v>8.82</v>
      </c>
      <c r="AC74">
        <v>13.89</v>
      </c>
      <c r="AD74">
        <v>7</v>
      </c>
      <c r="AE74">
        <v>12</v>
      </c>
      <c r="AF74">
        <v>6</v>
      </c>
      <c r="AG74">
        <v>13.66</v>
      </c>
      <c r="AH74">
        <v>41</v>
      </c>
      <c r="AI74">
        <v>41</v>
      </c>
      <c r="AJ74">
        <v>30.28</v>
      </c>
      <c r="AK74">
        <v>21</v>
      </c>
      <c r="AL74">
        <v>9</v>
      </c>
    </row>
    <row r="75" spans="1:38">
      <c r="A75" t="s">
        <v>117</v>
      </c>
      <c r="B75" s="34">
        <v>262.45999999999998</v>
      </c>
      <c r="C75" s="34">
        <v>87.2</v>
      </c>
      <c r="D75" s="93">
        <f t="shared" si="1"/>
        <v>0</v>
      </c>
      <c r="E75" s="34">
        <v>16.12</v>
      </c>
      <c r="F75" s="34"/>
      <c r="G75" s="34"/>
      <c r="H75" s="34"/>
      <c r="I75" s="34"/>
      <c r="J75" s="37">
        <v>1.35</v>
      </c>
      <c r="K75" s="37">
        <v>1.35</v>
      </c>
      <c r="L75" s="37">
        <v>1.38</v>
      </c>
      <c r="M75">
        <v>57.97</v>
      </c>
      <c r="N75">
        <v>273.33</v>
      </c>
      <c r="O75">
        <v>100.71</v>
      </c>
      <c r="P75">
        <v>7.62</v>
      </c>
      <c r="Q75">
        <v>7.21</v>
      </c>
      <c r="R75" s="93">
        <v>0</v>
      </c>
      <c r="S75" s="93">
        <v>0</v>
      </c>
      <c r="T75" s="93">
        <v>0</v>
      </c>
      <c r="U75">
        <v>9.61</v>
      </c>
      <c r="V75">
        <v>6.702496</v>
      </c>
      <c r="W75">
        <v>7.9</v>
      </c>
      <c r="X75">
        <v>53.5</v>
      </c>
      <c r="Y75">
        <v>17.84</v>
      </c>
      <c r="Z75">
        <v>17.829999999999998</v>
      </c>
      <c r="AA75">
        <v>32.49</v>
      </c>
      <c r="AB75">
        <v>6.5</v>
      </c>
      <c r="AC75">
        <v>8.77</v>
      </c>
      <c r="AD75">
        <v>4</v>
      </c>
      <c r="AE75">
        <v>10</v>
      </c>
      <c r="AF75">
        <v>5</v>
      </c>
      <c r="AG75">
        <v>19.34</v>
      </c>
      <c r="AH75">
        <v>46.67</v>
      </c>
      <c r="AI75">
        <v>46.67</v>
      </c>
      <c r="AJ75">
        <v>29.26</v>
      </c>
      <c r="AK75">
        <v>11</v>
      </c>
      <c r="AL75">
        <v>4</v>
      </c>
    </row>
    <row r="76" spans="1:38">
      <c r="A76" t="s">
        <v>118</v>
      </c>
      <c r="B76" s="34">
        <v>262.45999999999998</v>
      </c>
      <c r="C76" s="34">
        <v>87.2</v>
      </c>
      <c r="D76" s="93">
        <f t="shared" si="1"/>
        <v>0</v>
      </c>
      <c r="E76" s="34">
        <v>16.12</v>
      </c>
      <c r="F76" s="34"/>
      <c r="G76" s="34"/>
      <c r="H76" s="34"/>
      <c r="I76" s="34"/>
      <c r="J76" s="37">
        <v>0.82</v>
      </c>
      <c r="K76" s="37">
        <v>0.82</v>
      </c>
      <c r="L76" s="37">
        <v>0.85</v>
      </c>
      <c r="M76">
        <v>57.97</v>
      </c>
      <c r="N76">
        <v>273.33</v>
      </c>
      <c r="O76">
        <v>100.71</v>
      </c>
      <c r="P76">
        <v>7.62</v>
      </c>
      <c r="Q76">
        <v>7.21</v>
      </c>
      <c r="R76" s="93">
        <v>0</v>
      </c>
      <c r="S76" s="93">
        <v>0</v>
      </c>
      <c r="T76" s="93">
        <v>0</v>
      </c>
      <c r="U76">
        <v>9.61</v>
      </c>
      <c r="V76">
        <v>3.4486680000000001</v>
      </c>
      <c r="W76">
        <v>7.9</v>
      </c>
      <c r="X76">
        <v>54</v>
      </c>
      <c r="Y76">
        <v>18</v>
      </c>
      <c r="Z76">
        <v>18</v>
      </c>
      <c r="AA76">
        <v>23.06</v>
      </c>
      <c r="AB76">
        <v>4.6100000000000003</v>
      </c>
      <c r="AC76">
        <v>4.74</v>
      </c>
      <c r="AD76">
        <v>2</v>
      </c>
      <c r="AE76">
        <v>5</v>
      </c>
      <c r="AF76">
        <v>2</v>
      </c>
      <c r="AG76">
        <v>19</v>
      </c>
      <c r="AH76">
        <v>46</v>
      </c>
      <c r="AI76">
        <v>46</v>
      </c>
      <c r="AJ76">
        <v>29.26</v>
      </c>
      <c r="AK76">
        <v>4</v>
      </c>
      <c r="AL76">
        <v>1</v>
      </c>
    </row>
    <row r="77" spans="1:38">
      <c r="A77" t="s">
        <v>119</v>
      </c>
      <c r="B77" s="34">
        <v>262.45999999999998</v>
      </c>
      <c r="C77" s="34">
        <v>87.2</v>
      </c>
      <c r="D77" s="93">
        <f t="shared" si="1"/>
        <v>0</v>
      </c>
      <c r="E77" s="34">
        <v>16.12</v>
      </c>
      <c r="F77" s="34"/>
      <c r="G77" s="34"/>
      <c r="H77" s="34"/>
      <c r="I77" s="34"/>
      <c r="J77" s="37">
        <v>0.4</v>
      </c>
      <c r="K77" s="37">
        <v>0.4</v>
      </c>
      <c r="L77" s="37">
        <v>0.41</v>
      </c>
      <c r="M77">
        <v>57.97</v>
      </c>
      <c r="N77">
        <v>273.33</v>
      </c>
      <c r="O77">
        <v>100.71</v>
      </c>
      <c r="P77">
        <v>8.4</v>
      </c>
      <c r="Q77">
        <v>7.21</v>
      </c>
      <c r="R77" s="93">
        <v>0</v>
      </c>
      <c r="S77" s="93">
        <v>0</v>
      </c>
      <c r="T77" s="93">
        <v>0</v>
      </c>
      <c r="U77">
        <v>9.61</v>
      </c>
      <c r="V77">
        <v>0.91574800000000001</v>
      </c>
      <c r="W77">
        <v>7.9</v>
      </c>
      <c r="X77">
        <v>51.5</v>
      </c>
      <c r="Y77">
        <v>17.16</v>
      </c>
      <c r="Z77">
        <v>17.170000000000002</v>
      </c>
      <c r="AA77">
        <v>14.57</v>
      </c>
      <c r="AB77">
        <v>2.91</v>
      </c>
      <c r="AC77">
        <v>2.06</v>
      </c>
      <c r="AD77">
        <v>1</v>
      </c>
      <c r="AE77">
        <v>1</v>
      </c>
      <c r="AF77">
        <v>0</v>
      </c>
      <c r="AG77">
        <v>17</v>
      </c>
      <c r="AH77">
        <v>45.67</v>
      </c>
      <c r="AI77">
        <v>45.67</v>
      </c>
      <c r="AJ77">
        <v>29.77</v>
      </c>
      <c r="AK77">
        <v>1</v>
      </c>
      <c r="AL77">
        <v>0</v>
      </c>
    </row>
    <row r="78" spans="1:38">
      <c r="A78" t="s">
        <v>120</v>
      </c>
      <c r="B78" s="34">
        <v>262.45999999999998</v>
      </c>
      <c r="C78" s="34">
        <v>87.2</v>
      </c>
      <c r="D78" s="93">
        <f t="shared" si="1"/>
        <v>0</v>
      </c>
      <c r="E78" s="34">
        <v>16.12</v>
      </c>
      <c r="F78" s="34"/>
      <c r="G78" s="34"/>
      <c r="H78" s="34"/>
      <c r="I78" s="34"/>
      <c r="J78" s="37">
        <v>0.12</v>
      </c>
      <c r="K78" s="37">
        <v>0.12</v>
      </c>
      <c r="L78" s="37">
        <v>0.13</v>
      </c>
      <c r="M78">
        <v>57.97</v>
      </c>
      <c r="N78">
        <v>273.33</v>
      </c>
      <c r="O78">
        <v>100.71</v>
      </c>
      <c r="P78">
        <v>8.4</v>
      </c>
      <c r="Q78">
        <v>7.01</v>
      </c>
      <c r="R78" s="93">
        <v>0</v>
      </c>
      <c r="S78" s="93">
        <v>0</v>
      </c>
      <c r="T78" s="93">
        <v>0</v>
      </c>
      <c r="U78">
        <v>9.61</v>
      </c>
      <c r="V78">
        <v>5.8451999999999997E-2</v>
      </c>
      <c r="W78">
        <v>7.9</v>
      </c>
      <c r="X78">
        <v>50</v>
      </c>
      <c r="Y78">
        <v>16.66</v>
      </c>
      <c r="Z78">
        <v>16.670000000000002</v>
      </c>
      <c r="AA78">
        <v>7.09</v>
      </c>
      <c r="AB78">
        <v>1.42</v>
      </c>
      <c r="AC78">
        <v>0</v>
      </c>
      <c r="AD78">
        <v>0.5</v>
      </c>
      <c r="AE78">
        <v>0</v>
      </c>
      <c r="AF78">
        <v>0</v>
      </c>
      <c r="AG78">
        <v>16.66</v>
      </c>
      <c r="AH78">
        <v>45.67</v>
      </c>
      <c r="AI78">
        <v>45.67</v>
      </c>
      <c r="AJ78">
        <v>29.77</v>
      </c>
      <c r="AK78">
        <v>1</v>
      </c>
      <c r="AL78">
        <v>0</v>
      </c>
    </row>
    <row r="79" spans="1:38">
      <c r="A79" t="s">
        <v>121</v>
      </c>
      <c r="B79" s="34">
        <v>262.45999999999998</v>
      </c>
      <c r="C79" s="34">
        <v>87.2</v>
      </c>
      <c r="D79" s="93">
        <f t="shared" si="1"/>
        <v>0</v>
      </c>
      <c r="E79" s="34">
        <v>16.12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57.97</v>
      </c>
      <c r="N79">
        <v>273.33</v>
      </c>
      <c r="O79">
        <v>100.71</v>
      </c>
      <c r="P79">
        <v>8.7100000000000009</v>
      </c>
      <c r="Q79">
        <v>7.01</v>
      </c>
      <c r="R79" s="93">
        <v>0</v>
      </c>
      <c r="S79" s="93">
        <v>0</v>
      </c>
      <c r="T79" s="93">
        <v>0</v>
      </c>
      <c r="U79">
        <v>10</v>
      </c>
      <c r="V79">
        <v>0</v>
      </c>
      <c r="W79">
        <v>8.36</v>
      </c>
      <c r="X79">
        <v>62</v>
      </c>
      <c r="Y79">
        <v>20.66</v>
      </c>
      <c r="Z79">
        <v>20.67</v>
      </c>
      <c r="AA79">
        <v>3.18</v>
      </c>
      <c r="AB79">
        <v>0.63</v>
      </c>
      <c r="AC79">
        <v>0</v>
      </c>
      <c r="AD79">
        <v>0</v>
      </c>
      <c r="AE79">
        <v>0</v>
      </c>
      <c r="AF79">
        <v>0</v>
      </c>
      <c r="AG79">
        <v>16</v>
      </c>
      <c r="AH79">
        <v>45.33</v>
      </c>
      <c r="AI79">
        <v>45.33</v>
      </c>
      <c r="AJ79">
        <v>30.28</v>
      </c>
      <c r="AK79">
        <v>0</v>
      </c>
      <c r="AL79">
        <v>0</v>
      </c>
    </row>
    <row r="80" spans="1:38">
      <c r="A80" t="s">
        <v>122</v>
      </c>
      <c r="B80" s="34">
        <v>262.45999999999998</v>
      </c>
      <c r="C80" s="34">
        <v>87.2</v>
      </c>
      <c r="D80" s="93">
        <f t="shared" si="1"/>
        <v>0</v>
      </c>
      <c r="E80" s="34">
        <v>16.12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57.97</v>
      </c>
      <c r="N80">
        <v>273.33</v>
      </c>
      <c r="O80">
        <v>100.71</v>
      </c>
      <c r="P80">
        <v>8.7100000000000009</v>
      </c>
      <c r="Q80">
        <v>7.01</v>
      </c>
      <c r="R80" s="93">
        <v>0</v>
      </c>
      <c r="S80" s="93">
        <v>0</v>
      </c>
      <c r="T80" s="93">
        <v>0</v>
      </c>
      <c r="U80">
        <v>10</v>
      </c>
      <c r="V80">
        <v>0</v>
      </c>
      <c r="W80">
        <v>8.36</v>
      </c>
      <c r="X80">
        <v>60</v>
      </c>
      <c r="Y80">
        <v>20</v>
      </c>
      <c r="Z80">
        <v>20</v>
      </c>
      <c r="AA80">
        <v>1.0900000000000001</v>
      </c>
      <c r="AB80">
        <v>0.22</v>
      </c>
      <c r="AC80">
        <v>0</v>
      </c>
      <c r="AD80">
        <v>0</v>
      </c>
      <c r="AE80">
        <v>0</v>
      </c>
      <c r="AF80">
        <v>0</v>
      </c>
      <c r="AG80">
        <v>15.66</v>
      </c>
      <c r="AH80">
        <v>45</v>
      </c>
      <c r="AI80">
        <v>45</v>
      </c>
      <c r="AJ80">
        <v>30.28</v>
      </c>
      <c r="AK80">
        <v>0</v>
      </c>
      <c r="AL80">
        <v>0</v>
      </c>
    </row>
    <row r="81" spans="1:38">
      <c r="A81" t="s">
        <v>123</v>
      </c>
      <c r="B81" s="34">
        <v>262.45999999999998</v>
      </c>
      <c r="C81" s="34">
        <v>87.2</v>
      </c>
      <c r="D81" s="93">
        <f t="shared" si="1"/>
        <v>0</v>
      </c>
      <c r="E81" s="34">
        <v>16.12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57.97</v>
      </c>
      <c r="N81">
        <v>273.33</v>
      </c>
      <c r="O81">
        <v>100.71</v>
      </c>
      <c r="P81">
        <v>8.7100000000000009</v>
      </c>
      <c r="Q81">
        <v>7.01</v>
      </c>
      <c r="R81" s="93">
        <v>0</v>
      </c>
      <c r="S81" s="93">
        <v>0</v>
      </c>
      <c r="T81" s="93">
        <v>0</v>
      </c>
      <c r="U81">
        <v>10</v>
      </c>
      <c r="V81">
        <v>0</v>
      </c>
      <c r="W81">
        <v>8.36</v>
      </c>
      <c r="X81">
        <v>58</v>
      </c>
      <c r="Y81">
        <v>19.34</v>
      </c>
      <c r="Z81">
        <v>19.329999999999998</v>
      </c>
      <c r="AA81">
        <v>0.28000000000000003</v>
      </c>
      <c r="AB81">
        <v>0.05</v>
      </c>
      <c r="AC81">
        <v>0</v>
      </c>
      <c r="AD81">
        <v>0</v>
      </c>
      <c r="AE81">
        <v>0</v>
      </c>
      <c r="AF81">
        <v>0</v>
      </c>
      <c r="AG81">
        <v>15.34</v>
      </c>
      <c r="AH81">
        <v>44.67</v>
      </c>
      <c r="AI81">
        <v>44.67</v>
      </c>
      <c r="AJ81">
        <v>29.77</v>
      </c>
      <c r="AK81">
        <v>0</v>
      </c>
      <c r="AL81">
        <v>0</v>
      </c>
    </row>
    <row r="82" spans="1:38">
      <c r="A82" t="s">
        <v>124</v>
      </c>
      <c r="B82" s="34">
        <v>262.45999999999998</v>
      </c>
      <c r="C82" s="34">
        <v>87.2</v>
      </c>
      <c r="D82" s="93">
        <f t="shared" si="1"/>
        <v>0</v>
      </c>
      <c r="E82" s="34">
        <v>16.12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57.97</v>
      </c>
      <c r="N82">
        <v>273.33</v>
      </c>
      <c r="O82">
        <v>100.71</v>
      </c>
      <c r="P82">
        <v>8.7100000000000009</v>
      </c>
      <c r="Q82">
        <v>7.01</v>
      </c>
      <c r="R82" s="93">
        <v>0</v>
      </c>
      <c r="S82" s="93">
        <v>0</v>
      </c>
      <c r="T82" s="93">
        <v>0</v>
      </c>
      <c r="U82">
        <v>10</v>
      </c>
      <c r="V82">
        <v>0</v>
      </c>
      <c r="W82">
        <v>8.36</v>
      </c>
      <c r="X82">
        <v>55.5</v>
      </c>
      <c r="Y82">
        <v>18.5</v>
      </c>
      <c r="Z82">
        <v>18.5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14.66</v>
      </c>
      <c r="AH82">
        <v>44.67</v>
      </c>
      <c r="AI82">
        <v>44.67</v>
      </c>
      <c r="AJ82">
        <v>28.76</v>
      </c>
      <c r="AK82">
        <v>0</v>
      </c>
      <c r="AL82">
        <v>0</v>
      </c>
    </row>
    <row r="83" spans="1:38">
      <c r="A83" t="s">
        <v>125</v>
      </c>
      <c r="B83" s="34">
        <v>262.45999999999998</v>
      </c>
      <c r="C83" s="34">
        <v>87.2</v>
      </c>
      <c r="D83" s="93">
        <f t="shared" si="1"/>
        <v>0</v>
      </c>
      <c r="E83" s="34">
        <v>16.12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57.97</v>
      </c>
      <c r="N83">
        <v>273.33</v>
      </c>
      <c r="O83">
        <v>100.71</v>
      </c>
      <c r="P83">
        <v>8.94</v>
      </c>
      <c r="Q83">
        <v>12.01</v>
      </c>
      <c r="R83" s="93">
        <v>0</v>
      </c>
      <c r="S83" s="93">
        <v>0</v>
      </c>
      <c r="T83" s="93">
        <v>0</v>
      </c>
      <c r="U83">
        <v>10</v>
      </c>
      <c r="V83">
        <v>0</v>
      </c>
      <c r="W83">
        <v>8.36</v>
      </c>
      <c r="X83">
        <v>54</v>
      </c>
      <c r="Y83">
        <v>18</v>
      </c>
      <c r="Z83">
        <v>18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14.34</v>
      </c>
      <c r="AH83">
        <v>33</v>
      </c>
      <c r="AI83">
        <v>33</v>
      </c>
      <c r="AJ83">
        <v>28.76</v>
      </c>
      <c r="AK83">
        <v>0</v>
      </c>
      <c r="AL83">
        <v>0</v>
      </c>
    </row>
    <row r="84" spans="1:38">
      <c r="A84" t="s">
        <v>126</v>
      </c>
      <c r="B84" s="34">
        <v>262.45999999999998</v>
      </c>
      <c r="C84" s="34">
        <v>87.2</v>
      </c>
      <c r="D84" s="93">
        <f t="shared" si="1"/>
        <v>0</v>
      </c>
      <c r="E84" s="34">
        <v>16.12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57.97</v>
      </c>
      <c r="N84">
        <v>273.33</v>
      </c>
      <c r="O84">
        <v>100.71</v>
      </c>
      <c r="P84">
        <v>8.94</v>
      </c>
      <c r="Q84">
        <v>11.81</v>
      </c>
      <c r="R84" s="93">
        <v>0</v>
      </c>
      <c r="S84" s="93">
        <v>0</v>
      </c>
      <c r="T84" s="93">
        <v>0</v>
      </c>
      <c r="U84">
        <v>10</v>
      </c>
      <c r="V84">
        <v>0</v>
      </c>
      <c r="W84">
        <v>8.36</v>
      </c>
      <c r="X84">
        <v>52.5</v>
      </c>
      <c r="Y84">
        <v>17.5</v>
      </c>
      <c r="Z84">
        <v>17.5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13.66</v>
      </c>
      <c r="AH84">
        <v>32</v>
      </c>
      <c r="AI84">
        <v>32</v>
      </c>
      <c r="AJ84">
        <v>28.76</v>
      </c>
      <c r="AK84">
        <v>0</v>
      </c>
      <c r="AL84">
        <v>0</v>
      </c>
    </row>
    <row r="85" spans="1:38">
      <c r="A85" t="s">
        <v>127</v>
      </c>
      <c r="B85" s="34">
        <v>262.45999999999998</v>
      </c>
      <c r="C85" s="34">
        <v>87.2</v>
      </c>
      <c r="D85" s="93">
        <f t="shared" si="1"/>
        <v>0</v>
      </c>
      <c r="E85" s="34">
        <v>16.12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57.97</v>
      </c>
      <c r="N85">
        <v>273.33</v>
      </c>
      <c r="O85">
        <v>100.71</v>
      </c>
      <c r="P85">
        <v>9.7200000000000006</v>
      </c>
      <c r="Q85">
        <v>11.41</v>
      </c>
      <c r="R85" s="93">
        <v>0</v>
      </c>
      <c r="S85" s="93">
        <v>0</v>
      </c>
      <c r="T85" s="93">
        <v>0</v>
      </c>
      <c r="U85">
        <v>10</v>
      </c>
      <c r="V85">
        <v>0</v>
      </c>
      <c r="W85">
        <v>8.36</v>
      </c>
      <c r="X85">
        <v>40</v>
      </c>
      <c r="Y85">
        <v>13.34</v>
      </c>
      <c r="Z85">
        <v>13.33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13.34</v>
      </c>
      <c r="AH85">
        <v>41.33</v>
      </c>
      <c r="AI85">
        <v>41.33</v>
      </c>
      <c r="AJ85">
        <v>28.76</v>
      </c>
      <c r="AK85">
        <v>0</v>
      </c>
      <c r="AL85">
        <v>0</v>
      </c>
    </row>
    <row r="86" spans="1:38">
      <c r="A86" t="s">
        <v>128</v>
      </c>
      <c r="B86" s="34">
        <v>262.45999999999998</v>
      </c>
      <c r="C86" s="34">
        <v>87.2</v>
      </c>
      <c r="D86" s="93">
        <f t="shared" si="1"/>
        <v>0</v>
      </c>
      <c r="E86" s="34">
        <v>16.12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57.97</v>
      </c>
      <c r="N86">
        <v>273.33</v>
      </c>
      <c r="O86">
        <v>100.71</v>
      </c>
      <c r="P86">
        <v>9.7200000000000006</v>
      </c>
      <c r="Q86">
        <v>11.01</v>
      </c>
      <c r="R86" s="93">
        <v>0</v>
      </c>
      <c r="S86" s="93">
        <v>0</v>
      </c>
      <c r="T86" s="93">
        <v>0</v>
      </c>
      <c r="U86">
        <v>10</v>
      </c>
      <c r="V86">
        <v>0</v>
      </c>
      <c r="W86">
        <v>8.36</v>
      </c>
      <c r="X86">
        <v>39</v>
      </c>
      <c r="Y86">
        <v>13</v>
      </c>
      <c r="Z86">
        <v>13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12.66</v>
      </c>
      <c r="AH86">
        <v>39.67</v>
      </c>
      <c r="AI86">
        <v>39.67</v>
      </c>
      <c r="AJ86">
        <v>28.76</v>
      </c>
      <c r="AK86">
        <v>0</v>
      </c>
      <c r="AL86">
        <v>0</v>
      </c>
    </row>
    <row r="87" spans="1:38">
      <c r="A87" t="s">
        <v>129</v>
      </c>
      <c r="B87" s="34">
        <v>262.45999999999998</v>
      </c>
      <c r="C87" s="34">
        <v>87.2</v>
      </c>
      <c r="D87" s="93">
        <f t="shared" si="1"/>
        <v>0</v>
      </c>
      <c r="E87" s="34">
        <v>16.12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57.97</v>
      </c>
      <c r="N87">
        <v>273.33</v>
      </c>
      <c r="O87">
        <v>100.71</v>
      </c>
      <c r="P87">
        <v>9.7200000000000006</v>
      </c>
      <c r="Q87">
        <v>10.61</v>
      </c>
      <c r="R87" s="93">
        <v>0</v>
      </c>
      <c r="S87" s="93">
        <v>0</v>
      </c>
      <c r="T87" s="93">
        <v>0</v>
      </c>
      <c r="U87">
        <v>10</v>
      </c>
      <c r="V87">
        <v>0</v>
      </c>
      <c r="W87">
        <v>8.4600000000000009</v>
      </c>
      <c r="X87">
        <v>51</v>
      </c>
      <c r="Y87">
        <v>17</v>
      </c>
      <c r="Z87">
        <v>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</v>
      </c>
      <c r="AH87">
        <v>38.33</v>
      </c>
      <c r="AI87">
        <v>38.33</v>
      </c>
      <c r="AJ87">
        <v>28.76</v>
      </c>
      <c r="AK87">
        <v>0</v>
      </c>
      <c r="AL87">
        <v>0</v>
      </c>
    </row>
    <row r="88" spans="1:38">
      <c r="A88" t="s">
        <v>130</v>
      </c>
      <c r="B88" s="34">
        <v>262.45999999999998</v>
      </c>
      <c r="C88" s="34">
        <v>87.2</v>
      </c>
      <c r="D88" s="93">
        <f t="shared" si="1"/>
        <v>0</v>
      </c>
      <c r="E88" s="34">
        <v>16.12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57.97</v>
      </c>
      <c r="N88">
        <v>273.33</v>
      </c>
      <c r="O88">
        <v>100.71</v>
      </c>
      <c r="P88">
        <v>9.7200000000000006</v>
      </c>
      <c r="Q88">
        <v>10.210000000000001</v>
      </c>
      <c r="R88" s="93">
        <v>0</v>
      </c>
      <c r="S88" s="93">
        <v>0</v>
      </c>
      <c r="T88" s="93">
        <v>0</v>
      </c>
      <c r="U88">
        <v>10</v>
      </c>
      <c r="V88">
        <v>0</v>
      </c>
      <c r="W88">
        <v>8.4600000000000009</v>
      </c>
      <c r="X88">
        <v>49.5</v>
      </c>
      <c r="Y88">
        <v>16.5</v>
      </c>
      <c r="Z88">
        <v>16.5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</v>
      </c>
      <c r="AH88">
        <v>36.33</v>
      </c>
      <c r="AI88">
        <v>36.33</v>
      </c>
      <c r="AJ88">
        <v>28.26</v>
      </c>
      <c r="AK88">
        <v>0</v>
      </c>
      <c r="AL88">
        <v>0</v>
      </c>
    </row>
    <row r="89" spans="1:38">
      <c r="A89" t="s">
        <v>131</v>
      </c>
      <c r="B89" s="34">
        <v>262.45999999999998</v>
      </c>
      <c r="C89" s="34">
        <v>87.2</v>
      </c>
      <c r="D89" s="93">
        <f t="shared" si="1"/>
        <v>0</v>
      </c>
      <c r="E89" s="34">
        <v>16.12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57.97</v>
      </c>
      <c r="N89">
        <v>273.33</v>
      </c>
      <c r="O89">
        <v>100.71</v>
      </c>
      <c r="P89">
        <v>9.7200000000000006</v>
      </c>
      <c r="Q89">
        <v>7.21</v>
      </c>
      <c r="R89" s="93">
        <v>0</v>
      </c>
      <c r="S89" s="93">
        <v>0</v>
      </c>
      <c r="T89" s="93">
        <v>0</v>
      </c>
      <c r="U89">
        <v>10</v>
      </c>
      <c r="V89">
        <v>0</v>
      </c>
      <c r="W89">
        <v>8.4600000000000009</v>
      </c>
      <c r="X89">
        <v>48</v>
      </c>
      <c r="Y89">
        <v>16</v>
      </c>
      <c r="Z89">
        <v>16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15.66</v>
      </c>
      <c r="AH89">
        <v>44</v>
      </c>
      <c r="AI89">
        <v>44</v>
      </c>
      <c r="AJ89">
        <v>27.75</v>
      </c>
      <c r="AK89">
        <v>0</v>
      </c>
      <c r="AL89">
        <v>0</v>
      </c>
    </row>
    <row r="90" spans="1:38">
      <c r="A90" t="s">
        <v>132</v>
      </c>
      <c r="B90" s="34">
        <v>262.45999999999998</v>
      </c>
      <c r="C90" s="34">
        <v>87.2</v>
      </c>
      <c r="D90" s="93">
        <f t="shared" si="1"/>
        <v>0</v>
      </c>
      <c r="E90" s="34">
        <v>16.12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57.97</v>
      </c>
      <c r="N90">
        <v>273.33</v>
      </c>
      <c r="O90">
        <v>100.71</v>
      </c>
      <c r="P90">
        <v>9.7200000000000006</v>
      </c>
      <c r="Q90">
        <v>7.21</v>
      </c>
      <c r="R90" s="93">
        <v>0</v>
      </c>
      <c r="S90" s="93">
        <v>0</v>
      </c>
      <c r="T90" s="93">
        <v>0</v>
      </c>
      <c r="U90">
        <v>10</v>
      </c>
      <c r="V90">
        <v>0</v>
      </c>
      <c r="W90">
        <v>8.4600000000000009</v>
      </c>
      <c r="X90">
        <v>46.5</v>
      </c>
      <c r="Y90">
        <v>15.5</v>
      </c>
      <c r="Z90">
        <v>15.5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15.34</v>
      </c>
      <c r="AH90">
        <v>42.67</v>
      </c>
      <c r="AI90">
        <v>42.67</v>
      </c>
      <c r="AJ90">
        <v>27.25</v>
      </c>
      <c r="AK90">
        <v>0</v>
      </c>
      <c r="AL90">
        <v>0</v>
      </c>
    </row>
    <row r="91" spans="1:38">
      <c r="A91" t="s">
        <v>133</v>
      </c>
      <c r="B91" s="34">
        <v>262.45999999999998</v>
      </c>
      <c r="C91" s="34">
        <v>87.2</v>
      </c>
      <c r="D91" s="93">
        <f t="shared" si="1"/>
        <v>0</v>
      </c>
      <c r="E91" s="34">
        <v>16.12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57.97</v>
      </c>
      <c r="N91">
        <v>273.33</v>
      </c>
      <c r="O91">
        <v>100.71</v>
      </c>
      <c r="P91">
        <v>9.48</v>
      </c>
      <c r="Q91">
        <v>7.21</v>
      </c>
      <c r="R91" s="93">
        <v>0</v>
      </c>
      <c r="S91" s="93">
        <v>0</v>
      </c>
      <c r="T91" s="93">
        <v>0</v>
      </c>
      <c r="U91">
        <v>10</v>
      </c>
      <c r="V91">
        <v>0</v>
      </c>
      <c r="W91">
        <v>8.36</v>
      </c>
      <c r="X91">
        <v>45</v>
      </c>
      <c r="Y91">
        <v>15</v>
      </c>
      <c r="Z91">
        <v>15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</v>
      </c>
      <c r="AH91">
        <v>33.33</v>
      </c>
      <c r="AI91">
        <v>33.33</v>
      </c>
      <c r="AJ91">
        <v>26.74</v>
      </c>
      <c r="AK91">
        <v>0</v>
      </c>
      <c r="AL91">
        <v>0</v>
      </c>
    </row>
    <row r="92" spans="1:38">
      <c r="A92" t="s">
        <v>134</v>
      </c>
      <c r="B92" s="34">
        <v>262.45999999999998</v>
      </c>
      <c r="C92" s="34">
        <v>87.2</v>
      </c>
      <c r="D92" s="93">
        <f t="shared" si="1"/>
        <v>0</v>
      </c>
      <c r="E92" s="34">
        <v>16.12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57.97</v>
      </c>
      <c r="N92">
        <v>273.33</v>
      </c>
      <c r="O92">
        <v>100.71</v>
      </c>
      <c r="P92">
        <v>9.48</v>
      </c>
      <c r="Q92">
        <v>7.21</v>
      </c>
      <c r="R92" s="93">
        <v>0</v>
      </c>
      <c r="S92" s="93">
        <v>0</v>
      </c>
      <c r="T92" s="93">
        <v>0</v>
      </c>
      <c r="U92">
        <v>10</v>
      </c>
      <c r="V92">
        <v>0</v>
      </c>
      <c r="W92">
        <v>8.36</v>
      </c>
      <c r="X92">
        <v>42</v>
      </c>
      <c r="Y92">
        <v>14</v>
      </c>
      <c r="Z92">
        <v>14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</v>
      </c>
      <c r="AH92">
        <v>32.67</v>
      </c>
      <c r="AI92">
        <v>32.67</v>
      </c>
      <c r="AJ92">
        <v>26.74</v>
      </c>
      <c r="AK92">
        <v>0</v>
      </c>
      <c r="AL92">
        <v>0</v>
      </c>
    </row>
    <row r="93" spans="1:38">
      <c r="A93" t="s">
        <v>135</v>
      </c>
      <c r="B93" s="34">
        <v>262.45999999999998</v>
      </c>
      <c r="C93" s="34">
        <v>87.2</v>
      </c>
      <c r="D93" s="93">
        <f t="shared" si="1"/>
        <v>0</v>
      </c>
      <c r="E93" s="34">
        <v>16.12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57.97</v>
      </c>
      <c r="N93">
        <v>273.33</v>
      </c>
      <c r="O93">
        <v>100.71</v>
      </c>
      <c r="P93">
        <v>9.48</v>
      </c>
      <c r="Q93">
        <v>7.21</v>
      </c>
      <c r="R93" s="93">
        <v>0</v>
      </c>
      <c r="S93" s="93">
        <v>0</v>
      </c>
      <c r="T93" s="93">
        <v>0</v>
      </c>
      <c r="U93">
        <v>10</v>
      </c>
      <c r="V93">
        <v>0</v>
      </c>
      <c r="W93">
        <v>8.36</v>
      </c>
      <c r="X93">
        <v>39</v>
      </c>
      <c r="Y93">
        <v>13</v>
      </c>
      <c r="Z93">
        <v>13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32</v>
      </c>
      <c r="AI93">
        <v>32</v>
      </c>
      <c r="AJ93">
        <v>25.73</v>
      </c>
      <c r="AK93">
        <v>0</v>
      </c>
      <c r="AL93">
        <v>0</v>
      </c>
    </row>
    <row r="94" spans="1:38">
      <c r="A94" t="s">
        <v>136</v>
      </c>
      <c r="B94" s="34">
        <v>262.45999999999998</v>
      </c>
      <c r="C94" s="34">
        <v>87.2</v>
      </c>
      <c r="D94" s="93">
        <f t="shared" si="1"/>
        <v>0</v>
      </c>
      <c r="E94" s="34">
        <v>16.12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57.97</v>
      </c>
      <c r="N94">
        <v>273.33</v>
      </c>
      <c r="O94">
        <v>100.71</v>
      </c>
      <c r="P94">
        <v>9.48</v>
      </c>
      <c r="Q94">
        <v>7.21</v>
      </c>
      <c r="R94" s="93">
        <v>0</v>
      </c>
      <c r="S94" s="93">
        <v>0</v>
      </c>
      <c r="T94" s="93">
        <v>0</v>
      </c>
      <c r="U94">
        <v>10</v>
      </c>
      <c r="V94">
        <v>0</v>
      </c>
      <c r="W94">
        <v>8.36</v>
      </c>
      <c r="X94">
        <v>37.5</v>
      </c>
      <c r="Y94">
        <v>12.5</v>
      </c>
      <c r="Z94">
        <v>12.5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</v>
      </c>
      <c r="AH94">
        <v>30.33</v>
      </c>
      <c r="AI94">
        <v>30.33</v>
      </c>
      <c r="AJ94">
        <v>25.73</v>
      </c>
      <c r="AK94">
        <v>0</v>
      </c>
      <c r="AL94">
        <v>0</v>
      </c>
    </row>
    <row r="95" spans="1:38">
      <c r="A95" t="s">
        <v>137</v>
      </c>
      <c r="B95" s="34">
        <v>262.45999999999998</v>
      </c>
      <c r="C95" s="34">
        <v>87.2</v>
      </c>
      <c r="D95" s="93">
        <f t="shared" si="1"/>
        <v>0</v>
      </c>
      <c r="E95" s="34">
        <v>16.12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57.97</v>
      </c>
      <c r="N95">
        <v>273.33</v>
      </c>
      <c r="O95">
        <v>100.71</v>
      </c>
      <c r="P95">
        <v>9.48</v>
      </c>
      <c r="Q95">
        <v>7.21</v>
      </c>
      <c r="R95" s="93">
        <v>0</v>
      </c>
      <c r="S95" s="93">
        <v>0</v>
      </c>
      <c r="T95" s="93">
        <v>0</v>
      </c>
      <c r="U95">
        <v>10</v>
      </c>
      <c r="V95">
        <v>0</v>
      </c>
      <c r="W95">
        <v>8.36</v>
      </c>
      <c r="X95">
        <v>25</v>
      </c>
      <c r="Y95">
        <v>8.34</v>
      </c>
      <c r="Z95">
        <v>8.33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</v>
      </c>
      <c r="AH95">
        <v>18.329999999999998</v>
      </c>
      <c r="AI95">
        <v>18.329999999999998</v>
      </c>
      <c r="AJ95">
        <v>25.73</v>
      </c>
      <c r="AK95">
        <v>0</v>
      </c>
      <c r="AL95">
        <v>0</v>
      </c>
    </row>
    <row r="96" spans="1:38">
      <c r="A96" t="s">
        <v>138</v>
      </c>
      <c r="B96" s="34">
        <v>262.45999999999998</v>
      </c>
      <c r="C96" s="34">
        <v>87.2</v>
      </c>
      <c r="D96" s="93">
        <f t="shared" si="1"/>
        <v>0</v>
      </c>
      <c r="E96" s="34">
        <v>16.12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57.97</v>
      </c>
      <c r="N96">
        <v>273.33</v>
      </c>
      <c r="O96">
        <v>100.71</v>
      </c>
      <c r="P96">
        <v>9.48</v>
      </c>
      <c r="Q96">
        <v>7.21</v>
      </c>
      <c r="R96" s="93">
        <v>0</v>
      </c>
      <c r="S96" s="93">
        <v>0</v>
      </c>
      <c r="T96" s="93">
        <v>0</v>
      </c>
      <c r="U96">
        <v>10</v>
      </c>
      <c r="V96">
        <v>0</v>
      </c>
      <c r="W96">
        <v>8.36</v>
      </c>
      <c r="X96">
        <v>24.5</v>
      </c>
      <c r="Y96">
        <v>8.16</v>
      </c>
      <c r="Z96">
        <v>8.17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7.66</v>
      </c>
      <c r="AH96">
        <v>19</v>
      </c>
      <c r="AI96">
        <v>19</v>
      </c>
      <c r="AJ96">
        <v>25.73</v>
      </c>
      <c r="AK96">
        <v>0</v>
      </c>
      <c r="AL96">
        <v>0</v>
      </c>
    </row>
    <row r="97" spans="1:50">
      <c r="A97" t="s">
        <v>139</v>
      </c>
      <c r="B97" s="34">
        <v>262.45999999999998</v>
      </c>
      <c r="C97" s="34">
        <v>87.2</v>
      </c>
      <c r="D97" s="93">
        <f t="shared" si="1"/>
        <v>0</v>
      </c>
      <c r="E97" s="34">
        <v>16.12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57.97</v>
      </c>
      <c r="N97">
        <v>273.33</v>
      </c>
      <c r="O97">
        <v>100.71</v>
      </c>
      <c r="P97">
        <v>9.48</v>
      </c>
      <c r="Q97">
        <v>7.21</v>
      </c>
      <c r="R97" s="93">
        <v>0</v>
      </c>
      <c r="S97" s="93">
        <v>0</v>
      </c>
      <c r="T97" s="93">
        <v>0</v>
      </c>
      <c r="U97">
        <v>10</v>
      </c>
      <c r="V97">
        <v>0</v>
      </c>
      <c r="W97">
        <v>8.36</v>
      </c>
      <c r="X97">
        <v>24</v>
      </c>
      <c r="Y97">
        <v>8</v>
      </c>
      <c r="Z97">
        <v>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8.34</v>
      </c>
      <c r="AH97">
        <v>19.329999999999998</v>
      </c>
      <c r="AI97">
        <v>19.329999999999998</v>
      </c>
      <c r="AJ97">
        <v>25.73</v>
      </c>
      <c r="AK97">
        <v>0</v>
      </c>
      <c r="AL97">
        <v>0</v>
      </c>
    </row>
    <row r="98" spans="1:50">
      <c r="A98" t="s">
        <v>140</v>
      </c>
      <c r="B98" s="34">
        <v>262.45999999999998</v>
      </c>
      <c r="C98" s="34">
        <v>87.2</v>
      </c>
      <c r="D98" s="93">
        <f t="shared" si="1"/>
        <v>0</v>
      </c>
      <c r="E98" s="34">
        <v>16.12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57.97</v>
      </c>
      <c r="N98">
        <v>273.33</v>
      </c>
      <c r="O98">
        <v>100.71</v>
      </c>
      <c r="P98">
        <v>9.48</v>
      </c>
      <c r="Q98">
        <v>7.21</v>
      </c>
      <c r="R98" s="93">
        <v>0</v>
      </c>
      <c r="S98" s="93">
        <v>0</v>
      </c>
      <c r="T98" s="93">
        <v>0</v>
      </c>
      <c r="U98">
        <v>10</v>
      </c>
      <c r="V98">
        <v>0</v>
      </c>
      <c r="W98">
        <v>8.36</v>
      </c>
      <c r="X98">
        <v>23.5</v>
      </c>
      <c r="Y98">
        <v>7.84</v>
      </c>
      <c r="Z98">
        <v>7.83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</v>
      </c>
      <c r="AH98">
        <v>19.670000000000002</v>
      </c>
      <c r="AI98">
        <v>19.670000000000002</v>
      </c>
      <c r="AJ98">
        <v>25.23</v>
      </c>
      <c r="AK98">
        <v>0</v>
      </c>
      <c r="AL98">
        <v>0</v>
      </c>
    </row>
    <row r="99" spans="1:50">
      <c r="A99" t="s">
        <v>141</v>
      </c>
      <c r="B99" s="34">
        <f>SUM(B3:B98)/4000</f>
        <v>5.4770399999999908</v>
      </c>
      <c r="C99" s="34">
        <f t="shared" ref="C99:P99" si="2">SUM(C3:C98)/4000</f>
        <v>1.8216974999999989</v>
      </c>
      <c r="D99" s="93">
        <f t="shared" ref="D99" si="3">SUM(D3:D98)/4000</f>
        <v>0.99066249999999956</v>
      </c>
      <c r="E99" s="34">
        <f>SUM(E3:E98)/4000</f>
        <v>0.36597999999999947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0.11237750000000001</v>
      </c>
      <c r="K99" s="37">
        <f t="shared" si="2"/>
        <v>0.11237750000000001</v>
      </c>
      <c r="L99" s="37">
        <f t="shared" si="2"/>
        <v>0.1151925</v>
      </c>
      <c r="M99">
        <f t="shared" si="2"/>
        <v>1.2796349999999999</v>
      </c>
      <c r="N99">
        <f t="shared" si="2"/>
        <v>6.3255175000000134</v>
      </c>
      <c r="O99">
        <f t="shared" si="2"/>
        <v>2.0256300000000009</v>
      </c>
      <c r="P99">
        <f t="shared" si="2"/>
        <v>0.18272500000000017</v>
      </c>
      <c r="Q99">
        <f t="shared" ref="Q99:AF99" si="5">SUM(Q3:Q98)/4000</f>
        <v>0.18278499999999995</v>
      </c>
      <c r="R99" s="93">
        <f t="shared" si="5"/>
        <v>0.34427249999999993</v>
      </c>
      <c r="S99" s="93">
        <f t="shared" si="5"/>
        <v>0.31273749999999989</v>
      </c>
      <c r="T99" s="93">
        <f t="shared" si="5"/>
        <v>0.33365249999999991</v>
      </c>
      <c r="U99">
        <f t="shared" si="5"/>
        <v>0.20178499999999996</v>
      </c>
      <c r="V99">
        <f t="shared" si="5"/>
        <v>0.8946565700000001</v>
      </c>
      <c r="W99">
        <f t="shared" si="5"/>
        <v>0.17319500000000013</v>
      </c>
      <c r="X99">
        <f t="shared" si="5"/>
        <v>0.79612499999999997</v>
      </c>
      <c r="Y99">
        <f t="shared" si="5"/>
        <v>0.26540000000000002</v>
      </c>
      <c r="Z99">
        <f t="shared" si="5"/>
        <v>0.26536250000000006</v>
      </c>
      <c r="AA99">
        <f t="shared" si="5"/>
        <v>1.9447549999999996</v>
      </c>
      <c r="AB99">
        <f t="shared" si="5"/>
        <v>0.38893250000000018</v>
      </c>
      <c r="AC99">
        <f t="shared" si="5"/>
        <v>0.74359750000000013</v>
      </c>
      <c r="AD99">
        <f t="shared" si="5"/>
        <v>0.38192750000000014</v>
      </c>
      <c r="AE99">
        <f t="shared" si="5"/>
        <v>0.73350000000000004</v>
      </c>
      <c r="AF99">
        <f t="shared" si="5"/>
        <v>0.36625000000000002</v>
      </c>
      <c r="AG99">
        <f t="shared" ref="AG99:AM99" si="6">SUM(AG3:AG98)/4000</f>
        <v>0.22798000000000013</v>
      </c>
      <c r="AH99">
        <f t="shared" si="6"/>
        <v>0.6163050000000001</v>
      </c>
      <c r="AI99">
        <f t="shared" si="6"/>
        <v>0.6163050000000001</v>
      </c>
      <c r="AJ99">
        <f t="shared" si="6"/>
        <v>0.67148000000000041</v>
      </c>
      <c r="AK99">
        <f t="shared" si="6"/>
        <v>1.5185</v>
      </c>
      <c r="AL99">
        <f t="shared" si="6"/>
        <v>0.64549999999999996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2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494.997592256453</v>
      </c>
      <c r="L3">
        <v>17.489999999999998</v>
      </c>
      <c r="M3">
        <v>35.191668115116279</v>
      </c>
      <c r="N3">
        <v>53.009182630239522</v>
      </c>
      <c r="O3">
        <v>74.101046663233774</v>
      </c>
      <c r="P3">
        <v>31.420935730464169</v>
      </c>
      <c r="Q3">
        <v>9.6340200292370959</v>
      </c>
      <c r="R3">
        <v>19.151721009440479</v>
      </c>
      <c r="S3">
        <v>11.774977304152637</v>
      </c>
      <c r="T3">
        <v>1.41862416722408</v>
      </c>
      <c r="U3">
        <v>59.669802167760217</v>
      </c>
      <c r="V3">
        <v>4.8539712941176463</v>
      </c>
      <c r="W3">
        <v>19.697361183682567</v>
      </c>
      <c r="X3">
        <v>41.982607881762057</v>
      </c>
      <c r="Y3">
        <v>0</v>
      </c>
      <c r="Z3">
        <v>5.5369035240909081</v>
      </c>
      <c r="AA3">
        <v>17.896656332911395</v>
      </c>
      <c r="AB3">
        <v>20.911721553612367</v>
      </c>
      <c r="AC3">
        <v>9.9867523945128269</v>
      </c>
      <c r="AD3">
        <v>9.3457355271036953</v>
      </c>
      <c r="AE3">
        <v>25.472862238132787</v>
      </c>
      <c r="AF3">
        <v>6.2689974464843559</v>
      </c>
      <c r="AG3">
        <v>31.81600702976024</v>
      </c>
      <c r="AH3">
        <v>57.491063199860861</v>
      </c>
      <c r="AI3">
        <v>1.8391231262644274</v>
      </c>
      <c r="AJ3">
        <v>0</v>
      </c>
      <c r="AK3">
        <v>29.226483632624124</v>
      </c>
      <c r="AL3">
        <v>57.245981725301192</v>
      </c>
      <c r="AM3">
        <v>8.0888040473074927</v>
      </c>
      <c r="AN3">
        <v>4.1885235898481483E-2</v>
      </c>
      <c r="AO3">
        <v>0</v>
      </c>
      <c r="AP3">
        <v>0.2175461008285004</v>
      </c>
      <c r="AQ3">
        <v>19.458953471116018</v>
      </c>
      <c r="AR3">
        <v>14.765714057155792</v>
      </c>
      <c r="AS3">
        <v>15.124433025627798</v>
      </c>
      <c r="AT3">
        <v>0</v>
      </c>
      <c r="AU3">
        <v>0</v>
      </c>
      <c r="AV3">
        <v>0</v>
      </c>
      <c r="AW3">
        <v>0</v>
      </c>
      <c r="AX3">
        <v>0</v>
      </c>
      <c r="AY3">
        <v>2.4678293382899628</v>
      </c>
      <c r="AZ3">
        <v>3.0820460000000001</v>
      </c>
      <c r="BA3">
        <v>2.3787780440881763</v>
      </c>
      <c r="BB3">
        <v>2.4598409073359075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1215.5176283911908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494.997592256453</v>
      </c>
      <c r="L4">
        <v>17.489999999999998</v>
      </c>
      <c r="M4">
        <v>35.191668115116279</v>
      </c>
      <c r="N4">
        <v>53.009182630239522</v>
      </c>
      <c r="O4">
        <v>74.101046663233774</v>
      </c>
      <c r="P4">
        <v>31.420935730464169</v>
      </c>
      <c r="Q4">
        <v>9.6340200292370959</v>
      </c>
      <c r="R4">
        <v>19.151721009440479</v>
      </c>
      <c r="S4">
        <v>11.774977304152637</v>
      </c>
      <c r="T4">
        <v>1.41862416722408</v>
      </c>
      <c r="U4">
        <v>59.678350049701784</v>
      </c>
      <c r="V4">
        <v>4.8539712941176463</v>
      </c>
      <c r="W4">
        <v>19.697361183682567</v>
      </c>
      <c r="X4">
        <v>41.982607881762057</v>
      </c>
      <c r="Y4">
        <v>0</v>
      </c>
      <c r="Z4">
        <v>5.5369035240909081</v>
      </c>
      <c r="AA4">
        <v>17.896656332911395</v>
      </c>
      <c r="AB4">
        <v>20.911721553612367</v>
      </c>
      <c r="AC4">
        <v>9.9867523945128269</v>
      </c>
      <c r="AD4">
        <v>9.3457355271036953</v>
      </c>
      <c r="AE4">
        <v>25.472862238132787</v>
      </c>
      <c r="AF4">
        <v>6.2689974464843559</v>
      </c>
      <c r="AG4">
        <v>31.81600702976024</v>
      </c>
      <c r="AH4">
        <v>57.491063199860861</v>
      </c>
      <c r="AI4">
        <v>1.8391231262644274</v>
      </c>
      <c r="AJ4">
        <v>0</v>
      </c>
      <c r="AK4">
        <v>29.226483632624124</v>
      </c>
      <c r="AL4">
        <v>57.245981725301192</v>
      </c>
      <c r="AM4">
        <v>8.0888040473074927</v>
      </c>
      <c r="AN4">
        <v>4.1885235898481483E-2</v>
      </c>
      <c r="AO4">
        <v>0</v>
      </c>
      <c r="AP4">
        <v>0.2175461008285004</v>
      </c>
      <c r="AQ4">
        <v>19.458953471116018</v>
      </c>
      <c r="AR4">
        <v>14.765714057155792</v>
      </c>
      <c r="AS4">
        <v>15.124433025627798</v>
      </c>
      <c r="AT4">
        <v>0</v>
      </c>
      <c r="AU4">
        <v>0</v>
      </c>
      <c r="AV4">
        <v>0</v>
      </c>
      <c r="AW4">
        <v>0</v>
      </c>
      <c r="AX4">
        <v>0</v>
      </c>
      <c r="AY4">
        <v>2.4678293382899628</v>
      </c>
      <c r="AZ4">
        <v>3.0820460000000001</v>
      </c>
      <c r="BA4">
        <v>2.3787780440881763</v>
      </c>
      <c r="BB4">
        <v>2.4598409073359075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1215.5261762731325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494.997592256453</v>
      </c>
      <c r="L5">
        <v>17.489999999999998</v>
      </c>
      <c r="M5">
        <v>35.191668115116279</v>
      </c>
      <c r="N5">
        <v>53.009182630239522</v>
      </c>
      <c r="O5">
        <v>74.101046663233774</v>
      </c>
      <c r="P5">
        <v>31.420935730464169</v>
      </c>
      <c r="Q5">
        <v>9.6340200292370959</v>
      </c>
      <c r="R5">
        <v>19.151721009440479</v>
      </c>
      <c r="S5">
        <v>11.774977304152637</v>
      </c>
      <c r="T5">
        <v>1.41862416722408</v>
      </c>
      <c r="U5">
        <v>59.678350049701784</v>
      </c>
      <c r="V5">
        <v>4.8539712941176463</v>
      </c>
      <c r="W5">
        <v>19.697361183682567</v>
      </c>
      <c r="X5">
        <v>41.982607881762057</v>
      </c>
      <c r="Y5">
        <v>0</v>
      </c>
      <c r="Z5">
        <v>5.5369035240909081</v>
      </c>
      <c r="AA5">
        <v>17.896656332911395</v>
      </c>
      <c r="AB5">
        <v>20.911721553612367</v>
      </c>
      <c r="AC5">
        <v>9.9867523945128269</v>
      </c>
      <c r="AD5">
        <v>9.3457355271036953</v>
      </c>
      <c r="AE5">
        <v>25.472862238132787</v>
      </c>
      <c r="AF5">
        <v>6.2689974464843559</v>
      </c>
      <c r="AG5">
        <v>31.81600702976024</v>
      </c>
      <c r="AH5">
        <v>57.491063199860861</v>
      </c>
      <c r="AI5">
        <v>0</v>
      </c>
      <c r="AJ5">
        <v>0</v>
      </c>
      <c r="AK5">
        <v>29.226483632624124</v>
      </c>
      <c r="AL5">
        <v>57.245981725301192</v>
      </c>
      <c r="AM5">
        <v>8.0888040473074927</v>
      </c>
      <c r="AN5">
        <v>4.1885235898481483E-2</v>
      </c>
      <c r="AO5">
        <v>0</v>
      </c>
      <c r="AP5">
        <v>4.0246035241093621</v>
      </c>
      <c r="AQ5">
        <v>19.458953471116018</v>
      </c>
      <c r="AR5">
        <v>14.765714057155792</v>
      </c>
      <c r="AS5">
        <v>15.124433025627798</v>
      </c>
      <c r="AT5">
        <v>0</v>
      </c>
      <c r="AU5">
        <v>0</v>
      </c>
      <c r="AV5">
        <v>0</v>
      </c>
      <c r="AW5">
        <v>0</v>
      </c>
      <c r="AX5">
        <v>0</v>
      </c>
      <c r="AY5">
        <v>2.4678293382899628</v>
      </c>
      <c r="AZ5">
        <v>3.0820460000000001</v>
      </c>
      <c r="BA5">
        <v>2.3787780440881763</v>
      </c>
      <c r="BB5">
        <v>2.4598409073359075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1217.4941105701489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494.997592256453</v>
      </c>
      <c r="L6">
        <v>17.489999999999998</v>
      </c>
      <c r="M6">
        <v>35.191668115116279</v>
      </c>
      <c r="N6">
        <v>53.009182630239522</v>
      </c>
      <c r="O6">
        <v>74.101046663233774</v>
      </c>
      <c r="P6">
        <v>31.420935730464169</v>
      </c>
      <c r="Q6">
        <v>9.6340200292370959</v>
      </c>
      <c r="R6">
        <v>19.151721009440479</v>
      </c>
      <c r="S6">
        <v>11.774977304152637</v>
      </c>
      <c r="T6">
        <v>1.41862416722408</v>
      </c>
      <c r="U6">
        <v>59.678350049701784</v>
      </c>
      <c r="V6">
        <v>4.8539712941176463</v>
      </c>
      <c r="W6">
        <v>19.697361183682567</v>
      </c>
      <c r="X6">
        <v>41.982607881762057</v>
      </c>
      <c r="Y6">
        <v>0</v>
      </c>
      <c r="Z6">
        <v>5.5369035240909081</v>
      </c>
      <c r="AA6">
        <v>17.896656332911395</v>
      </c>
      <c r="AB6">
        <v>20.911721553612367</v>
      </c>
      <c r="AC6">
        <v>9.9867523945128269</v>
      </c>
      <c r="AD6">
        <v>9.3457355271036953</v>
      </c>
      <c r="AE6">
        <v>25.472862238132787</v>
      </c>
      <c r="AF6">
        <v>6.2689974464843559</v>
      </c>
      <c r="AG6">
        <v>31.81600702976024</v>
      </c>
      <c r="AH6">
        <v>57.491063199860861</v>
      </c>
      <c r="AI6">
        <v>0</v>
      </c>
      <c r="AJ6">
        <v>0</v>
      </c>
      <c r="AK6">
        <v>29.226483632624124</v>
      </c>
      <c r="AL6">
        <v>57.245981725301192</v>
      </c>
      <c r="AM6">
        <v>8.0888040473074927</v>
      </c>
      <c r="AN6">
        <v>4.1885235898481483E-2</v>
      </c>
      <c r="AO6">
        <v>0</v>
      </c>
      <c r="AP6">
        <v>4.0246035241093621</v>
      </c>
      <c r="AQ6">
        <v>19.458953471116018</v>
      </c>
      <c r="AR6">
        <v>14.765714057155792</v>
      </c>
      <c r="AS6">
        <v>15.124433025627798</v>
      </c>
      <c r="AT6">
        <v>0</v>
      </c>
      <c r="AU6">
        <v>0</v>
      </c>
      <c r="AV6">
        <v>0</v>
      </c>
      <c r="AW6">
        <v>0</v>
      </c>
      <c r="AX6">
        <v>0</v>
      </c>
      <c r="AY6">
        <v>2.4678293382899628</v>
      </c>
      <c r="AZ6">
        <v>3.0820460000000001</v>
      </c>
      <c r="BA6">
        <v>2.3787780440881763</v>
      </c>
      <c r="BB6">
        <v>2.4598409073359075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1217.4941105701489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495.00436077483795</v>
      </c>
      <c r="L7">
        <v>17.489999999999998</v>
      </c>
      <c r="M7">
        <v>35.191668115116279</v>
      </c>
      <c r="N7">
        <v>53.009182630239522</v>
      </c>
      <c r="O7">
        <v>74.101046663233774</v>
      </c>
      <c r="P7">
        <v>31.420935730464169</v>
      </c>
      <c r="Q7">
        <v>9.6340200292370959</v>
      </c>
      <c r="R7">
        <v>19.151721009440479</v>
      </c>
      <c r="S7">
        <v>11.774977304152637</v>
      </c>
      <c r="T7">
        <v>1.41862416722408</v>
      </c>
      <c r="U7">
        <v>59.678350049701784</v>
      </c>
      <c r="V7">
        <v>4.8539712941176463</v>
      </c>
      <c r="W7">
        <v>19.697361183682567</v>
      </c>
      <c r="X7">
        <v>41.982607881762057</v>
      </c>
      <c r="Y7">
        <v>0</v>
      </c>
      <c r="Z7">
        <v>5.5369035240909081</v>
      </c>
      <c r="AA7">
        <v>17.896656332911395</v>
      </c>
      <c r="AB7">
        <v>20.911721553612367</v>
      </c>
      <c r="AC7">
        <v>9.9867523945128269</v>
      </c>
      <c r="AD7">
        <v>9.3457355271036953</v>
      </c>
      <c r="AE7">
        <v>25.472862238132787</v>
      </c>
      <c r="AF7">
        <v>13.275523692883253</v>
      </c>
      <c r="AG7">
        <v>31.81600702976024</v>
      </c>
      <c r="AH7">
        <v>57.491063199860861</v>
      </c>
      <c r="AI7">
        <v>0</v>
      </c>
      <c r="AJ7">
        <v>0</v>
      </c>
      <c r="AK7">
        <v>29.226483632624124</v>
      </c>
      <c r="AL7">
        <v>57.245981725301192</v>
      </c>
      <c r="AM7">
        <v>8.0888040473074927</v>
      </c>
      <c r="AN7">
        <v>4.1885235898481483E-2</v>
      </c>
      <c r="AO7">
        <v>0</v>
      </c>
      <c r="AP7">
        <v>4.0246035241093621</v>
      </c>
      <c r="AQ7">
        <v>12.972635647410677</v>
      </c>
      <c r="AR7">
        <v>14.765714057155792</v>
      </c>
      <c r="AS7">
        <v>15.124433025627798</v>
      </c>
      <c r="AT7">
        <v>0</v>
      </c>
      <c r="AU7">
        <v>0</v>
      </c>
      <c r="AV7">
        <v>0</v>
      </c>
      <c r="AW7">
        <v>0</v>
      </c>
      <c r="AX7">
        <v>0</v>
      </c>
      <c r="AY7">
        <v>2.4678293382899628</v>
      </c>
      <c r="AZ7">
        <v>3.0820460000000001</v>
      </c>
      <c r="BA7">
        <v>2.3787780440881763</v>
      </c>
      <c r="BB7">
        <v>2.4598409073359075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1218.0210875112273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494.99877860497736</v>
      </c>
      <c r="L8">
        <v>17.489999999999998</v>
      </c>
      <c r="M8">
        <v>35.191668115116279</v>
      </c>
      <c r="N8">
        <v>53.009182630239522</v>
      </c>
      <c r="O8">
        <v>74.101046663233774</v>
      </c>
      <c r="P8">
        <v>31.420935730464169</v>
      </c>
      <c r="Q8">
        <v>9.6340200292370959</v>
      </c>
      <c r="R8">
        <v>19.151721009440479</v>
      </c>
      <c r="S8">
        <v>11.774977304152637</v>
      </c>
      <c r="T8">
        <v>1.41862416722408</v>
      </c>
      <c r="U8">
        <v>59.678350049701784</v>
      </c>
      <c r="V8">
        <v>4.8539712941176463</v>
      </c>
      <c r="W8">
        <v>19.697361183682567</v>
      </c>
      <c r="X8">
        <v>41.982607881762057</v>
      </c>
      <c r="Y8">
        <v>0</v>
      </c>
      <c r="Z8">
        <v>5.5369035240909081</v>
      </c>
      <c r="AA8">
        <v>17.896656332911395</v>
      </c>
      <c r="AB8">
        <v>20.911721553612367</v>
      </c>
      <c r="AC8">
        <v>9.9867523945128269</v>
      </c>
      <c r="AD8">
        <v>9.3457355271036953</v>
      </c>
      <c r="AE8">
        <v>25.472862238132787</v>
      </c>
      <c r="AF8">
        <v>13.275523692883253</v>
      </c>
      <c r="AG8">
        <v>31.81600702976024</v>
      </c>
      <c r="AH8">
        <v>57.491063199860861</v>
      </c>
      <c r="AI8">
        <v>0</v>
      </c>
      <c r="AJ8">
        <v>0</v>
      </c>
      <c r="AK8">
        <v>29.226483632624124</v>
      </c>
      <c r="AL8">
        <v>57.245981725301192</v>
      </c>
      <c r="AM8">
        <v>8.0888040473074927</v>
      </c>
      <c r="AN8">
        <v>4.1885235898481483E-2</v>
      </c>
      <c r="AO8">
        <v>0</v>
      </c>
      <c r="AP8">
        <v>3.4807380524440759</v>
      </c>
      <c r="AQ8">
        <v>12.972635647410677</v>
      </c>
      <c r="AR8">
        <v>14.765714057155792</v>
      </c>
      <c r="AS8">
        <v>15.124433025627798</v>
      </c>
      <c r="AT8">
        <v>0</v>
      </c>
      <c r="AU8">
        <v>0</v>
      </c>
      <c r="AV8">
        <v>0</v>
      </c>
      <c r="AW8">
        <v>0</v>
      </c>
      <c r="AX8">
        <v>0</v>
      </c>
      <c r="AY8">
        <v>2.4678293382899628</v>
      </c>
      <c r="AZ8">
        <v>3.0820460000000001</v>
      </c>
      <c r="BA8">
        <v>2.3787780440881763</v>
      </c>
      <c r="BB8">
        <v>2.4598409073359075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1217.4716398697014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494.99877860497736</v>
      </c>
      <c r="L9">
        <v>17.489999999999998</v>
      </c>
      <c r="M9">
        <v>35.191668115116279</v>
      </c>
      <c r="N9">
        <v>53.009182630239522</v>
      </c>
      <c r="O9">
        <v>74.101046663233774</v>
      </c>
      <c r="P9">
        <v>31.420935730464169</v>
      </c>
      <c r="Q9">
        <v>9.6340200292370959</v>
      </c>
      <c r="R9">
        <v>19.151721009440479</v>
      </c>
      <c r="S9">
        <v>11.774977304152637</v>
      </c>
      <c r="T9">
        <v>1.41862416722408</v>
      </c>
      <c r="U9">
        <v>59.678350049701784</v>
      </c>
      <c r="V9">
        <v>4.8539712941176463</v>
      </c>
      <c r="W9">
        <v>19.697361183682567</v>
      </c>
      <c r="X9">
        <v>41.982607881762057</v>
      </c>
      <c r="Y9">
        <v>0</v>
      </c>
      <c r="Z9">
        <v>5.5369035240909081</v>
      </c>
      <c r="AA9">
        <v>17.896656332911395</v>
      </c>
      <c r="AB9">
        <v>20.911721553612367</v>
      </c>
      <c r="AC9">
        <v>9.9867523945128269</v>
      </c>
      <c r="AD9">
        <v>9.3457355271036953</v>
      </c>
      <c r="AE9">
        <v>25.472862238132787</v>
      </c>
      <c r="AF9">
        <v>13.275523692883253</v>
      </c>
      <c r="AG9">
        <v>31.81600702976024</v>
      </c>
      <c r="AH9">
        <v>57.491063199860861</v>
      </c>
      <c r="AI9">
        <v>0</v>
      </c>
      <c r="AJ9">
        <v>0</v>
      </c>
      <c r="AK9">
        <v>29.226483632624124</v>
      </c>
      <c r="AL9">
        <v>57.245981725301192</v>
      </c>
      <c r="AM9">
        <v>8.0888040473074927</v>
      </c>
      <c r="AN9">
        <v>4.1885235898481483E-2</v>
      </c>
      <c r="AO9">
        <v>0</v>
      </c>
      <c r="AP9">
        <v>1.3052766049710025</v>
      </c>
      <c r="AQ9">
        <v>6.4863178237053383</v>
      </c>
      <c r="AR9">
        <v>14.765714057155792</v>
      </c>
      <c r="AS9">
        <v>15.124433025627798</v>
      </c>
      <c r="AT9">
        <v>0</v>
      </c>
      <c r="AU9">
        <v>0</v>
      </c>
      <c r="AV9">
        <v>0</v>
      </c>
      <c r="AW9">
        <v>0</v>
      </c>
      <c r="AX9">
        <v>0</v>
      </c>
      <c r="AY9">
        <v>2.4678293382899628</v>
      </c>
      <c r="AZ9">
        <v>3.0820460000000001</v>
      </c>
      <c r="BA9">
        <v>2.3787780440881763</v>
      </c>
      <c r="BB9">
        <v>2.4598409073359075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1208.8098605985228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495.21440225568131</v>
      </c>
      <c r="L10">
        <v>17.489999999999998</v>
      </c>
      <c r="M10">
        <v>35.191668115116279</v>
      </c>
      <c r="N10">
        <v>53.009182630239522</v>
      </c>
      <c r="O10">
        <v>74.101046663233774</v>
      </c>
      <c r="P10">
        <v>31.420935730464169</v>
      </c>
      <c r="Q10">
        <v>9.6340200292370959</v>
      </c>
      <c r="R10">
        <v>19.151721009440479</v>
      </c>
      <c r="S10">
        <v>11.774977304152637</v>
      </c>
      <c r="T10">
        <v>1.41862416722408</v>
      </c>
      <c r="U10">
        <v>59.678350049701784</v>
      </c>
      <c r="V10">
        <v>4.8539712941176463</v>
      </c>
      <c r="W10">
        <v>19.697361183682567</v>
      </c>
      <c r="X10">
        <v>41.982607881762057</v>
      </c>
      <c r="Y10">
        <v>0</v>
      </c>
      <c r="Z10">
        <v>5.5369035240909081</v>
      </c>
      <c r="AA10">
        <v>17.896656332911395</v>
      </c>
      <c r="AB10">
        <v>13.941147851082786</v>
      </c>
      <c r="AC10">
        <v>9.9867523945128269</v>
      </c>
      <c r="AD10">
        <v>9.3457355271036953</v>
      </c>
      <c r="AE10">
        <v>25.472862238132787</v>
      </c>
      <c r="AF10">
        <v>13.275523692883253</v>
      </c>
      <c r="AG10">
        <v>31.81600702976024</v>
      </c>
      <c r="AH10">
        <v>57.491063199860861</v>
      </c>
      <c r="AI10">
        <v>0</v>
      </c>
      <c r="AJ10">
        <v>0</v>
      </c>
      <c r="AK10">
        <v>29.226483632624124</v>
      </c>
      <c r="AL10">
        <v>57.245981725301192</v>
      </c>
      <c r="AM10">
        <v>8.0888040473074927</v>
      </c>
      <c r="AN10">
        <v>4.1885235898481483E-2</v>
      </c>
      <c r="AO10">
        <v>0</v>
      </c>
      <c r="AP10">
        <v>1.3052766049710025</v>
      </c>
      <c r="AQ10">
        <v>0</v>
      </c>
      <c r="AR10">
        <v>14.765714057155792</v>
      </c>
      <c r="AS10">
        <v>15.124433025627798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2.4678293382899628</v>
      </c>
      <c r="AZ10">
        <v>3.0820460000000001</v>
      </c>
      <c r="BA10">
        <v>2.3787780440881763</v>
      </c>
      <c r="BB10">
        <v>2.4598409073359075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1195.568592722992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406.0164086948659</v>
      </c>
      <c r="L11">
        <v>17.489999999999998</v>
      </c>
      <c r="M11">
        <v>35.191668115116279</v>
      </c>
      <c r="N11">
        <v>53.009182630239522</v>
      </c>
      <c r="O11">
        <v>74.101046663233774</v>
      </c>
      <c r="P11">
        <v>31.420935730464169</v>
      </c>
      <c r="Q11">
        <v>8.48842624390244</v>
      </c>
      <c r="R11">
        <v>19.151721009440479</v>
      </c>
      <c r="S11">
        <v>10.378157056997022</v>
      </c>
      <c r="T11">
        <v>1.41862416722408</v>
      </c>
      <c r="U11">
        <v>59.678350049701784</v>
      </c>
      <c r="V11">
        <v>4.8539712941176463</v>
      </c>
      <c r="W11">
        <v>19.697361183682567</v>
      </c>
      <c r="X11">
        <v>41.982607881762057</v>
      </c>
      <c r="Y11">
        <v>0</v>
      </c>
      <c r="Z11">
        <v>5.5369035240909081</v>
      </c>
      <c r="AA11">
        <v>17.896656332911395</v>
      </c>
      <c r="AB11">
        <v>13.941147851082786</v>
      </c>
      <c r="AC11">
        <v>9.9867523945128269</v>
      </c>
      <c r="AD11">
        <v>9.3457355271036953</v>
      </c>
      <c r="AE11">
        <v>25.472862238132787</v>
      </c>
      <c r="AF11">
        <v>13.275523692883253</v>
      </c>
      <c r="AG11">
        <v>31.81600702976024</v>
      </c>
      <c r="AH11">
        <v>57.491063199860861</v>
      </c>
      <c r="AI11">
        <v>0</v>
      </c>
      <c r="AJ11">
        <v>0</v>
      </c>
      <c r="AK11">
        <v>29.226483632624124</v>
      </c>
      <c r="AL11">
        <v>57.245981725301192</v>
      </c>
      <c r="AM11">
        <v>8.0888040473074927</v>
      </c>
      <c r="AN11">
        <v>4.1885235898481483E-2</v>
      </c>
      <c r="AO11">
        <v>0</v>
      </c>
      <c r="AP11">
        <v>1.3052766049710025</v>
      </c>
      <c r="AQ11">
        <v>0</v>
      </c>
      <c r="AR11">
        <v>14.765714057155792</v>
      </c>
      <c r="AS11">
        <v>15.124433025627798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2.4678293382899628</v>
      </c>
      <c r="AZ11">
        <v>3.0820460000000001</v>
      </c>
      <c r="BA11">
        <v>2.3787780440881763</v>
      </c>
      <c r="BB11">
        <v>2.4598409073359075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1103.8281851296861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345.11456223666545</v>
      </c>
      <c r="L12">
        <v>17.489999999999998</v>
      </c>
      <c r="M12">
        <v>35.191668115116279</v>
      </c>
      <c r="N12">
        <v>53.009182630239522</v>
      </c>
      <c r="O12">
        <v>74.101046663233774</v>
      </c>
      <c r="P12">
        <v>31.420935730464169</v>
      </c>
      <c r="Q12">
        <v>9.6340200292370959</v>
      </c>
      <c r="R12">
        <v>19.151721009440479</v>
      </c>
      <c r="S12">
        <v>11.774977304152637</v>
      </c>
      <c r="T12">
        <v>1.41862416722408</v>
      </c>
      <c r="U12">
        <v>59.678350049701784</v>
      </c>
      <c r="V12">
        <v>4.8539712941176463</v>
      </c>
      <c r="W12">
        <v>19.697361183682567</v>
      </c>
      <c r="X12">
        <v>41.982607881762057</v>
      </c>
      <c r="Y12">
        <v>0</v>
      </c>
      <c r="Z12">
        <v>5.5369035240909081</v>
      </c>
      <c r="AA12">
        <v>17.896656332911395</v>
      </c>
      <c r="AB12">
        <v>13.941147851082786</v>
      </c>
      <c r="AC12">
        <v>9.9867523945128269</v>
      </c>
      <c r="AD12">
        <v>9.3457355271036953</v>
      </c>
      <c r="AE12">
        <v>25.472862238132787</v>
      </c>
      <c r="AF12">
        <v>13.275523692883253</v>
      </c>
      <c r="AG12">
        <v>31.81600702976024</v>
      </c>
      <c r="AH12">
        <v>57.491063199860861</v>
      </c>
      <c r="AI12">
        <v>0</v>
      </c>
      <c r="AJ12">
        <v>0</v>
      </c>
      <c r="AK12">
        <v>29.226483632624124</v>
      </c>
      <c r="AL12">
        <v>57.245981725301192</v>
      </c>
      <c r="AM12">
        <v>8.0888040473074927</v>
      </c>
      <c r="AN12">
        <v>4.1885235898481483E-2</v>
      </c>
      <c r="AO12">
        <v>0</v>
      </c>
      <c r="AP12">
        <v>1.3052766049710025</v>
      </c>
      <c r="AQ12">
        <v>0</v>
      </c>
      <c r="AR12">
        <v>14.765714057155792</v>
      </c>
      <c r="AS12">
        <v>15.124433025627798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2.4678293382899628</v>
      </c>
      <c r="AZ12">
        <v>3.0820460000000001</v>
      </c>
      <c r="BA12">
        <v>2.3787780440881763</v>
      </c>
      <c r="BB12">
        <v>2.4598409073359075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1045.4687527039762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339.31439005931622</v>
      </c>
      <c r="L13">
        <v>17.489852365232874</v>
      </c>
      <c r="M13">
        <v>35.191668115116279</v>
      </c>
      <c r="N13">
        <v>53.009182630239522</v>
      </c>
      <c r="O13">
        <v>74.101046663233774</v>
      </c>
      <c r="P13">
        <v>31.420935730464169</v>
      </c>
      <c r="Q13">
        <v>9.6340200292370959</v>
      </c>
      <c r="R13">
        <v>19.151721009440479</v>
      </c>
      <c r="S13">
        <v>11.774977304152637</v>
      </c>
      <c r="T13">
        <v>1.41862416722408</v>
      </c>
      <c r="U13">
        <v>59.678350049701784</v>
      </c>
      <c r="V13">
        <v>4.8539712941176463</v>
      </c>
      <c r="W13">
        <v>19.697361183682567</v>
      </c>
      <c r="X13">
        <v>41.982607881762057</v>
      </c>
      <c r="Y13">
        <v>0</v>
      </c>
      <c r="Z13">
        <v>5.5369035240909081</v>
      </c>
      <c r="AA13">
        <v>17.896656332911395</v>
      </c>
      <c r="AB13">
        <v>13.941147851082786</v>
      </c>
      <c r="AC13">
        <v>9.9867523945128269</v>
      </c>
      <c r="AD13">
        <v>9.3457355271036953</v>
      </c>
      <c r="AE13">
        <v>25.472862238132787</v>
      </c>
      <c r="AF13">
        <v>13.275523692883253</v>
      </c>
      <c r="AG13">
        <v>31.81600702976024</v>
      </c>
      <c r="AH13">
        <v>57.491063199860861</v>
      </c>
      <c r="AI13">
        <v>0</v>
      </c>
      <c r="AJ13">
        <v>0</v>
      </c>
      <c r="AK13">
        <v>29.226483632624124</v>
      </c>
      <c r="AL13">
        <v>57.245981725301192</v>
      </c>
      <c r="AM13">
        <v>8.0888040473074927</v>
      </c>
      <c r="AN13">
        <v>4.1885235898481483E-2</v>
      </c>
      <c r="AO13">
        <v>0</v>
      </c>
      <c r="AP13">
        <v>1.3052766049710025</v>
      </c>
      <c r="AQ13">
        <v>0</v>
      </c>
      <c r="AR13">
        <v>14.765714057155792</v>
      </c>
      <c r="AS13">
        <v>15.124433025627798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2.4678293382899628</v>
      </c>
      <c r="AZ13">
        <v>2.0529769999999994</v>
      </c>
      <c r="BA13">
        <v>2.3787780440881763</v>
      </c>
      <c r="BB13">
        <v>2.4598409073359075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1038.6393638918601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337.38175484313319</v>
      </c>
      <c r="L14">
        <v>17.489852365232874</v>
      </c>
      <c r="M14">
        <v>35.191668115116279</v>
      </c>
      <c r="N14">
        <v>53.009182630239522</v>
      </c>
      <c r="O14">
        <v>74.101046663233774</v>
      </c>
      <c r="P14">
        <v>31.420935730464169</v>
      </c>
      <c r="Q14">
        <v>9.6340200292370959</v>
      </c>
      <c r="R14">
        <v>19.151721009440479</v>
      </c>
      <c r="S14">
        <v>11.774977304152637</v>
      </c>
      <c r="T14">
        <v>1.41862416722408</v>
      </c>
      <c r="U14">
        <v>59.678350049701784</v>
      </c>
      <c r="V14">
        <v>4.8539712941176463</v>
      </c>
      <c r="W14">
        <v>19.697361183682567</v>
      </c>
      <c r="X14">
        <v>41.982607881762057</v>
      </c>
      <c r="Y14">
        <v>0</v>
      </c>
      <c r="Z14">
        <v>5.5369035240909081</v>
      </c>
      <c r="AA14">
        <v>17.896656332911395</v>
      </c>
      <c r="AB14">
        <v>13.941147851082786</v>
      </c>
      <c r="AC14">
        <v>9.9867523945128269</v>
      </c>
      <c r="AD14">
        <v>9.3457355271036953</v>
      </c>
      <c r="AE14">
        <v>25.472862238132787</v>
      </c>
      <c r="AF14">
        <v>13.275523692883253</v>
      </c>
      <c r="AG14">
        <v>31.81600702976024</v>
      </c>
      <c r="AH14">
        <v>57.491063199860861</v>
      </c>
      <c r="AI14">
        <v>0</v>
      </c>
      <c r="AJ14">
        <v>0</v>
      </c>
      <c r="AK14">
        <v>29.226483632624124</v>
      </c>
      <c r="AL14">
        <v>57.245981725301192</v>
      </c>
      <c r="AM14">
        <v>8.0888040473074927</v>
      </c>
      <c r="AN14">
        <v>4.1885235898481483E-2</v>
      </c>
      <c r="AO14">
        <v>0</v>
      </c>
      <c r="AP14">
        <v>1.3052766049710025</v>
      </c>
      <c r="AQ14">
        <v>0</v>
      </c>
      <c r="AR14">
        <v>14.765714057155792</v>
      </c>
      <c r="AS14">
        <v>15.124433025627798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2.4678293382899628</v>
      </c>
      <c r="AZ14">
        <v>2.0529769999999994</v>
      </c>
      <c r="BA14">
        <v>2.3787780440881763</v>
      </c>
      <c r="BB14">
        <v>2.4598409073359075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1036.7067286756769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333.51421862843461</v>
      </c>
      <c r="L15">
        <v>17.489999999999998</v>
      </c>
      <c r="M15">
        <v>35.191668115116279</v>
      </c>
      <c r="N15">
        <v>53.009182630239522</v>
      </c>
      <c r="O15">
        <v>74.101046663233774</v>
      </c>
      <c r="P15">
        <v>31.420935730464169</v>
      </c>
      <c r="Q15">
        <v>9.6340200292370959</v>
      </c>
      <c r="R15">
        <v>19.151919435342609</v>
      </c>
      <c r="S15">
        <v>11.774977304152637</v>
      </c>
      <c r="T15">
        <v>1.41862416722408</v>
      </c>
      <c r="U15">
        <v>59.678350049701784</v>
      </c>
      <c r="V15">
        <v>4.8539712941176463</v>
      </c>
      <c r="W15">
        <v>19.697361183682567</v>
      </c>
      <c r="X15">
        <v>41.982607881762057</v>
      </c>
      <c r="Y15">
        <v>0</v>
      </c>
      <c r="Z15">
        <v>5.5369035240909081</v>
      </c>
      <c r="AA15">
        <v>17.896656332911395</v>
      </c>
      <c r="AB15">
        <v>13.941147851082786</v>
      </c>
      <c r="AC15">
        <v>9.9867523945128269</v>
      </c>
      <c r="AD15">
        <v>9.3457355271036953</v>
      </c>
      <c r="AE15">
        <v>25.472862238132787</v>
      </c>
      <c r="AF15">
        <v>13.275523692883253</v>
      </c>
      <c r="AG15">
        <v>31.81600702976024</v>
      </c>
      <c r="AH15">
        <v>57.491063199860861</v>
      </c>
      <c r="AI15">
        <v>0</v>
      </c>
      <c r="AJ15">
        <v>0</v>
      </c>
      <c r="AK15">
        <v>29.226483632624124</v>
      </c>
      <c r="AL15">
        <v>57.245981725301192</v>
      </c>
      <c r="AM15">
        <v>8.0888040473074927</v>
      </c>
      <c r="AN15">
        <v>4.1885235898481483E-2</v>
      </c>
      <c r="AO15">
        <v>0</v>
      </c>
      <c r="AP15">
        <v>1.8491420766362885</v>
      </c>
      <c r="AQ15">
        <v>0</v>
      </c>
      <c r="AR15">
        <v>14.765714057155792</v>
      </c>
      <c r="AS15">
        <v>15.124433025627798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2.4678293382899628</v>
      </c>
      <c r="AZ15">
        <v>2.0529769999999994</v>
      </c>
      <c r="BA15">
        <v>2.3787780440881763</v>
      </c>
      <c r="BB15">
        <v>2.4598409073359075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1033.3834039933126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337.38175484313319</v>
      </c>
      <c r="L16">
        <v>17.489999999999998</v>
      </c>
      <c r="M16">
        <v>35.191668115116279</v>
      </c>
      <c r="N16">
        <v>53.009182630239522</v>
      </c>
      <c r="O16">
        <v>74.101046663233774</v>
      </c>
      <c r="P16">
        <v>31.420935730464169</v>
      </c>
      <c r="Q16">
        <v>9.6340200292370959</v>
      </c>
      <c r="R16">
        <v>19.151919435342609</v>
      </c>
      <c r="S16">
        <v>11.774977304152637</v>
      </c>
      <c r="T16">
        <v>1.41862416722408</v>
      </c>
      <c r="U16">
        <v>59.678350049701784</v>
      </c>
      <c r="V16">
        <v>4.8539712941176463</v>
      </c>
      <c r="W16">
        <v>19.697361183682567</v>
      </c>
      <c r="X16">
        <v>41.982607881762057</v>
      </c>
      <c r="Y16">
        <v>0</v>
      </c>
      <c r="Z16">
        <v>5.5369035240909081</v>
      </c>
      <c r="AA16">
        <v>17.896656332911395</v>
      </c>
      <c r="AB16">
        <v>13.941147851082786</v>
      </c>
      <c r="AC16">
        <v>9.9867523945128269</v>
      </c>
      <c r="AD16">
        <v>9.3457355271036953</v>
      </c>
      <c r="AE16">
        <v>25.472862238132787</v>
      </c>
      <c r="AF16">
        <v>13.275523692883253</v>
      </c>
      <c r="AG16">
        <v>31.81600702976024</v>
      </c>
      <c r="AH16">
        <v>57.491063199860861</v>
      </c>
      <c r="AI16">
        <v>0</v>
      </c>
      <c r="AJ16">
        <v>0</v>
      </c>
      <c r="AK16">
        <v>29.226483632624124</v>
      </c>
      <c r="AL16">
        <v>57.245981725301192</v>
      </c>
      <c r="AM16">
        <v>8.0888040473074927</v>
      </c>
      <c r="AN16">
        <v>4.1885235898481483E-2</v>
      </c>
      <c r="AO16">
        <v>0</v>
      </c>
      <c r="AP16">
        <v>1.8491420766362885</v>
      </c>
      <c r="AQ16">
        <v>0</v>
      </c>
      <c r="AR16">
        <v>14.765714057155792</v>
      </c>
      <c r="AS16">
        <v>15.124433025627798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2.4678293382899628</v>
      </c>
      <c r="AZ16">
        <v>2.0529769999999994</v>
      </c>
      <c r="BA16">
        <v>2.3787780440881763</v>
      </c>
      <c r="BB16">
        <v>2.4598409073359075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1037.2509402080113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330.6141332023704</v>
      </c>
      <c r="L17">
        <v>17.489999999999998</v>
      </c>
      <c r="M17">
        <v>35.191668115116279</v>
      </c>
      <c r="N17">
        <v>53.009182630239522</v>
      </c>
      <c r="O17">
        <v>74.101046663233774</v>
      </c>
      <c r="P17">
        <v>31.420935730464169</v>
      </c>
      <c r="Q17">
        <v>9.6361614547335748</v>
      </c>
      <c r="R17">
        <v>19.151919435342609</v>
      </c>
      <c r="S17">
        <v>11.784305513547311</v>
      </c>
      <c r="T17">
        <v>1.41862416722408</v>
      </c>
      <c r="U17">
        <v>59.678350049701784</v>
      </c>
      <c r="V17">
        <v>5.0201744919786089</v>
      </c>
      <c r="W17">
        <v>19.697361183682567</v>
      </c>
      <c r="X17">
        <v>41.982607881762057</v>
      </c>
      <c r="Y17">
        <v>0</v>
      </c>
      <c r="Z17">
        <v>5.5369035240909081</v>
      </c>
      <c r="AA17">
        <v>17.896656332911395</v>
      </c>
      <c r="AB17">
        <v>13.941147851082786</v>
      </c>
      <c r="AC17">
        <v>9.9867523945128269</v>
      </c>
      <c r="AD17">
        <v>9.3457355271036953</v>
      </c>
      <c r="AE17">
        <v>25.472862238132787</v>
      </c>
      <c r="AF17">
        <v>13.275523692883253</v>
      </c>
      <c r="AG17">
        <v>31.81600702976024</v>
      </c>
      <c r="AH17">
        <v>57.491063199860861</v>
      </c>
      <c r="AI17">
        <v>0</v>
      </c>
      <c r="AJ17">
        <v>0</v>
      </c>
      <c r="AK17">
        <v>29.226483632624124</v>
      </c>
      <c r="AL17">
        <v>57.245981725301192</v>
      </c>
      <c r="AM17">
        <v>8.0888040473074927</v>
      </c>
      <c r="AN17">
        <v>4.1885235898481483E-2</v>
      </c>
      <c r="AO17">
        <v>0</v>
      </c>
      <c r="AP17">
        <v>1.8491420766362885</v>
      </c>
      <c r="AQ17">
        <v>0</v>
      </c>
      <c r="AR17">
        <v>14.765714057155792</v>
      </c>
      <c r="AS17">
        <v>15.124433025627798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2.4678293382899628</v>
      </c>
      <c r="AZ17">
        <v>2.0529769999999994</v>
      </c>
      <c r="BA17">
        <v>2.3787780440881763</v>
      </c>
      <c r="BB17">
        <v>2.3798460810810811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1030.580996573746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347.0494310528145</v>
      </c>
      <c r="L18">
        <v>17.489999999999998</v>
      </c>
      <c r="M18">
        <v>35.191668115116279</v>
      </c>
      <c r="N18">
        <v>53.009182630239522</v>
      </c>
      <c r="O18">
        <v>74.101046663233774</v>
      </c>
      <c r="P18">
        <v>31.420935730464169</v>
      </c>
      <c r="Q18">
        <v>9.6361614547335748</v>
      </c>
      <c r="R18">
        <v>19.151919435342609</v>
      </c>
      <c r="S18">
        <v>11.784305513547311</v>
      </c>
      <c r="T18">
        <v>1.41862416722408</v>
      </c>
      <c r="U18">
        <v>59.678350049701784</v>
      </c>
      <c r="V18">
        <v>5.0201744919786089</v>
      </c>
      <c r="W18">
        <v>19.697361183682567</v>
      </c>
      <c r="X18">
        <v>41.982607881762057</v>
      </c>
      <c r="Y18">
        <v>0</v>
      </c>
      <c r="Z18">
        <v>5.5369035240909081</v>
      </c>
      <c r="AA18">
        <v>17.896656332911395</v>
      </c>
      <c r="AB18">
        <v>13.941147851082786</v>
      </c>
      <c r="AC18">
        <v>9.9867523945128269</v>
      </c>
      <c r="AD18">
        <v>9.3457355271036953</v>
      </c>
      <c r="AE18">
        <v>25.472862238132787</v>
      </c>
      <c r="AF18">
        <v>13.275523692883253</v>
      </c>
      <c r="AG18">
        <v>31.81600702976024</v>
      </c>
      <c r="AH18">
        <v>57.491063199860861</v>
      </c>
      <c r="AI18">
        <v>0</v>
      </c>
      <c r="AJ18">
        <v>0</v>
      </c>
      <c r="AK18">
        <v>29.226483632624124</v>
      </c>
      <c r="AL18">
        <v>57.245981725301192</v>
      </c>
      <c r="AM18">
        <v>8.0888040473074927</v>
      </c>
      <c r="AN18">
        <v>4.1885235898481483E-2</v>
      </c>
      <c r="AO18">
        <v>0</v>
      </c>
      <c r="AP18">
        <v>1.8491420766362885</v>
      </c>
      <c r="AQ18">
        <v>0</v>
      </c>
      <c r="AR18">
        <v>14.765714057155792</v>
      </c>
      <c r="AS18">
        <v>15.124433025627798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2.4678293382899628</v>
      </c>
      <c r="AZ18">
        <v>2.0529769999999994</v>
      </c>
      <c r="BA18">
        <v>2.2888242525050098</v>
      </c>
      <c r="BB18">
        <v>2.3798460810810811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1046.9263406326068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349.94950798028071</v>
      </c>
      <c r="L19">
        <v>17.489643634345949</v>
      </c>
      <c r="M19">
        <v>35.191668115116279</v>
      </c>
      <c r="N19">
        <v>53.009182630239522</v>
      </c>
      <c r="O19">
        <v>74.101046663233774</v>
      </c>
      <c r="P19">
        <v>31.420935730464169</v>
      </c>
      <c r="Q19">
        <v>9.6361614547335748</v>
      </c>
      <c r="R19">
        <v>19.151919435342609</v>
      </c>
      <c r="S19">
        <v>11.784305513547311</v>
      </c>
      <c r="T19">
        <v>1.41862416722408</v>
      </c>
      <c r="U19">
        <v>59.678350049701784</v>
      </c>
      <c r="V19">
        <v>4.7601655263157889</v>
      </c>
      <c r="W19">
        <v>19.697361183682567</v>
      </c>
      <c r="X19">
        <v>41.982607881762057</v>
      </c>
      <c r="Y19">
        <v>0</v>
      </c>
      <c r="Z19">
        <v>5.5369035240909081</v>
      </c>
      <c r="AA19">
        <v>17.896656332911395</v>
      </c>
      <c r="AB19">
        <v>13.941147851082786</v>
      </c>
      <c r="AC19">
        <v>9.9867523945128269</v>
      </c>
      <c r="AD19">
        <v>9.3457355271036953</v>
      </c>
      <c r="AE19">
        <v>25.472862238132787</v>
      </c>
      <c r="AF19">
        <v>6.2689974464843559</v>
      </c>
      <c r="AG19">
        <v>31.81600702976024</v>
      </c>
      <c r="AH19">
        <v>57.491063199860861</v>
      </c>
      <c r="AI19">
        <v>0</v>
      </c>
      <c r="AJ19">
        <v>0</v>
      </c>
      <c r="AK19">
        <v>29.226483632624124</v>
      </c>
      <c r="AL19">
        <v>57.245981725301192</v>
      </c>
      <c r="AM19">
        <v>8.0888040473074927</v>
      </c>
      <c r="AN19">
        <v>4.1885235898481483E-2</v>
      </c>
      <c r="AO19">
        <v>0</v>
      </c>
      <c r="AP19">
        <v>1.8491420766362885</v>
      </c>
      <c r="AQ19">
        <v>0</v>
      </c>
      <c r="AR19">
        <v>14.765714057155792</v>
      </c>
      <c r="AS19">
        <v>15.124433025627798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2.4678293382899628</v>
      </c>
      <c r="AZ19">
        <v>2.0529769999999994</v>
      </c>
      <c r="BA19">
        <v>2.2888242525050098</v>
      </c>
      <c r="BB19">
        <v>2.3798460810810811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1042.5595259823569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324.81396294880324</v>
      </c>
      <c r="L20">
        <v>17.489999999999998</v>
      </c>
      <c r="M20">
        <v>35.191668115116279</v>
      </c>
      <c r="N20">
        <v>53.009182630239522</v>
      </c>
      <c r="O20">
        <v>74.101046663233774</v>
      </c>
      <c r="P20">
        <v>31.420935730464169</v>
      </c>
      <c r="Q20">
        <v>9.6361614547335748</v>
      </c>
      <c r="R20">
        <v>19.151919435342609</v>
      </c>
      <c r="S20">
        <v>11.784305513547311</v>
      </c>
      <c r="T20">
        <v>1.41862416722408</v>
      </c>
      <c r="U20">
        <v>59.678350049701784</v>
      </c>
      <c r="V20">
        <v>5.0201744919786089</v>
      </c>
      <c r="W20">
        <v>19.697361183682567</v>
      </c>
      <c r="X20">
        <v>41.982607881762057</v>
      </c>
      <c r="Y20">
        <v>0</v>
      </c>
      <c r="Z20">
        <v>5.5369035240909081</v>
      </c>
      <c r="AA20">
        <v>17.896656332911395</v>
      </c>
      <c r="AB20">
        <v>13.941147851082786</v>
      </c>
      <c r="AC20">
        <v>9.9867523945128269</v>
      </c>
      <c r="AD20">
        <v>9.3457355271036953</v>
      </c>
      <c r="AE20">
        <v>25.472862238132787</v>
      </c>
      <c r="AF20">
        <v>6.2689974464843559</v>
      </c>
      <c r="AG20">
        <v>31.81600702976024</v>
      </c>
      <c r="AH20">
        <v>57.491063199860861</v>
      </c>
      <c r="AI20">
        <v>0</v>
      </c>
      <c r="AJ20">
        <v>0</v>
      </c>
      <c r="AK20">
        <v>29.226483632624124</v>
      </c>
      <c r="AL20">
        <v>57.245981725301192</v>
      </c>
      <c r="AM20">
        <v>8.0888040473074927</v>
      </c>
      <c r="AN20">
        <v>4.1885235898481483E-2</v>
      </c>
      <c r="AO20">
        <v>0</v>
      </c>
      <c r="AP20">
        <v>1.8491420766362885</v>
      </c>
      <c r="AQ20">
        <v>0</v>
      </c>
      <c r="AR20">
        <v>14.765714057155792</v>
      </c>
      <c r="AS20">
        <v>15.124433025627798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2.4678293382899628</v>
      </c>
      <c r="AZ20">
        <v>2.0529769999999994</v>
      </c>
      <c r="BA20">
        <v>2.2888242525050098</v>
      </c>
      <c r="BB20">
        <v>2.3798460810810811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1017.6843462821967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299.6807286525983</v>
      </c>
      <c r="L21">
        <v>17.489999999999998</v>
      </c>
      <c r="M21">
        <v>35.191668115116279</v>
      </c>
      <c r="N21">
        <v>53.009182630239522</v>
      </c>
      <c r="O21">
        <v>74.101046663233774</v>
      </c>
      <c r="P21">
        <v>31.420935730464169</v>
      </c>
      <c r="Q21">
        <v>9.6361614547335748</v>
      </c>
      <c r="R21">
        <v>19.151919435342609</v>
      </c>
      <c r="S21">
        <v>11.784305513547311</v>
      </c>
      <c r="T21">
        <v>1.41862416722408</v>
      </c>
      <c r="U21">
        <v>59.678350049701784</v>
      </c>
      <c r="V21">
        <v>5.0201744919786089</v>
      </c>
      <c r="W21">
        <v>19.697361183682567</v>
      </c>
      <c r="X21">
        <v>41.982607881762057</v>
      </c>
      <c r="Y21">
        <v>0</v>
      </c>
      <c r="Z21">
        <v>5.5369035240909081</v>
      </c>
      <c r="AA21">
        <v>17.896656332911395</v>
      </c>
      <c r="AB21">
        <v>13.941147851082786</v>
      </c>
      <c r="AC21">
        <v>9.9867523945128269</v>
      </c>
      <c r="AD21">
        <v>9.3457355271036953</v>
      </c>
      <c r="AE21">
        <v>25.472862238132787</v>
      </c>
      <c r="AF21">
        <v>6.2689974464843559</v>
      </c>
      <c r="AG21">
        <v>31.81600702976024</v>
      </c>
      <c r="AH21">
        <v>57.491063199860861</v>
      </c>
      <c r="AI21">
        <v>0</v>
      </c>
      <c r="AJ21">
        <v>0</v>
      </c>
      <c r="AK21">
        <v>29.226483632624124</v>
      </c>
      <c r="AL21">
        <v>57.245981725301192</v>
      </c>
      <c r="AM21">
        <v>8.0888040473074927</v>
      </c>
      <c r="AN21">
        <v>4.1885235898481483E-2</v>
      </c>
      <c r="AO21">
        <v>0</v>
      </c>
      <c r="AP21">
        <v>1.8491420766362885</v>
      </c>
      <c r="AQ21">
        <v>0</v>
      </c>
      <c r="AR21">
        <v>14.765714057155792</v>
      </c>
      <c r="AS21">
        <v>15.124433025627798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2.4678293382899628</v>
      </c>
      <c r="AZ21">
        <v>2.0529769999999994</v>
      </c>
      <c r="BA21">
        <v>2.2888242525050098</v>
      </c>
      <c r="BB21">
        <v>2.4598409073359075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992.63110681224668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272.61247246834114</v>
      </c>
      <c r="L22">
        <v>17.489999999999998</v>
      </c>
      <c r="M22">
        <v>35.191668115116279</v>
      </c>
      <c r="N22">
        <v>53.009182630239522</v>
      </c>
      <c r="O22">
        <v>74.101046663233774</v>
      </c>
      <c r="P22">
        <v>31.420935730464169</v>
      </c>
      <c r="Q22">
        <v>9.6361614547335748</v>
      </c>
      <c r="R22">
        <v>19.151919435342609</v>
      </c>
      <c r="S22">
        <v>11.784305513547311</v>
      </c>
      <c r="T22">
        <v>1.41862416722408</v>
      </c>
      <c r="U22">
        <v>59.678350049701784</v>
      </c>
      <c r="V22">
        <v>5.0201744919786089</v>
      </c>
      <c r="W22">
        <v>19.697361183682567</v>
      </c>
      <c r="X22">
        <v>41.982607881762057</v>
      </c>
      <c r="Y22">
        <v>0</v>
      </c>
      <c r="Z22">
        <v>5.5369035240909081</v>
      </c>
      <c r="AA22">
        <v>17.896656332911395</v>
      </c>
      <c r="AB22">
        <v>13.941147851082786</v>
      </c>
      <c r="AC22">
        <v>9.9867523945128269</v>
      </c>
      <c r="AD22">
        <v>9.3457355271036953</v>
      </c>
      <c r="AE22">
        <v>25.472862238132787</v>
      </c>
      <c r="AF22">
        <v>6.2689974464843559</v>
      </c>
      <c r="AG22">
        <v>31.81600702976024</v>
      </c>
      <c r="AH22">
        <v>57.491063199860861</v>
      </c>
      <c r="AI22">
        <v>0</v>
      </c>
      <c r="AJ22">
        <v>0</v>
      </c>
      <c r="AK22">
        <v>29.226483632624124</v>
      </c>
      <c r="AL22">
        <v>57.245981725301192</v>
      </c>
      <c r="AM22">
        <v>8.0888040473074927</v>
      </c>
      <c r="AN22">
        <v>4.1885235898481483E-2</v>
      </c>
      <c r="AO22">
        <v>0</v>
      </c>
      <c r="AP22">
        <v>1.8491420766362885</v>
      </c>
      <c r="AQ22">
        <v>0</v>
      </c>
      <c r="AR22">
        <v>14.765714057155792</v>
      </c>
      <c r="AS22">
        <v>15.124433025627798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2.4678293382899628</v>
      </c>
      <c r="AZ22">
        <v>2.0529769999999994</v>
      </c>
      <c r="BA22">
        <v>2.2888242525050098</v>
      </c>
      <c r="BB22">
        <v>2.4598409073359075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965.56285062798941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272.61247246834114</v>
      </c>
      <c r="L23">
        <v>17.489999999999998</v>
      </c>
      <c r="M23">
        <v>35.191668115116279</v>
      </c>
      <c r="N23">
        <v>53.009182630239522</v>
      </c>
      <c r="O23">
        <v>74.101046663233774</v>
      </c>
      <c r="P23">
        <v>31.420935730464169</v>
      </c>
      <c r="Q23">
        <v>9.6361614547335748</v>
      </c>
      <c r="R23">
        <v>19.151919435342609</v>
      </c>
      <c r="S23">
        <v>11.784305513547311</v>
      </c>
      <c r="T23">
        <v>1.41862416722408</v>
      </c>
      <c r="U23">
        <v>58.87020132221447</v>
      </c>
      <c r="V23">
        <v>5.0201744919786089</v>
      </c>
      <c r="W23">
        <v>19.697361183682567</v>
      </c>
      <c r="X23">
        <v>41.982607881762057</v>
      </c>
      <c r="Y23">
        <v>0</v>
      </c>
      <c r="Z23">
        <v>8.3053550665454523</v>
      </c>
      <c r="AA23">
        <v>17.896656332911395</v>
      </c>
      <c r="AB23">
        <v>13.941147851082786</v>
      </c>
      <c r="AC23">
        <v>9.9867523945128269</v>
      </c>
      <c r="AD23">
        <v>9.3457355271036953</v>
      </c>
      <c r="AE23">
        <v>25.472862238132787</v>
      </c>
      <c r="AF23">
        <v>6.2689974464843559</v>
      </c>
      <c r="AG23">
        <v>31.81600702976024</v>
      </c>
      <c r="AH23">
        <v>57.491063199860861</v>
      </c>
      <c r="AI23">
        <v>1.6420750151050132</v>
      </c>
      <c r="AJ23">
        <v>0</v>
      </c>
      <c r="AK23">
        <v>29.226483632624124</v>
      </c>
      <c r="AL23">
        <v>57.245981725301192</v>
      </c>
      <c r="AM23">
        <v>8.0888040473074927</v>
      </c>
      <c r="AN23">
        <v>4.1885235898481483E-2</v>
      </c>
      <c r="AO23">
        <v>0</v>
      </c>
      <c r="AP23">
        <v>1.8491420766362885</v>
      </c>
      <c r="AQ23">
        <v>0</v>
      </c>
      <c r="AR23">
        <v>14.765714057155792</v>
      </c>
      <c r="AS23">
        <v>15.124433025627798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2.4678293382899628</v>
      </c>
      <c r="AZ23">
        <v>2.0529769999999994</v>
      </c>
      <c r="BA23">
        <v>2.2888242525050098</v>
      </c>
      <c r="BB23">
        <v>2.4598409073359075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969.16522845806173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272.61247246834114</v>
      </c>
      <c r="L24">
        <v>17.489999999999998</v>
      </c>
      <c r="M24">
        <v>35.191668115116279</v>
      </c>
      <c r="N24">
        <v>53.009182630239522</v>
      </c>
      <c r="O24">
        <v>74.101046663233774</v>
      </c>
      <c r="P24">
        <v>31.420935730464169</v>
      </c>
      <c r="Q24">
        <v>9.6361614547335748</v>
      </c>
      <c r="R24">
        <v>19.151919435342609</v>
      </c>
      <c r="S24">
        <v>11.784305513547311</v>
      </c>
      <c r="T24">
        <v>1.41862416722408</v>
      </c>
      <c r="U24">
        <v>58.87020132221447</v>
      </c>
      <c r="V24">
        <v>5.0201744919786089</v>
      </c>
      <c r="W24">
        <v>19.697361183682567</v>
      </c>
      <c r="X24">
        <v>41.982607881762057</v>
      </c>
      <c r="Y24">
        <v>0</v>
      </c>
      <c r="Z24">
        <v>8.3053550665454523</v>
      </c>
      <c r="AA24">
        <v>17.896656332911395</v>
      </c>
      <c r="AB24">
        <v>13.941147851082786</v>
      </c>
      <c r="AC24">
        <v>9.9867523945128269</v>
      </c>
      <c r="AD24">
        <v>9.3457355271036953</v>
      </c>
      <c r="AE24">
        <v>25.472862238132787</v>
      </c>
      <c r="AF24">
        <v>6.2689974464843559</v>
      </c>
      <c r="AG24">
        <v>31.81600702976024</v>
      </c>
      <c r="AH24">
        <v>57.491063199860861</v>
      </c>
      <c r="AI24">
        <v>1.6420750151050132</v>
      </c>
      <c r="AJ24">
        <v>0</v>
      </c>
      <c r="AK24">
        <v>29.226483632624124</v>
      </c>
      <c r="AL24">
        <v>57.245981725301192</v>
      </c>
      <c r="AM24">
        <v>8.0888040473074927</v>
      </c>
      <c r="AN24">
        <v>4.1885235898481483E-2</v>
      </c>
      <c r="AO24">
        <v>0</v>
      </c>
      <c r="AP24">
        <v>1.8491420766362885</v>
      </c>
      <c r="AQ24">
        <v>0</v>
      </c>
      <c r="AR24">
        <v>14.765714057155792</v>
      </c>
      <c r="AS24">
        <v>15.124433025627798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2.4678293382899628</v>
      </c>
      <c r="AZ24">
        <v>2.0529769999999994</v>
      </c>
      <c r="BA24">
        <v>2.2888242525050098</v>
      </c>
      <c r="BB24">
        <v>2.4598409073359075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969.16522845806173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272.61903874781473</v>
      </c>
      <c r="L25">
        <v>17.489999999999998</v>
      </c>
      <c r="M25">
        <v>35.191668115116279</v>
      </c>
      <c r="N25">
        <v>53.009182630239522</v>
      </c>
      <c r="O25">
        <v>74.101046663233774</v>
      </c>
      <c r="P25">
        <v>31.420935730464169</v>
      </c>
      <c r="Q25">
        <v>9.6361614547335748</v>
      </c>
      <c r="R25">
        <v>16.900766778241586</v>
      </c>
      <c r="S25">
        <v>11.784305513547311</v>
      </c>
      <c r="T25">
        <v>1.41862416722408</v>
      </c>
      <c r="U25">
        <v>58.87020132221447</v>
      </c>
      <c r="V25">
        <v>5.0201744919786089</v>
      </c>
      <c r="W25">
        <v>19.697361183682567</v>
      </c>
      <c r="X25">
        <v>41.982607881762057</v>
      </c>
      <c r="Y25">
        <v>0</v>
      </c>
      <c r="Z25">
        <v>8.3053550665454523</v>
      </c>
      <c r="AA25">
        <v>17.896656332911395</v>
      </c>
      <c r="AB25">
        <v>13.941147851082786</v>
      </c>
      <c r="AC25">
        <v>9.9867523945128269</v>
      </c>
      <c r="AD25">
        <v>9.3457355271036953</v>
      </c>
      <c r="AE25">
        <v>25.472862238132787</v>
      </c>
      <c r="AF25">
        <v>6.2689974464843559</v>
      </c>
      <c r="AG25">
        <v>31.81600702976024</v>
      </c>
      <c r="AH25">
        <v>57.491063199860861</v>
      </c>
      <c r="AI25">
        <v>1.6420750151050132</v>
      </c>
      <c r="AJ25">
        <v>0</v>
      </c>
      <c r="AK25">
        <v>29.226483632624124</v>
      </c>
      <c r="AL25">
        <v>57.245981725301192</v>
      </c>
      <c r="AM25">
        <v>8.0888040473074927</v>
      </c>
      <c r="AN25">
        <v>4.1885235898481483E-2</v>
      </c>
      <c r="AO25">
        <v>0</v>
      </c>
      <c r="AP25">
        <v>1.8491420766362885</v>
      </c>
      <c r="AQ25">
        <v>0</v>
      </c>
      <c r="AR25">
        <v>14.765714057155792</v>
      </c>
      <c r="AS25">
        <v>15.124433025627798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2.4678293382899628</v>
      </c>
      <c r="AZ25">
        <v>2.0529769999999994</v>
      </c>
      <c r="BA25">
        <v>2.2888242525050098</v>
      </c>
      <c r="BB25">
        <v>2.4598409073359075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966.92064208043428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272.61903874781473</v>
      </c>
      <c r="L26">
        <v>6.8905533638802066</v>
      </c>
      <c r="M26">
        <v>35.191668115116279</v>
      </c>
      <c r="N26">
        <v>53.009182630239522</v>
      </c>
      <c r="O26">
        <v>74.101046663233774</v>
      </c>
      <c r="P26">
        <v>31.420935730464169</v>
      </c>
      <c r="Q26">
        <v>7.8414477849387865</v>
      </c>
      <c r="R26">
        <v>11.576154947088382</v>
      </c>
      <c r="S26">
        <v>7.3682833782845822</v>
      </c>
      <c r="T26">
        <v>0.7792136936170212</v>
      </c>
      <c r="U26">
        <v>58.87020132221447</v>
      </c>
      <c r="V26">
        <v>5.0201744919786089</v>
      </c>
      <c r="W26">
        <v>19.697361183682567</v>
      </c>
      <c r="X26">
        <v>41.982607881762057</v>
      </c>
      <c r="Y26">
        <v>0</v>
      </c>
      <c r="Z26">
        <v>8.3053550665454523</v>
      </c>
      <c r="AA26">
        <v>17.896656332911395</v>
      </c>
      <c r="AB26">
        <v>13.941147851082786</v>
      </c>
      <c r="AC26">
        <v>9.9867523945128269</v>
      </c>
      <c r="AD26">
        <v>9.3457355271036953</v>
      </c>
      <c r="AE26">
        <v>25.472862238132787</v>
      </c>
      <c r="AF26">
        <v>6.2689974464843559</v>
      </c>
      <c r="AG26">
        <v>31.81600702976024</v>
      </c>
      <c r="AH26">
        <v>57.491063199860861</v>
      </c>
      <c r="AI26">
        <v>1.6420750151050132</v>
      </c>
      <c r="AJ26">
        <v>0</v>
      </c>
      <c r="AK26">
        <v>29.226483632624124</v>
      </c>
      <c r="AL26">
        <v>57.245981725301192</v>
      </c>
      <c r="AM26">
        <v>8.0888040473074927</v>
      </c>
      <c r="AN26">
        <v>4.1885235898481483E-2</v>
      </c>
      <c r="AO26">
        <v>0</v>
      </c>
      <c r="AP26">
        <v>1.8491420766362885</v>
      </c>
      <c r="AQ26">
        <v>0</v>
      </c>
      <c r="AR26">
        <v>14.765714057155792</v>
      </c>
      <c r="AS26">
        <v>15.124433025627798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2.4678293382899628</v>
      </c>
      <c r="AZ26">
        <v>2.0529769999999994</v>
      </c>
      <c r="BA26">
        <v>2.2888242525050098</v>
      </c>
      <c r="BB26">
        <v>2.2798525482625482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943.9664489754233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272.61903874781473</v>
      </c>
      <c r="L27">
        <v>6.8905533638802066</v>
      </c>
      <c r="M27">
        <v>35.191668115116279</v>
      </c>
      <c r="N27">
        <v>53.009182630239522</v>
      </c>
      <c r="O27">
        <v>74.101046663233774</v>
      </c>
      <c r="P27">
        <v>31.420935730464169</v>
      </c>
      <c r="Q27">
        <v>5.2976204803202132</v>
      </c>
      <c r="R27">
        <v>10.526224120786518</v>
      </c>
      <c r="S27">
        <v>6.4715989598286017</v>
      </c>
      <c r="T27">
        <v>0.7792136936170212</v>
      </c>
      <c r="U27">
        <v>58.87020132221447</v>
      </c>
      <c r="V27">
        <v>5.0201744919786089</v>
      </c>
      <c r="W27">
        <v>19.697361183682567</v>
      </c>
      <c r="X27">
        <v>41.982607881762057</v>
      </c>
      <c r="Y27">
        <v>0</v>
      </c>
      <c r="Z27">
        <v>8.3053550665454523</v>
      </c>
      <c r="AA27">
        <v>17.896656332911395</v>
      </c>
      <c r="AB27">
        <v>13.941147851082786</v>
      </c>
      <c r="AC27">
        <v>9.9867523945128269</v>
      </c>
      <c r="AD27">
        <v>9.3457355271036953</v>
      </c>
      <c r="AE27">
        <v>25.472862238132787</v>
      </c>
      <c r="AF27">
        <v>6.2689974464843559</v>
      </c>
      <c r="AG27">
        <v>31.81600702976024</v>
      </c>
      <c r="AH27">
        <v>57.491063199860861</v>
      </c>
      <c r="AI27">
        <v>2.6273191335148338</v>
      </c>
      <c r="AJ27">
        <v>0</v>
      </c>
      <c r="AK27">
        <v>29.226483632624124</v>
      </c>
      <c r="AL27">
        <v>57.245981725301192</v>
      </c>
      <c r="AM27">
        <v>8.0888040473074927</v>
      </c>
      <c r="AN27">
        <v>4.1885235898481483E-2</v>
      </c>
      <c r="AO27">
        <v>0</v>
      </c>
      <c r="AP27">
        <v>1.3052766049710025</v>
      </c>
      <c r="AQ27">
        <v>0</v>
      </c>
      <c r="AR27">
        <v>14.765714057155792</v>
      </c>
      <c r="AS27">
        <v>15.124433025627798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2.4678293382899628</v>
      </c>
      <c r="AZ27">
        <v>2.0529769999999994</v>
      </c>
      <c r="BA27">
        <v>2.2888242525050098</v>
      </c>
      <c r="BB27">
        <v>2.2798525482625482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939.91738507279138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272.61903874781473</v>
      </c>
      <c r="L28">
        <v>6.8905533638802066</v>
      </c>
      <c r="M28">
        <v>35.191668115116279</v>
      </c>
      <c r="N28">
        <v>53.009182630239522</v>
      </c>
      <c r="O28">
        <v>74.101046663233774</v>
      </c>
      <c r="P28">
        <v>31.420935730464169</v>
      </c>
      <c r="Q28">
        <v>5.2976204803202132</v>
      </c>
      <c r="R28">
        <v>10.526224120786518</v>
      </c>
      <c r="S28">
        <v>6.4781990220713066</v>
      </c>
      <c r="T28">
        <v>0.7792136936170212</v>
      </c>
      <c r="U28">
        <v>58.87020132221447</v>
      </c>
      <c r="V28">
        <v>5.0201744919786089</v>
      </c>
      <c r="W28">
        <v>19.697361183682567</v>
      </c>
      <c r="X28">
        <v>41.982607881762057</v>
      </c>
      <c r="Y28">
        <v>0</v>
      </c>
      <c r="Z28">
        <v>8.3053550665454523</v>
      </c>
      <c r="AA28">
        <v>17.896656332911395</v>
      </c>
      <c r="AB28">
        <v>13.941147851082786</v>
      </c>
      <c r="AC28">
        <v>9.9867523945128269</v>
      </c>
      <c r="AD28">
        <v>9.3457355271036953</v>
      </c>
      <c r="AE28">
        <v>25.472862238132787</v>
      </c>
      <c r="AF28">
        <v>6.2689974464843559</v>
      </c>
      <c r="AG28">
        <v>31.81600702976024</v>
      </c>
      <c r="AH28">
        <v>57.491063199860861</v>
      </c>
      <c r="AI28">
        <v>4.5978087063142565</v>
      </c>
      <c r="AJ28">
        <v>0</v>
      </c>
      <c r="AK28">
        <v>29.226483632624124</v>
      </c>
      <c r="AL28">
        <v>57.245981725301192</v>
      </c>
      <c r="AM28">
        <v>8.0888040473074927</v>
      </c>
      <c r="AN28">
        <v>4.1885235898481483E-2</v>
      </c>
      <c r="AO28">
        <v>0</v>
      </c>
      <c r="AP28">
        <v>1.3052766049710025</v>
      </c>
      <c r="AQ28">
        <v>0</v>
      </c>
      <c r="AR28">
        <v>14.765714057155792</v>
      </c>
      <c r="AS28">
        <v>15.124433025627798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2.4678293382899628</v>
      </c>
      <c r="AZ28">
        <v>2.0529769999999994</v>
      </c>
      <c r="BA28">
        <v>2.2888242525050098</v>
      </c>
      <c r="BB28">
        <v>2.2798525482625482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941.89447470783352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272.61903874781473</v>
      </c>
      <c r="L29">
        <v>6.8905533638802066</v>
      </c>
      <c r="M29">
        <v>35.191668115116279</v>
      </c>
      <c r="N29">
        <v>53.009182630239522</v>
      </c>
      <c r="O29">
        <v>74.101046663233774</v>
      </c>
      <c r="P29">
        <v>31.420935730464169</v>
      </c>
      <c r="Q29">
        <v>5.6339837162367221</v>
      </c>
      <c r="R29">
        <v>10.77484600282486</v>
      </c>
      <c r="S29">
        <v>6.4807868571428564</v>
      </c>
      <c r="T29">
        <v>0.7792136936170212</v>
      </c>
      <c r="U29">
        <v>58.87020132221447</v>
      </c>
      <c r="V29">
        <v>4.759447461607949</v>
      </c>
      <c r="W29">
        <v>10.8244757975</v>
      </c>
      <c r="X29">
        <v>23.084435381766014</v>
      </c>
      <c r="Y29">
        <v>0</v>
      </c>
      <c r="Z29">
        <v>8.3053550665454523</v>
      </c>
      <c r="AA29">
        <v>11.931104368354433</v>
      </c>
      <c r="AB29">
        <v>13.941147851082786</v>
      </c>
      <c r="AC29">
        <v>9.9867523945128269</v>
      </c>
      <c r="AD29">
        <v>9.3457355271036953</v>
      </c>
      <c r="AE29">
        <v>25.472862238132787</v>
      </c>
      <c r="AF29">
        <v>6.2689974464843559</v>
      </c>
      <c r="AG29">
        <v>31.81600702976024</v>
      </c>
      <c r="AH29">
        <v>57.491063199860861</v>
      </c>
      <c r="AI29">
        <v>25.308967077285516</v>
      </c>
      <c r="AJ29">
        <v>0</v>
      </c>
      <c r="AK29">
        <v>29.226483632624124</v>
      </c>
      <c r="AL29">
        <v>57.245981725301192</v>
      </c>
      <c r="AM29">
        <v>8.0888040473074927</v>
      </c>
      <c r="AN29">
        <v>4.1885235898481483E-2</v>
      </c>
      <c r="AO29">
        <v>0</v>
      </c>
      <c r="AP29">
        <v>1.3052766049710025</v>
      </c>
      <c r="AQ29">
        <v>0</v>
      </c>
      <c r="AR29">
        <v>14.765714057155792</v>
      </c>
      <c r="AS29">
        <v>15.124433025627798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2.4678293382899628</v>
      </c>
      <c r="AZ29">
        <v>2.0529769999999994</v>
      </c>
      <c r="BA29">
        <v>2.2888242525050098</v>
      </c>
      <c r="BB29">
        <v>2.2798525482625482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929.19586915072477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272.61903874781473</v>
      </c>
      <c r="L30">
        <v>6.8905533638802066</v>
      </c>
      <c r="M30">
        <v>35.191668115116279</v>
      </c>
      <c r="N30">
        <v>53.009182630239522</v>
      </c>
      <c r="O30">
        <v>74.101046663233774</v>
      </c>
      <c r="P30">
        <v>31.420935730464169</v>
      </c>
      <c r="Q30">
        <v>5.2986527382875614</v>
      </c>
      <c r="R30">
        <v>10.52406294585726</v>
      </c>
      <c r="S30">
        <v>6.4807868571428564</v>
      </c>
      <c r="T30">
        <v>0.7792136936170212</v>
      </c>
      <c r="U30">
        <v>58.87020132221447</v>
      </c>
      <c r="V30">
        <v>4.759447461607949</v>
      </c>
      <c r="W30">
        <v>10.8244757975</v>
      </c>
      <c r="X30">
        <v>23.084435381766014</v>
      </c>
      <c r="Y30">
        <v>0</v>
      </c>
      <c r="Z30">
        <v>8.3053550665454523</v>
      </c>
      <c r="AA30">
        <v>11.931104368354433</v>
      </c>
      <c r="AB30">
        <v>13.941147851082786</v>
      </c>
      <c r="AC30">
        <v>9.9867523945128269</v>
      </c>
      <c r="AD30">
        <v>9.3457355271036953</v>
      </c>
      <c r="AE30">
        <v>25.472862238132787</v>
      </c>
      <c r="AF30">
        <v>6.2689974464843559</v>
      </c>
      <c r="AG30">
        <v>31.81600702976024</v>
      </c>
      <c r="AH30">
        <v>57.491063199860861</v>
      </c>
      <c r="AI30">
        <v>33.742662751689124</v>
      </c>
      <c r="AJ30">
        <v>0</v>
      </c>
      <c r="AK30">
        <v>29.226483632624124</v>
      </c>
      <c r="AL30">
        <v>57.245981725301192</v>
      </c>
      <c r="AM30">
        <v>8.0888040473074927</v>
      </c>
      <c r="AN30">
        <v>4.1885235898481483E-2</v>
      </c>
      <c r="AO30">
        <v>0</v>
      </c>
      <c r="AP30">
        <v>1.3052766049710025</v>
      </c>
      <c r="AQ30">
        <v>0</v>
      </c>
      <c r="AR30">
        <v>14.765714057155792</v>
      </c>
      <c r="AS30">
        <v>15.124433025627798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2.4678293382899628</v>
      </c>
      <c r="AZ30">
        <v>2.0529769999999994</v>
      </c>
      <c r="BA30">
        <v>2.2888242525050098</v>
      </c>
      <c r="BB30">
        <v>2.2798525482625482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937.04345079021164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272.61903874781473</v>
      </c>
      <c r="L31">
        <v>6.8905533638802066</v>
      </c>
      <c r="M31">
        <v>35.191668115116279</v>
      </c>
      <c r="N31">
        <v>53.009182630239522</v>
      </c>
      <c r="O31">
        <v>74.101046663233774</v>
      </c>
      <c r="P31">
        <v>31.420935730464169</v>
      </c>
      <c r="Q31">
        <v>5.2986527382875614</v>
      </c>
      <c r="R31">
        <v>10.52406294585726</v>
      </c>
      <c r="S31">
        <v>6.4807868571428564</v>
      </c>
      <c r="T31">
        <v>0.7792136936170212</v>
      </c>
      <c r="U31">
        <v>58.87020132221447</v>
      </c>
      <c r="V31">
        <v>4.759447461607949</v>
      </c>
      <c r="W31">
        <v>10.8244757975</v>
      </c>
      <c r="X31">
        <v>23.084435381766014</v>
      </c>
      <c r="Y31">
        <v>0</v>
      </c>
      <c r="Z31">
        <v>8.3053550665454523</v>
      </c>
      <c r="AA31">
        <v>11.931104368354433</v>
      </c>
      <c r="AB31">
        <v>13.941147851082786</v>
      </c>
      <c r="AC31">
        <v>9.9867523945128269</v>
      </c>
      <c r="AD31">
        <v>9.3457355271036953</v>
      </c>
      <c r="AE31">
        <v>25.472862238132787</v>
      </c>
      <c r="AF31">
        <v>6.2689974464843559</v>
      </c>
      <c r="AG31">
        <v>31.81600702976024</v>
      </c>
      <c r="AH31">
        <v>57.491063199860861</v>
      </c>
      <c r="AI31">
        <v>33.742662751689124</v>
      </c>
      <c r="AJ31">
        <v>0</v>
      </c>
      <c r="AK31">
        <v>29.226483632624124</v>
      </c>
      <c r="AL31">
        <v>57.245981725301192</v>
      </c>
      <c r="AM31">
        <v>8.0888040473074927</v>
      </c>
      <c r="AN31">
        <v>4.1885235898481483E-2</v>
      </c>
      <c r="AO31">
        <v>0</v>
      </c>
      <c r="AP31">
        <v>0.2175461008285004</v>
      </c>
      <c r="AQ31">
        <v>0</v>
      </c>
      <c r="AR31">
        <v>14.765714057155792</v>
      </c>
      <c r="AS31">
        <v>15.124433025627798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2.4678293382899628</v>
      </c>
      <c r="AZ31">
        <v>2.0529769999999994</v>
      </c>
      <c r="BA31">
        <v>2.2888242525050098</v>
      </c>
      <c r="BB31">
        <v>2.2798525482625482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935.95572028606909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272.61903874781473</v>
      </c>
      <c r="L32">
        <v>6.8905533638802066</v>
      </c>
      <c r="M32">
        <v>35.191668115116279</v>
      </c>
      <c r="N32">
        <v>53.009182630239522</v>
      </c>
      <c r="O32">
        <v>74.101046663233774</v>
      </c>
      <c r="P32">
        <v>31.420935730464169</v>
      </c>
      <c r="Q32">
        <v>5.2986527382875614</v>
      </c>
      <c r="R32">
        <v>10.52406294585726</v>
      </c>
      <c r="S32">
        <v>6.4807868571428564</v>
      </c>
      <c r="T32">
        <v>0.7792136936170212</v>
      </c>
      <c r="U32">
        <v>58.87020132221447</v>
      </c>
      <c r="V32">
        <v>4.759447461607949</v>
      </c>
      <c r="W32">
        <v>10.8244757975</v>
      </c>
      <c r="X32">
        <v>23.084435381766014</v>
      </c>
      <c r="Y32">
        <v>0</v>
      </c>
      <c r="Z32">
        <v>8.3053550665454523</v>
      </c>
      <c r="AA32">
        <v>11.931104368354433</v>
      </c>
      <c r="AB32">
        <v>13.941147851082786</v>
      </c>
      <c r="AC32">
        <v>9.9867523945128269</v>
      </c>
      <c r="AD32">
        <v>9.3457355271036953</v>
      </c>
      <c r="AE32">
        <v>25.472862238132787</v>
      </c>
      <c r="AF32">
        <v>6.2689974464843559</v>
      </c>
      <c r="AG32">
        <v>31.81600702976024</v>
      </c>
      <c r="AH32">
        <v>57.491063199860861</v>
      </c>
      <c r="AI32">
        <v>25.308967077285516</v>
      </c>
      <c r="AJ32">
        <v>0</v>
      </c>
      <c r="AK32">
        <v>29.226483632624124</v>
      </c>
      <c r="AL32">
        <v>57.245981725301192</v>
      </c>
      <c r="AM32">
        <v>8.0888040473074927</v>
      </c>
      <c r="AN32">
        <v>4.1885235898481483E-2</v>
      </c>
      <c r="AO32">
        <v>0</v>
      </c>
      <c r="AP32">
        <v>0.2175461008285004</v>
      </c>
      <c r="AQ32">
        <v>0</v>
      </c>
      <c r="AR32">
        <v>17.343854885688398</v>
      </c>
      <c r="AS32">
        <v>15.124433025627798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2.4678293382899628</v>
      </c>
      <c r="AZ32">
        <v>2.0529769999999994</v>
      </c>
      <c r="BA32">
        <v>2.2888242525050098</v>
      </c>
      <c r="BB32">
        <v>2.2798525482625482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930.100165440198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272.61903874781473</v>
      </c>
      <c r="L33">
        <v>6.8905533638802066</v>
      </c>
      <c r="M33">
        <v>35.191668115116279</v>
      </c>
      <c r="N33">
        <v>53.009182630239522</v>
      </c>
      <c r="O33">
        <v>74.101046663233774</v>
      </c>
      <c r="P33">
        <v>31.420935730464169</v>
      </c>
      <c r="Q33">
        <v>5.2986527382875614</v>
      </c>
      <c r="R33">
        <v>10.52406294585726</v>
      </c>
      <c r="S33">
        <v>6.4807868571428564</v>
      </c>
      <c r="T33">
        <v>0.7792136936170212</v>
      </c>
      <c r="U33">
        <v>58.87020132221447</v>
      </c>
      <c r="V33">
        <v>4.4689192514340341</v>
      </c>
      <c r="W33">
        <v>10.829536009871669</v>
      </c>
      <c r="X33">
        <v>23.088257767466917</v>
      </c>
      <c r="Y33">
        <v>0</v>
      </c>
      <c r="Z33">
        <v>8.3053550665454523</v>
      </c>
      <c r="AA33">
        <v>11.931104368354433</v>
      </c>
      <c r="AB33">
        <v>13.941147851082786</v>
      </c>
      <c r="AC33">
        <v>9.9867523945128269</v>
      </c>
      <c r="AD33">
        <v>9.3457355271036953</v>
      </c>
      <c r="AE33">
        <v>25.472862238132787</v>
      </c>
      <c r="AF33">
        <v>6.2689974464843559</v>
      </c>
      <c r="AG33">
        <v>31.81600702976024</v>
      </c>
      <c r="AH33">
        <v>57.491063199860861</v>
      </c>
      <c r="AI33">
        <v>25.308967077285516</v>
      </c>
      <c r="AJ33">
        <v>0</v>
      </c>
      <c r="AK33">
        <v>29.226483632624124</v>
      </c>
      <c r="AL33">
        <v>57.245981725301192</v>
      </c>
      <c r="AM33">
        <v>8.0888040473074927</v>
      </c>
      <c r="AN33">
        <v>4.1885235898481483E-2</v>
      </c>
      <c r="AO33">
        <v>0</v>
      </c>
      <c r="AP33">
        <v>0.2175461008285004</v>
      </c>
      <c r="AQ33">
        <v>0</v>
      </c>
      <c r="AR33">
        <v>17.343854885688398</v>
      </c>
      <c r="AS33">
        <v>15.124433025627798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2.4678293382899628</v>
      </c>
      <c r="AZ33">
        <v>1.6611954751381213</v>
      </c>
      <c r="BA33">
        <v>2.2888242525050098</v>
      </c>
      <c r="BB33">
        <v>2.2798525482625482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929.42673830323474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272.61903874781473</v>
      </c>
      <c r="L34">
        <v>6.8905533638802066</v>
      </c>
      <c r="M34">
        <v>35.191668115116279</v>
      </c>
      <c r="N34">
        <v>53.009182630239522</v>
      </c>
      <c r="O34">
        <v>74.101046663233774</v>
      </c>
      <c r="P34">
        <v>31.420935730464169</v>
      </c>
      <c r="Q34">
        <v>5.2986527382875614</v>
      </c>
      <c r="R34">
        <v>10.52406294585726</v>
      </c>
      <c r="S34">
        <v>6.4807868571428564</v>
      </c>
      <c r="T34">
        <v>0.7792136936170212</v>
      </c>
      <c r="U34">
        <v>58.87020132221447</v>
      </c>
      <c r="V34">
        <v>4.4689192514340341</v>
      </c>
      <c r="W34">
        <v>10.829778878669277</v>
      </c>
      <c r="X34">
        <v>23.088257767466917</v>
      </c>
      <c r="Y34">
        <v>0</v>
      </c>
      <c r="Z34">
        <v>8.3053550665454523</v>
      </c>
      <c r="AA34">
        <v>11.931104368354433</v>
      </c>
      <c r="AB34">
        <v>13.941147851082786</v>
      </c>
      <c r="AC34">
        <v>9.9867523945128269</v>
      </c>
      <c r="AD34">
        <v>9.3457355271036953</v>
      </c>
      <c r="AE34">
        <v>25.472862238132787</v>
      </c>
      <c r="AF34">
        <v>6.2689974464843559</v>
      </c>
      <c r="AG34">
        <v>31.81600702976024</v>
      </c>
      <c r="AH34">
        <v>57.491063199860861</v>
      </c>
      <c r="AI34">
        <v>25.308967077285516</v>
      </c>
      <c r="AJ34">
        <v>0</v>
      </c>
      <c r="AK34">
        <v>29.226483632624124</v>
      </c>
      <c r="AL34">
        <v>57.245981725301192</v>
      </c>
      <c r="AM34">
        <v>8.0888040473074927</v>
      </c>
      <c r="AN34">
        <v>4.1885235898481483E-2</v>
      </c>
      <c r="AO34">
        <v>0</v>
      </c>
      <c r="AP34">
        <v>0.2175461008285004</v>
      </c>
      <c r="AQ34">
        <v>0</v>
      </c>
      <c r="AR34">
        <v>17.343854885688398</v>
      </c>
      <c r="AS34">
        <v>15.124433025627798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2.4678293382899628</v>
      </c>
      <c r="AZ34">
        <v>1.0306842142857142</v>
      </c>
      <c r="BA34">
        <v>2.2888242525050098</v>
      </c>
      <c r="BB34">
        <v>2.2798525482625482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928.79646991118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272.61903874781473</v>
      </c>
      <c r="L35">
        <v>6.8905533638802066</v>
      </c>
      <c r="M35">
        <v>35.191668115116279</v>
      </c>
      <c r="N35">
        <v>53.009182630239522</v>
      </c>
      <c r="O35">
        <v>74.101046663233774</v>
      </c>
      <c r="P35">
        <v>31.420935730464169</v>
      </c>
      <c r="Q35">
        <v>5.2986527382875614</v>
      </c>
      <c r="R35">
        <v>10.52406294585726</v>
      </c>
      <c r="S35">
        <v>6.4807868571428564</v>
      </c>
      <c r="T35">
        <v>0.7792136936170212</v>
      </c>
      <c r="U35">
        <v>58.87020132221447</v>
      </c>
      <c r="V35">
        <v>4.4689192514340341</v>
      </c>
      <c r="W35">
        <v>10.829778878669277</v>
      </c>
      <c r="X35">
        <v>23.088257767466917</v>
      </c>
      <c r="Y35">
        <v>0</v>
      </c>
      <c r="Z35">
        <v>5.5369035240909081</v>
      </c>
      <c r="AA35">
        <v>11.931104368354433</v>
      </c>
      <c r="AB35">
        <v>13.941147851082786</v>
      </c>
      <c r="AC35">
        <v>9.9867523945128269</v>
      </c>
      <c r="AD35">
        <v>9.3457355271036953</v>
      </c>
      <c r="AE35">
        <v>25.472862238132787</v>
      </c>
      <c r="AF35">
        <v>6.2689974464843559</v>
      </c>
      <c r="AG35">
        <v>31.81600702976024</v>
      </c>
      <c r="AH35">
        <v>47.142671690460283</v>
      </c>
      <c r="AI35">
        <v>3.940979145598845</v>
      </c>
      <c r="AJ35">
        <v>0</v>
      </c>
      <c r="AK35">
        <v>29.226483632624124</v>
      </c>
      <c r="AL35">
        <v>57.245981725301192</v>
      </c>
      <c r="AM35">
        <v>8.0888040473074927</v>
      </c>
      <c r="AN35">
        <v>4.1885235898481483E-2</v>
      </c>
      <c r="AO35">
        <v>0</v>
      </c>
      <c r="AP35">
        <v>0.2175461008285004</v>
      </c>
      <c r="AQ35">
        <v>0</v>
      </c>
      <c r="AR35">
        <v>14.765714057155792</v>
      </c>
      <c r="AS35">
        <v>15.124433025627798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2.4678293382899628</v>
      </c>
      <c r="AZ35">
        <v>0.83059796685082865</v>
      </c>
      <c r="BA35">
        <v>1.8741660000000009</v>
      </c>
      <c r="BB35">
        <v>2.2798525482625482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891.11875359916564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272.61903874781473</v>
      </c>
      <c r="L36">
        <v>6.8905533638802066</v>
      </c>
      <c r="M36">
        <v>35.191668115116279</v>
      </c>
      <c r="N36">
        <v>53.009182630239522</v>
      </c>
      <c r="O36">
        <v>74.101046663233774</v>
      </c>
      <c r="P36">
        <v>31.420935730464169</v>
      </c>
      <c r="Q36">
        <v>5.2986527382875614</v>
      </c>
      <c r="R36">
        <v>10.52406294585726</v>
      </c>
      <c r="S36">
        <v>6.4807868571428564</v>
      </c>
      <c r="T36">
        <v>0.7792136936170212</v>
      </c>
      <c r="U36">
        <v>58.87020132221447</v>
      </c>
      <c r="V36">
        <v>4.4689192514340341</v>
      </c>
      <c r="W36">
        <v>10.829778878669277</v>
      </c>
      <c r="X36">
        <v>23.088257767466917</v>
      </c>
      <c r="Y36">
        <v>0</v>
      </c>
      <c r="Z36">
        <v>5.5369035240909081</v>
      </c>
      <c r="AA36">
        <v>4.0588831582278484</v>
      </c>
      <c r="AB36">
        <v>13.941147851082786</v>
      </c>
      <c r="AC36">
        <v>9.9867523945128269</v>
      </c>
      <c r="AD36">
        <v>9.3457355271036953</v>
      </c>
      <c r="AE36">
        <v>25.472862238132787</v>
      </c>
      <c r="AF36">
        <v>6.2689974464843559</v>
      </c>
      <c r="AG36">
        <v>31.81600702976024</v>
      </c>
      <c r="AH36">
        <v>47.334308693806243</v>
      </c>
      <c r="AI36">
        <v>1.6420750151050132</v>
      </c>
      <c r="AJ36">
        <v>0</v>
      </c>
      <c r="AK36">
        <v>29.226483632624124</v>
      </c>
      <c r="AL36">
        <v>57.245981725301192</v>
      </c>
      <c r="AM36">
        <v>8.0888040473074927</v>
      </c>
      <c r="AN36">
        <v>4.1885235898481483E-2</v>
      </c>
      <c r="AO36">
        <v>0</v>
      </c>
      <c r="AP36">
        <v>0.2175461008285004</v>
      </c>
      <c r="AQ36">
        <v>0</v>
      </c>
      <c r="AR36">
        <v>14.765714057155792</v>
      </c>
      <c r="AS36">
        <v>15.124433025627798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2.4678293382899628</v>
      </c>
      <c r="AZ36">
        <v>0</v>
      </c>
      <c r="BA36">
        <v>1.8795672798053531</v>
      </c>
      <c r="BB36">
        <v>2.2798525482625482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880.31406857484592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272.61903874781473</v>
      </c>
      <c r="L37">
        <v>6.8905533638802066</v>
      </c>
      <c r="M37">
        <v>35.191668115116279</v>
      </c>
      <c r="N37">
        <v>53.009182630239522</v>
      </c>
      <c r="O37">
        <v>74.101046663233774</v>
      </c>
      <c r="P37">
        <v>31.420935730464169</v>
      </c>
      <c r="Q37">
        <v>5.2986527382875614</v>
      </c>
      <c r="R37">
        <v>10.52406294585726</v>
      </c>
      <c r="S37">
        <v>6.4807868571428564</v>
      </c>
      <c r="T37">
        <v>0.7792136936170212</v>
      </c>
      <c r="U37">
        <v>58.87020132221447</v>
      </c>
      <c r="V37">
        <v>4.4689192514340341</v>
      </c>
      <c r="W37">
        <v>10.829778878669277</v>
      </c>
      <c r="X37">
        <v>23.084435381766014</v>
      </c>
      <c r="Y37">
        <v>0</v>
      </c>
      <c r="Z37">
        <v>5.5369035240909081</v>
      </c>
      <c r="AA37">
        <v>0</v>
      </c>
      <c r="AB37">
        <v>13.941147851082786</v>
      </c>
      <c r="AC37">
        <v>9.9867523945128269</v>
      </c>
      <c r="AD37">
        <v>9.3457355271036953</v>
      </c>
      <c r="AE37">
        <v>25.472862238132787</v>
      </c>
      <c r="AF37">
        <v>6.2689974464843559</v>
      </c>
      <c r="AG37">
        <v>31.81600702976024</v>
      </c>
      <c r="AH37">
        <v>47.334308693806243</v>
      </c>
      <c r="AI37">
        <v>1.8391231262644274</v>
      </c>
      <c r="AJ37">
        <v>0</v>
      </c>
      <c r="AK37">
        <v>29.226483632624124</v>
      </c>
      <c r="AL37">
        <v>57.245981725301192</v>
      </c>
      <c r="AM37">
        <v>8.0888040473074927</v>
      </c>
      <c r="AN37">
        <v>4.1885235898481483E-2</v>
      </c>
      <c r="AO37">
        <v>0</v>
      </c>
      <c r="AP37">
        <v>0.2175461008285004</v>
      </c>
      <c r="AQ37">
        <v>0</v>
      </c>
      <c r="AR37">
        <v>14.765714057155792</v>
      </c>
      <c r="AS37">
        <v>15.124433025627798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2.4678293382899628</v>
      </c>
      <c r="AZ37">
        <v>0</v>
      </c>
      <c r="BA37">
        <v>1.8795672798053531</v>
      </c>
      <c r="BB37">
        <v>2.2798525482625482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876.44841114207645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272.61903874781473</v>
      </c>
      <c r="L38">
        <v>6.8905533638802066</v>
      </c>
      <c r="M38">
        <v>35.191668115116279</v>
      </c>
      <c r="N38">
        <v>53.009182630239522</v>
      </c>
      <c r="O38">
        <v>74.101046663233774</v>
      </c>
      <c r="P38">
        <v>31.420935730464169</v>
      </c>
      <c r="Q38">
        <v>5.2986527382875614</v>
      </c>
      <c r="R38">
        <v>10.52406294585726</v>
      </c>
      <c r="S38">
        <v>6.4807868571428564</v>
      </c>
      <c r="T38">
        <v>0.7792136936170212</v>
      </c>
      <c r="U38">
        <v>58.87020132221447</v>
      </c>
      <c r="V38">
        <v>4.4689192514340341</v>
      </c>
      <c r="W38">
        <v>10.829778878669277</v>
      </c>
      <c r="X38">
        <v>23.084435381766014</v>
      </c>
      <c r="Y38">
        <v>0</v>
      </c>
      <c r="Z38">
        <v>5.5369035240909081</v>
      </c>
      <c r="AA38">
        <v>0</v>
      </c>
      <c r="AB38">
        <v>13.941147851082786</v>
      </c>
      <c r="AC38">
        <v>9.9867523945128269</v>
      </c>
      <c r="AD38">
        <v>9.3457355271036953</v>
      </c>
      <c r="AE38">
        <v>25.472862238132787</v>
      </c>
      <c r="AF38">
        <v>6.2689974464843559</v>
      </c>
      <c r="AG38">
        <v>31.81600702976024</v>
      </c>
      <c r="AH38">
        <v>47.334308693806243</v>
      </c>
      <c r="AI38">
        <v>1.8391231262644274</v>
      </c>
      <c r="AJ38">
        <v>0</v>
      </c>
      <c r="AK38">
        <v>29.226483632624124</v>
      </c>
      <c r="AL38">
        <v>57.245981725301192</v>
      </c>
      <c r="AM38">
        <v>8.0888040473074927</v>
      </c>
      <c r="AN38">
        <v>4.1885235898481483E-2</v>
      </c>
      <c r="AO38">
        <v>0</v>
      </c>
      <c r="AP38">
        <v>0.2175461008285004</v>
      </c>
      <c r="AQ38">
        <v>0</v>
      </c>
      <c r="AR38">
        <v>14.765714057155792</v>
      </c>
      <c r="AS38">
        <v>15.124433025627798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2.4678293382899628</v>
      </c>
      <c r="AZ38">
        <v>0</v>
      </c>
      <c r="BA38">
        <v>1.8795672798053531</v>
      </c>
      <c r="BB38">
        <v>2.2798525482625482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876.44841114207645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272.61903874781473</v>
      </c>
      <c r="L39">
        <v>6.8905533638802066</v>
      </c>
      <c r="M39">
        <v>35.191668115116279</v>
      </c>
      <c r="N39">
        <v>53.009182630239522</v>
      </c>
      <c r="O39">
        <v>74.101046663233774</v>
      </c>
      <c r="P39">
        <v>31.420935730464169</v>
      </c>
      <c r="Q39">
        <v>5.2986527382875614</v>
      </c>
      <c r="R39">
        <v>10.52406294585726</v>
      </c>
      <c r="S39">
        <v>6.4807868571428564</v>
      </c>
      <c r="T39">
        <v>0.7792136936170212</v>
      </c>
      <c r="U39">
        <v>58.87020132221447</v>
      </c>
      <c r="V39">
        <v>4.4689192514340341</v>
      </c>
      <c r="W39">
        <v>10.840080849614916</v>
      </c>
      <c r="X39">
        <v>23.085860040897515</v>
      </c>
      <c r="Y39">
        <v>0</v>
      </c>
      <c r="Z39">
        <v>5.5369035240909081</v>
      </c>
      <c r="AA39">
        <v>0</v>
      </c>
      <c r="AB39">
        <v>13.941147851082786</v>
      </c>
      <c r="AC39">
        <v>9.9867523945128269</v>
      </c>
      <c r="AD39">
        <v>4.6728675409761369</v>
      </c>
      <c r="AE39">
        <v>25.472862238132787</v>
      </c>
      <c r="AF39">
        <v>6.2689974464843559</v>
      </c>
      <c r="AG39">
        <v>31.81600702976024</v>
      </c>
      <c r="AH39">
        <v>47.334308693806243</v>
      </c>
      <c r="AI39">
        <v>1.8391231262644274</v>
      </c>
      <c r="AJ39">
        <v>0</v>
      </c>
      <c r="AK39">
        <v>29.226483632624124</v>
      </c>
      <c r="AL39">
        <v>57.245981725301192</v>
      </c>
      <c r="AM39">
        <v>8.0888040473074927</v>
      </c>
      <c r="AN39">
        <v>4.1885235898481483E-2</v>
      </c>
      <c r="AO39">
        <v>0</v>
      </c>
      <c r="AP39">
        <v>0.27193251623860809</v>
      </c>
      <c r="AQ39">
        <v>0</v>
      </c>
      <c r="AR39">
        <v>14.765714057155792</v>
      </c>
      <c r="AS39">
        <v>15.124433025627798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2.4678293382899628</v>
      </c>
      <c r="AZ39">
        <v>0</v>
      </c>
      <c r="BA39">
        <v>1.9095603746958638</v>
      </c>
      <c r="BB39">
        <v>2.2798525482625482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871.87164929632672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272.61903874781473</v>
      </c>
      <c r="L40">
        <v>6.8905533638802066</v>
      </c>
      <c r="M40">
        <v>35.191668115116279</v>
      </c>
      <c r="N40">
        <v>53.009182630239522</v>
      </c>
      <c r="O40">
        <v>74.101046663233774</v>
      </c>
      <c r="P40">
        <v>31.420935730464169</v>
      </c>
      <c r="Q40">
        <v>5.2986527382875614</v>
      </c>
      <c r="R40">
        <v>10.52406294585726</v>
      </c>
      <c r="S40">
        <v>6.4807868571428564</v>
      </c>
      <c r="T40">
        <v>0.7792136936170212</v>
      </c>
      <c r="U40">
        <v>58.87020132221447</v>
      </c>
      <c r="V40">
        <v>4.4689192514340341</v>
      </c>
      <c r="W40">
        <v>10.829778878669277</v>
      </c>
      <c r="X40">
        <v>23.084435381766014</v>
      </c>
      <c r="Y40">
        <v>0</v>
      </c>
      <c r="Z40">
        <v>5.5369035240909081</v>
      </c>
      <c r="AA40">
        <v>0</v>
      </c>
      <c r="AB40">
        <v>13.941147851082786</v>
      </c>
      <c r="AC40">
        <v>9.9867523945128269</v>
      </c>
      <c r="AD40">
        <v>4.6728675409761369</v>
      </c>
      <c r="AE40">
        <v>25.472862238132787</v>
      </c>
      <c r="AF40">
        <v>6.2689974464843559</v>
      </c>
      <c r="AG40">
        <v>31.81600702976024</v>
      </c>
      <c r="AH40">
        <v>47.334308693806243</v>
      </c>
      <c r="AI40">
        <v>1.8391231262644274</v>
      </c>
      <c r="AJ40">
        <v>0</v>
      </c>
      <c r="AK40">
        <v>29.226483632624124</v>
      </c>
      <c r="AL40">
        <v>57.245981725301192</v>
      </c>
      <c r="AM40">
        <v>8.0888040473074927</v>
      </c>
      <c r="AN40">
        <v>4.1885235898481483E-2</v>
      </c>
      <c r="AO40">
        <v>0</v>
      </c>
      <c r="AP40">
        <v>0.27193251623860809</v>
      </c>
      <c r="AQ40">
        <v>0</v>
      </c>
      <c r="AR40">
        <v>14.765714057155792</v>
      </c>
      <c r="AS40">
        <v>15.124433025627798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2.4678293382899628</v>
      </c>
      <c r="AZ40">
        <v>0</v>
      </c>
      <c r="BA40">
        <v>1.9095603746958638</v>
      </c>
      <c r="BB40">
        <v>2.2798525482625482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871.85992266624953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272.61903874781473</v>
      </c>
      <c r="L41">
        <v>6.8905533638802066</v>
      </c>
      <c r="M41">
        <v>35.191668115116279</v>
      </c>
      <c r="N41">
        <v>53.009182630239522</v>
      </c>
      <c r="O41">
        <v>74.101046663233774</v>
      </c>
      <c r="P41">
        <v>31.420935730464169</v>
      </c>
      <c r="Q41">
        <v>5.2986527382875614</v>
      </c>
      <c r="R41">
        <v>10.52406294585726</v>
      </c>
      <c r="S41">
        <v>6.4807868571428564</v>
      </c>
      <c r="T41">
        <v>0.7792136936170212</v>
      </c>
      <c r="U41">
        <v>58.87020132221447</v>
      </c>
      <c r="V41">
        <v>4.3289531003824084</v>
      </c>
      <c r="W41">
        <v>10.829778878669277</v>
      </c>
      <c r="X41">
        <v>23.084435381766014</v>
      </c>
      <c r="Y41">
        <v>0</v>
      </c>
      <c r="Z41">
        <v>5.5369035240909081</v>
      </c>
      <c r="AA41">
        <v>0</v>
      </c>
      <c r="AB41">
        <v>13.941147851082786</v>
      </c>
      <c r="AC41">
        <v>9.9867523945128269</v>
      </c>
      <c r="AD41">
        <v>4.6728675409761369</v>
      </c>
      <c r="AE41">
        <v>25.472862238132787</v>
      </c>
      <c r="AF41">
        <v>6.2689974464843559</v>
      </c>
      <c r="AG41">
        <v>31.81600702976024</v>
      </c>
      <c r="AH41">
        <v>47.334308693806243</v>
      </c>
      <c r="AI41">
        <v>1.8391231262644274</v>
      </c>
      <c r="AJ41">
        <v>0</v>
      </c>
      <c r="AK41">
        <v>29.226483632624124</v>
      </c>
      <c r="AL41">
        <v>57.245981725301192</v>
      </c>
      <c r="AM41">
        <v>8.0888040473074927</v>
      </c>
      <c r="AN41">
        <v>4.1885235898481483E-2</v>
      </c>
      <c r="AO41">
        <v>0</v>
      </c>
      <c r="AP41">
        <v>0.27193251623860809</v>
      </c>
      <c r="AQ41">
        <v>0</v>
      </c>
      <c r="AR41">
        <v>14.765714057155792</v>
      </c>
      <c r="AS41">
        <v>15.124433025627798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2.4678293382899628</v>
      </c>
      <c r="AZ41">
        <v>0</v>
      </c>
      <c r="BA41">
        <v>1.9095603746958638</v>
      </c>
      <c r="BB41">
        <v>2.2798525482625482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871.71995651519796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272.61903874781473</v>
      </c>
      <c r="L42">
        <v>6.8905533638802066</v>
      </c>
      <c r="M42">
        <v>35.191668115116279</v>
      </c>
      <c r="N42">
        <v>53.009182630239522</v>
      </c>
      <c r="O42">
        <v>74.101046663233774</v>
      </c>
      <c r="P42">
        <v>31.420935730464169</v>
      </c>
      <c r="Q42">
        <v>5.010331289343684</v>
      </c>
      <c r="R42">
        <v>10.523776522358396</v>
      </c>
      <c r="S42">
        <v>6.4715989598286017</v>
      </c>
      <c r="T42">
        <v>0.7792136936170212</v>
      </c>
      <c r="U42">
        <v>58.87020132221447</v>
      </c>
      <c r="V42">
        <v>4.3289531003824084</v>
      </c>
      <c r="W42">
        <v>10.829778878669277</v>
      </c>
      <c r="X42">
        <v>23.084435381766014</v>
      </c>
      <c r="Y42">
        <v>0</v>
      </c>
      <c r="Z42">
        <v>5.5369035240909081</v>
      </c>
      <c r="AA42">
        <v>0</v>
      </c>
      <c r="AB42">
        <v>13.941147851082786</v>
      </c>
      <c r="AC42">
        <v>9.9867523945128269</v>
      </c>
      <c r="AD42">
        <v>4.6728675409761369</v>
      </c>
      <c r="AE42">
        <v>25.472862238132787</v>
      </c>
      <c r="AF42">
        <v>6.2689974464843559</v>
      </c>
      <c r="AG42">
        <v>31.81600702976024</v>
      </c>
      <c r="AH42">
        <v>47.334308693806243</v>
      </c>
      <c r="AI42">
        <v>1.8391231262644274</v>
      </c>
      <c r="AJ42">
        <v>0</v>
      </c>
      <c r="AK42">
        <v>29.226483632624124</v>
      </c>
      <c r="AL42">
        <v>57.245981725301192</v>
      </c>
      <c r="AM42">
        <v>8.0888040473074927</v>
      </c>
      <c r="AN42">
        <v>4.1885235898481483E-2</v>
      </c>
      <c r="AO42">
        <v>0</v>
      </c>
      <c r="AP42">
        <v>0.27193251623860809</v>
      </c>
      <c r="AQ42">
        <v>0</v>
      </c>
      <c r="AR42">
        <v>17.343854885688398</v>
      </c>
      <c r="AS42">
        <v>15.124433025627798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2.4678293382899628</v>
      </c>
      <c r="AZ42">
        <v>0</v>
      </c>
      <c r="BA42">
        <v>1.9095603746958638</v>
      </c>
      <c r="BB42">
        <v>2.2798525482625482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874.00030157397339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272.61247246834114</v>
      </c>
      <c r="L43">
        <v>6.8905533638802066</v>
      </c>
      <c r="M43">
        <v>35.191668115116279</v>
      </c>
      <c r="N43">
        <v>53.009182630239522</v>
      </c>
      <c r="O43">
        <v>74.101046663233774</v>
      </c>
      <c r="P43">
        <v>31.420935730464169</v>
      </c>
      <c r="Q43">
        <v>5.2976204803202132</v>
      </c>
      <c r="R43">
        <v>10.523776522358396</v>
      </c>
      <c r="S43">
        <v>6.4715989598286017</v>
      </c>
      <c r="T43">
        <v>0.7792136936170212</v>
      </c>
      <c r="U43">
        <v>58.87020132221447</v>
      </c>
      <c r="V43">
        <v>4.3289531003824084</v>
      </c>
      <c r="W43">
        <v>10.829778878669277</v>
      </c>
      <c r="X43">
        <v>23.084435381766014</v>
      </c>
      <c r="Y43">
        <v>0</v>
      </c>
      <c r="Z43">
        <v>5.5369035240909081</v>
      </c>
      <c r="AA43">
        <v>0</v>
      </c>
      <c r="AB43">
        <v>13.941147851082786</v>
      </c>
      <c r="AC43">
        <v>9.9867523945128269</v>
      </c>
      <c r="AD43">
        <v>4.6728675409761369</v>
      </c>
      <c r="AE43">
        <v>25.472862238132787</v>
      </c>
      <c r="AF43">
        <v>0</v>
      </c>
      <c r="AG43">
        <v>31.81600702976024</v>
      </c>
      <c r="AH43">
        <v>47.334308693806243</v>
      </c>
      <c r="AI43">
        <v>1.8391231262644274</v>
      </c>
      <c r="AJ43">
        <v>0</v>
      </c>
      <c r="AK43">
        <v>29.226483632624124</v>
      </c>
      <c r="AL43">
        <v>57.245981725301192</v>
      </c>
      <c r="AM43">
        <v>8.0888040473074927</v>
      </c>
      <c r="AN43">
        <v>4.1885235898481483E-2</v>
      </c>
      <c r="AO43">
        <v>0</v>
      </c>
      <c r="AP43">
        <v>0.27193251623860809</v>
      </c>
      <c r="AQ43">
        <v>0</v>
      </c>
      <c r="AR43">
        <v>17.343854885688398</v>
      </c>
      <c r="AS43">
        <v>15.124433025627798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2.4678293382899628</v>
      </c>
      <c r="AZ43">
        <v>0</v>
      </c>
      <c r="BA43">
        <v>1.9595488661800491</v>
      </c>
      <c r="BB43">
        <v>2.2798525482625482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868.0620155304764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272.61247246834114</v>
      </c>
      <c r="L44">
        <v>6.8905108181949775</v>
      </c>
      <c r="M44">
        <v>35.191668115116279</v>
      </c>
      <c r="N44">
        <v>53.009182630239522</v>
      </c>
      <c r="O44">
        <v>74.101046663233774</v>
      </c>
      <c r="P44">
        <v>31.420935730464169</v>
      </c>
      <c r="Q44">
        <v>5.2976204803202132</v>
      </c>
      <c r="R44">
        <v>10.523776522358396</v>
      </c>
      <c r="S44">
        <v>6.4715989598286017</v>
      </c>
      <c r="T44">
        <v>0.7792136936170212</v>
      </c>
      <c r="U44">
        <v>58.87020132221447</v>
      </c>
      <c r="V44">
        <v>4.3289531003824084</v>
      </c>
      <c r="W44">
        <v>10.829778878669277</v>
      </c>
      <c r="X44">
        <v>23.084435381766014</v>
      </c>
      <c r="Y44">
        <v>0</v>
      </c>
      <c r="Z44">
        <v>5.5369035240909081</v>
      </c>
      <c r="AA44">
        <v>0</v>
      </c>
      <c r="AB44">
        <v>13.941147851082786</v>
      </c>
      <c r="AC44">
        <v>9.9867523945128269</v>
      </c>
      <c r="AD44">
        <v>4.6728675409761369</v>
      </c>
      <c r="AE44">
        <v>25.472862238132787</v>
      </c>
      <c r="AF44">
        <v>0</v>
      </c>
      <c r="AG44">
        <v>31.81600702976024</v>
      </c>
      <c r="AH44">
        <v>47.334308693806243</v>
      </c>
      <c r="AI44">
        <v>1.8391231262644274</v>
      </c>
      <c r="AJ44">
        <v>0</v>
      </c>
      <c r="AK44">
        <v>29.226483632624124</v>
      </c>
      <c r="AL44">
        <v>57.245981725301192</v>
      </c>
      <c r="AM44">
        <v>8.0888040473074927</v>
      </c>
      <c r="AN44">
        <v>4.1885235898481483E-2</v>
      </c>
      <c r="AO44">
        <v>0</v>
      </c>
      <c r="AP44">
        <v>0.27193251623860809</v>
      </c>
      <c r="AQ44">
        <v>0</v>
      </c>
      <c r="AR44">
        <v>17.343854885688398</v>
      </c>
      <c r="AS44">
        <v>15.124433025627798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2.4678293382899628</v>
      </c>
      <c r="AZ44">
        <v>0</v>
      </c>
      <c r="BA44">
        <v>1.9595488661800491</v>
      </c>
      <c r="BB44">
        <v>2.2798525482625482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868.06197298479105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272.61247246834114</v>
      </c>
      <c r="L45">
        <v>6.8905108181949775</v>
      </c>
      <c r="M45">
        <v>35.191668115116279</v>
      </c>
      <c r="N45">
        <v>53.009182630239522</v>
      </c>
      <c r="O45">
        <v>74.101046663233774</v>
      </c>
      <c r="P45">
        <v>31.420935730464169</v>
      </c>
      <c r="Q45">
        <v>5.2976204803202132</v>
      </c>
      <c r="R45">
        <v>10.523776522358396</v>
      </c>
      <c r="S45">
        <v>6.4715989598286017</v>
      </c>
      <c r="T45">
        <v>0.7792136936170212</v>
      </c>
      <c r="U45">
        <v>58.87020132221447</v>
      </c>
      <c r="V45">
        <v>4.3289531003824084</v>
      </c>
      <c r="W45">
        <v>10.829778878669277</v>
      </c>
      <c r="X45">
        <v>23.084435381766014</v>
      </c>
      <c r="Y45">
        <v>0</v>
      </c>
      <c r="Z45">
        <v>5.5369035240909081</v>
      </c>
      <c r="AA45">
        <v>0</v>
      </c>
      <c r="AB45">
        <v>13.941147851082786</v>
      </c>
      <c r="AC45">
        <v>9.9867523945128269</v>
      </c>
      <c r="AD45">
        <v>4.6728675409761369</v>
      </c>
      <c r="AE45">
        <v>25.472862238132787</v>
      </c>
      <c r="AF45">
        <v>0</v>
      </c>
      <c r="AG45">
        <v>31.81600702976024</v>
      </c>
      <c r="AH45">
        <v>47.334308693806243</v>
      </c>
      <c r="AI45">
        <v>0</v>
      </c>
      <c r="AJ45">
        <v>0</v>
      </c>
      <c r="AK45">
        <v>29.226483632624124</v>
      </c>
      <c r="AL45">
        <v>57.245981725301192</v>
      </c>
      <c r="AM45">
        <v>8.0888040473074927</v>
      </c>
      <c r="AN45">
        <v>4.1885235898481483E-2</v>
      </c>
      <c r="AO45">
        <v>0</v>
      </c>
      <c r="AP45">
        <v>0.27193251623860809</v>
      </c>
      <c r="AQ45">
        <v>0</v>
      </c>
      <c r="AR45">
        <v>14.765714057155792</v>
      </c>
      <c r="AS45">
        <v>15.124433025627798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2.4678293382899628</v>
      </c>
      <c r="AZ45">
        <v>0</v>
      </c>
      <c r="BA45">
        <v>1.9595488661800491</v>
      </c>
      <c r="BB45">
        <v>2.2798525482625482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863.64470902999403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272.61247246834114</v>
      </c>
      <c r="L46">
        <v>6.8905108181949775</v>
      </c>
      <c r="M46">
        <v>35.191668115116279</v>
      </c>
      <c r="N46">
        <v>53.009182630239522</v>
      </c>
      <c r="O46">
        <v>74.101046663233774</v>
      </c>
      <c r="P46">
        <v>31.420935730464169</v>
      </c>
      <c r="Q46">
        <v>5.2976204803202132</v>
      </c>
      <c r="R46">
        <v>10.523776522358396</v>
      </c>
      <c r="S46">
        <v>6.4715989598286017</v>
      </c>
      <c r="T46">
        <v>0.7792136936170212</v>
      </c>
      <c r="U46">
        <v>58.87020132221447</v>
      </c>
      <c r="V46">
        <v>4.3289531003824084</v>
      </c>
      <c r="W46">
        <v>10.829778878669277</v>
      </c>
      <c r="X46">
        <v>23.084435381766014</v>
      </c>
      <c r="Y46">
        <v>0</v>
      </c>
      <c r="Z46">
        <v>5.5369035240909081</v>
      </c>
      <c r="AA46">
        <v>0</v>
      </c>
      <c r="AB46">
        <v>13.941147851082786</v>
      </c>
      <c r="AC46">
        <v>9.9867523945128269</v>
      </c>
      <c r="AD46">
        <v>4.6728675409761369</v>
      </c>
      <c r="AE46">
        <v>25.472862238132787</v>
      </c>
      <c r="AF46">
        <v>0</v>
      </c>
      <c r="AG46">
        <v>31.81600702976024</v>
      </c>
      <c r="AH46">
        <v>47.334308693806243</v>
      </c>
      <c r="AI46">
        <v>0</v>
      </c>
      <c r="AJ46">
        <v>0</v>
      </c>
      <c r="AK46">
        <v>29.226483632624124</v>
      </c>
      <c r="AL46">
        <v>57.245981725301192</v>
      </c>
      <c r="AM46">
        <v>0</v>
      </c>
      <c r="AN46">
        <v>4.1885235898481483E-2</v>
      </c>
      <c r="AO46">
        <v>0</v>
      </c>
      <c r="AP46">
        <v>0.27193251623860809</v>
      </c>
      <c r="AQ46">
        <v>0</v>
      </c>
      <c r="AR46">
        <v>14.765714057155792</v>
      </c>
      <c r="AS46">
        <v>15.124433025627798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2.4678293382899628</v>
      </c>
      <c r="AZ46">
        <v>0</v>
      </c>
      <c r="BA46">
        <v>1.9595488661800491</v>
      </c>
      <c r="BB46">
        <v>2.2798525482625482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855.55590498268657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272.61247246834114</v>
      </c>
      <c r="L47">
        <v>6.8905108181949775</v>
      </c>
      <c r="M47">
        <v>35.191668115116279</v>
      </c>
      <c r="N47">
        <v>53.009182630239522</v>
      </c>
      <c r="O47">
        <v>74.101046663233774</v>
      </c>
      <c r="P47">
        <v>31.420935730464169</v>
      </c>
      <c r="Q47">
        <v>5.2976204803202132</v>
      </c>
      <c r="R47">
        <v>10.523776522358396</v>
      </c>
      <c r="S47">
        <v>6.4715989598286017</v>
      </c>
      <c r="T47">
        <v>0.7792136936170212</v>
      </c>
      <c r="U47">
        <v>58.87020132221447</v>
      </c>
      <c r="V47">
        <v>4.3289531003824084</v>
      </c>
      <c r="W47">
        <v>10.829778878669277</v>
      </c>
      <c r="X47">
        <v>23.084435381766014</v>
      </c>
      <c r="Y47">
        <v>0</v>
      </c>
      <c r="Z47">
        <v>5.5369035240909081</v>
      </c>
      <c r="AA47">
        <v>0</v>
      </c>
      <c r="AB47">
        <v>13.941147851082786</v>
      </c>
      <c r="AC47">
        <v>9.9867523945128269</v>
      </c>
      <c r="AD47">
        <v>4.6728675409761369</v>
      </c>
      <c r="AE47">
        <v>25.472862238132787</v>
      </c>
      <c r="AF47">
        <v>0</v>
      </c>
      <c r="AG47">
        <v>31.81600702976024</v>
      </c>
      <c r="AH47">
        <v>47.334308693806243</v>
      </c>
      <c r="AI47">
        <v>0</v>
      </c>
      <c r="AJ47">
        <v>0</v>
      </c>
      <c r="AK47">
        <v>29.226483632624124</v>
      </c>
      <c r="AL47">
        <v>57.245981725301192</v>
      </c>
      <c r="AM47">
        <v>0</v>
      </c>
      <c r="AN47">
        <v>4.1885235898481483E-2</v>
      </c>
      <c r="AO47">
        <v>0</v>
      </c>
      <c r="AP47">
        <v>0.27193251623860809</v>
      </c>
      <c r="AQ47">
        <v>0</v>
      </c>
      <c r="AR47">
        <v>9.3750565999999971</v>
      </c>
      <c r="AS47">
        <v>15.124433025627798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2.4678293382899628</v>
      </c>
      <c r="AZ47">
        <v>0</v>
      </c>
      <c r="BA47">
        <v>1.9595488661800491</v>
      </c>
      <c r="BB47">
        <v>2.2798525482625482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850.16524752553073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272.61247246834114</v>
      </c>
      <c r="L48">
        <v>6.8905108181949775</v>
      </c>
      <c r="M48">
        <v>35.191668115116279</v>
      </c>
      <c r="N48">
        <v>53.009182630239522</v>
      </c>
      <c r="O48">
        <v>74.101046663233774</v>
      </c>
      <c r="P48">
        <v>31.420935730464169</v>
      </c>
      <c r="Q48">
        <v>5.2976204803202132</v>
      </c>
      <c r="R48">
        <v>10.523776522358396</v>
      </c>
      <c r="S48">
        <v>6.4715989598286017</v>
      </c>
      <c r="T48">
        <v>0.7792136936170212</v>
      </c>
      <c r="U48">
        <v>58.87020132221447</v>
      </c>
      <c r="V48">
        <v>4.3289531003824084</v>
      </c>
      <c r="W48">
        <v>10.829778878669277</v>
      </c>
      <c r="X48">
        <v>23.084435381766014</v>
      </c>
      <c r="Y48">
        <v>0</v>
      </c>
      <c r="Z48">
        <v>5.5369035240909081</v>
      </c>
      <c r="AA48">
        <v>0</v>
      </c>
      <c r="AB48">
        <v>13.941147851082786</v>
      </c>
      <c r="AC48">
        <v>9.9867523945128269</v>
      </c>
      <c r="AD48">
        <v>4.6728675409761369</v>
      </c>
      <c r="AE48">
        <v>25.472862238132787</v>
      </c>
      <c r="AF48">
        <v>0</v>
      </c>
      <c r="AG48">
        <v>31.81600702976024</v>
      </c>
      <c r="AH48">
        <v>35.500731186790617</v>
      </c>
      <c r="AI48">
        <v>0</v>
      </c>
      <c r="AJ48">
        <v>0</v>
      </c>
      <c r="AK48">
        <v>29.226483632624124</v>
      </c>
      <c r="AL48">
        <v>57.245981725301192</v>
      </c>
      <c r="AM48">
        <v>0</v>
      </c>
      <c r="AN48">
        <v>4.1885235898481483E-2</v>
      </c>
      <c r="AO48">
        <v>0</v>
      </c>
      <c r="AP48">
        <v>0.27193251623860809</v>
      </c>
      <c r="AQ48">
        <v>0</v>
      </c>
      <c r="AR48">
        <v>9.3750565999999971</v>
      </c>
      <c r="AS48">
        <v>15.124433025627798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2.4678293382899628</v>
      </c>
      <c r="AZ48">
        <v>0</v>
      </c>
      <c r="BA48">
        <v>1.4708543181818181</v>
      </c>
      <c r="BB48">
        <v>2.2798525482625482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837.84297547051688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272.61903874781473</v>
      </c>
      <c r="L49">
        <v>6.8905533638802066</v>
      </c>
      <c r="M49">
        <v>35.191668115116279</v>
      </c>
      <c r="N49">
        <v>53.009182630239522</v>
      </c>
      <c r="O49">
        <v>74.101046663233774</v>
      </c>
      <c r="P49">
        <v>31.420935730464169</v>
      </c>
      <c r="Q49">
        <v>5.2976204803202132</v>
      </c>
      <c r="R49">
        <v>10.523776522358396</v>
      </c>
      <c r="S49">
        <v>6.4715989598286017</v>
      </c>
      <c r="T49">
        <v>0.7792136936170212</v>
      </c>
      <c r="U49">
        <v>58.87020132221447</v>
      </c>
      <c r="V49">
        <v>4.3289531003824084</v>
      </c>
      <c r="W49">
        <v>10.829778878669277</v>
      </c>
      <c r="X49">
        <v>23.089421758006566</v>
      </c>
      <c r="Y49">
        <v>0</v>
      </c>
      <c r="Z49">
        <v>5.5369035240909081</v>
      </c>
      <c r="AA49">
        <v>0</v>
      </c>
      <c r="AB49">
        <v>13.941147851082786</v>
      </c>
      <c r="AC49">
        <v>9.9867523945128269</v>
      </c>
      <c r="AD49">
        <v>4.6728675409761369</v>
      </c>
      <c r="AE49">
        <v>25.472862238132787</v>
      </c>
      <c r="AF49">
        <v>0</v>
      </c>
      <c r="AG49">
        <v>31.81600702976024</v>
      </c>
      <c r="AH49">
        <v>35.500731186790617</v>
      </c>
      <c r="AI49">
        <v>0</v>
      </c>
      <c r="AJ49">
        <v>0</v>
      </c>
      <c r="AK49">
        <v>29.226483632624124</v>
      </c>
      <c r="AL49">
        <v>57.245981725301192</v>
      </c>
      <c r="AM49">
        <v>0</v>
      </c>
      <c r="AN49">
        <v>4.1885235898481483E-2</v>
      </c>
      <c r="AO49">
        <v>0</v>
      </c>
      <c r="AP49">
        <v>0.27193251623860809</v>
      </c>
      <c r="AQ49">
        <v>0</v>
      </c>
      <c r="AR49">
        <v>9.3750565999999971</v>
      </c>
      <c r="AS49">
        <v>15.124433025627798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2.4678293382899628</v>
      </c>
      <c r="AZ49">
        <v>0</v>
      </c>
      <c r="BA49">
        <v>1.4708543181818181</v>
      </c>
      <c r="BB49">
        <v>2.2798525482625482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837.85457067191624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272.61903874781473</v>
      </c>
      <c r="L50">
        <v>6.8905533638802066</v>
      </c>
      <c r="M50">
        <v>35.191668115116279</v>
      </c>
      <c r="N50">
        <v>53.009182630239522</v>
      </c>
      <c r="O50">
        <v>74.101046663233774</v>
      </c>
      <c r="P50">
        <v>31.420935730464169</v>
      </c>
      <c r="Q50">
        <v>5.2976204803202132</v>
      </c>
      <c r="R50">
        <v>10.523776522358396</v>
      </c>
      <c r="S50">
        <v>6.4715989598286017</v>
      </c>
      <c r="T50">
        <v>0.7792136936170212</v>
      </c>
      <c r="U50">
        <v>58.87020132221447</v>
      </c>
      <c r="V50">
        <v>4.3289531003824084</v>
      </c>
      <c r="W50">
        <v>10.829778878669277</v>
      </c>
      <c r="X50">
        <v>23.089421758006566</v>
      </c>
      <c r="Y50">
        <v>0</v>
      </c>
      <c r="Z50">
        <v>5.5369035240909081</v>
      </c>
      <c r="AA50">
        <v>0</v>
      </c>
      <c r="AB50">
        <v>13.941147851082786</v>
      </c>
      <c r="AC50">
        <v>9.9867523945128269</v>
      </c>
      <c r="AD50">
        <v>4.6728675409761369</v>
      </c>
      <c r="AE50">
        <v>25.472862238132787</v>
      </c>
      <c r="AF50">
        <v>0</v>
      </c>
      <c r="AG50">
        <v>31.81600702976024</v>
      </c>
      <c r="AH50">
        <v>35.500731186790617</v>
      </c>
      <c r="AI50">
        <v>0</v>
      </c>
      <c r="AJ50">
        <v>0</v>
      </c>
      <c r="AK50">
        <v>29.226483632624124</v>
      </c>
      <c r="AL50">
        <v>57.245981725301192</v>
      </c>
      <c r="AM50">
        <v>0</v>
      </c>
      <c r="AN50">
        <v>4.1885235898481483E-2</v>
      </c>
      <c r="AO50">
        <v>0</v>
      </c>
      <c r="AP50">
        <v>0.27193251623860809</v>
      </c>
      <c r="AQ50">
        <v>0</v>
      </c>
      <c r="AR50">
        <v>9.3750565999999971</v>
      </c>
      <c r="AS50">
        <v>15.124433025627798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2.4678293382899628</v>
      </c>
      <c r="AZ50">
        <v>0</v>
      </c>
      <c r="BA50">
        <v>1.4708543181818181</v>
      </c>
      <c r="BB50">
        <v>2.2798525482625482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837.85457067191624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272.61903874781473</v>
      </c>
      <c r="L51">
        <v>6.8905533638802066</v>
      </c>
      <c r="M51">
        <v>35.191668115116279</v>
      </c>
      <c r="N51">
        <v>53.009182630239522</v>
      </c>
      <c r="O51">
        <v>74.101046663233774</v>
      </c>
      <c r="P51">
        <v>31.420935730464169</v>
      </c>
      <c r="Q51">
        <v>5.2976204803202132</v>
      </c>
      <c r="R51">
        <v>10.523776522358396</v>
      </c>
      <c r="S51">
        <v>6.4715989598286017</v>
      </c>
      <c r="T51">
        <v>0.7792136936170212</v>
      </c>
      <c r="U51">
        <v>58.87020132221447</v>
      </c>
      <c r="V51">
        <v>5.3102356158139532</v>
      </c>
      <c r="W51">
        <v>19.696321072331813</v>
      </c>
      <c r="X51">
        <v>41.97571752008686</v>
      </c>
      <c r="Y51">
        <v>0</v>
      </c>
      <c r="Z51">
        <v>5.5369035240909081</v>
      </c>
      <c r="AA51">
        <v>0</v>
      </c>
      <c r="AB51">
        <v>13.941147851082786</v>
      </c>
      <c r="AC51">
        <v>9.9867523945128269</v>
      </c>
      <c r="AD51">
        <v>4.6728675409761369</v>
      </c>
      <c r="AE51">
        <v>25.472862238132787</v>
      </c>
      <c r="AF51">
        <v>0</v>
      </c>
      <c r="AG51">
        <v>31.81600702976024</v>
      </c>
      <c r="AH51">
        <v>35.500731186790617</v>
      </c>
      <c r="AI51">
        <v>0</v>
      </c>
      <c r="AJ51">
        <v>0</v>
      </c>
      <c r="AK51">
        <v>29.226483632624124</v>
      </c>
      <c r="AL51">
        <v>57.245981725301192</v>
      </c>
      <c r="AM51">
        <v>0</v>
      </c>
      <c r="AN51">
        <v>4.1885235898481483E-2</v>
      </c>
      <c r="AO51">
        <v>0</v>
      </c>
      <c r="AP51">
        <v>0.27193251623860809</v>
      </c>
      <c r="AQ51">
        <v>0</v>
      </c>
      <c r="AR51">
        <v>9.3750565999999971</v>
      </c>
      <c r="AS51">
        <v>15.124433025627798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2.4678293382899628</v>
      </c>
      <c r="AZ51">
        <v>0</v>
      </c>
      <c r="BA51">
        <v>1.4708543181818181</v>
      </c>
      <c r="BB51">
        <v>2.2798525482625482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866.58869114309073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272.61903874781473</v>
      </c>
      <c r="L52">
        <v>6.8905533638802066</v>
      </c>
      <c r="M52">
        <v>35.191668115116279</v>
      </c>
      <c r="N52">
        <v>53.009182630239522</v>
      </c>
      <c r="O52">
        <v>74.101046663233774</v>
      </c>
      <c r="P52">
        <v>31.420935730464169</v>
      </c>
      <c r="Q52">
        <v>5.2976204803202132</v>
      </c>
      <c r="R52">
        <v>10.523776522358396</v>
      </c>
      <c r="S52">
        <v>6.4715989598286017</v>
      </c>
      <c r="T52">
        <v>0.7792136936170212</v>
      </c>
      <c r="U52">
        <v>58.87020132221447</v>
      </c>
      <c r="V52">
        <v>5.3102356158139532</v>
      </c>
      <c r="W52">
        <v>19.696321072331813</v>
      </c>
      <c r="X52">
        <v>41.97571752008686</v>
      </c>
      <c r="Y52">
        <v>0</v>
      </c>
      <c r="Z52">
        <v>5.5369035240909081</v>
      </c>
      <c r="AA52">
        <v>0</v>
      </c>
      <c r="AB52">
        <v>13.941147851082786</v>
      </c>
      <c r="AC52">
        <v>9.9867523945128269</v>
      </c>
      <c r="AD52">
        <v>4.6728675409761369</v>
      </c>
      <c r="AE52">
        <v>25.472862238132787</v>
      </c>
      <c r="AF52">
        <v>0</v>
      </c>
      <c r="AG52">
        <v>31.81600702976024</v>
      </c>
      <c r="AH52">
        <v>35.500731186790617</v>
      </c>
      <c r="AI52">
        <v>0</v>
      </c>
      <c r="AJ52">
        <v>0</v>
      </c>
      <c r="AK52">
        <v>29.226483632624124</v>
      </c>
      <c r="AL52">
        <v>57.245981725301192</v>
      </c>
      <c r="AM52">
        <v>0</v>
      </c>
      <c r="AN52">
        <v>4.1885235898481483E-2</v>
      </c>
      <c r="AO52">
        <v>0</v>
      </c>
      <c r="AP52">
        <v>0.27193251623860809</v>
      </c>
      <c r="AQ52">
        <v>0</v>
      </c>
      <c r="AR52">
        <v>9.3750565999999971</v>
      </c>
      <c r="AS52">
        <v>15.124433025627798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2.4678293382899628</v>
      </c>
      <c r="AZ52">
        <v>0</v>
      </c>
      <c r="BA52">
        <v>1.4708543181818181</v>
      </c>
      <c r="BB52">
        <v>2.2798525482625482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866.58869114309073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272.61903874781473</v>
      </c>
      <c r="L53">
        <v>6.8905533638802066</v>
      </c>
      <c r="M53">
        <v>35.191668115116279</v>
      </c>
      <c r="N53">
        <v>53.009182630239522</v>
      </c>
      <c r="O53">
        <v>74.101046663233774</v>
      </c>
      <c r="P53">
        <v>31.420935730464169</v>
      </c>
      <c r="Q53">
        <v>5.2976204803202132</v>
      </c>
      <c r="R53">
        <v>10.523776522358396</v>
      </c>
      <c r="S53">
        <v>6.4715989598286017</v>
      </c>
      <c r="T53">
        <v>0.7792136936170212</v>
      </c>
      <c r="U53">
        <v>58.87020132221447</v>
      </c>
      <c r="V53">
        <v>5.3102356158139532</v>
      </c>
      <c r="W53">
        <v>19.696321072331813</v>
      </c>
      <c r="X53">
        <v>41.97571752008686</v>
      </c>
      <c r="Y53">
        <v>0</v>
      </c>
      <c r="Z53">
        <v>5.5369035240909081</v>
      </c>
      <c r="AA53">
        <v>0</v>
      </c>
      <c r="AB53">
        <v>13.941147851082786</v>
      </c>
      <c r="AC53">
        <v>9.9867523945128269</v>
      </c>
      <c r="AD53">
        <v>4.6728675409761369</v>
      </c>
      <c r="AE53">
        <v>25.472862238132787</v>
      </c>
      <c r="AF53">
        <v>0</v>
      </c>
      <c r="AG53">
        <v>31.81600702976024</v>
      </c>
      <c r="AH53">
        <v>35.500731186790617</v>
      </c>
      <c r="AI53">
        <v>0</v>
      </c>
      <c r="AJ53">
        <v>0</v>
      </c>
      <c r="AK53">
        <v>29.226483632624124</v>
      </c>
      <c r="AL53">
        <v>57.245981725301192</v>
      </c>
      <c r="AM53">
        <v>0</v>
      </c>
      <c r="AN53">
        <v>4.1885235898481483E-2</v>
      </c>
      <c r="AO53">
        <v>0</v>
      </c>
      <c r="AP53">
        <v>0.27193251623860809</v>
      </c>
      <c r="AQ53">
        <v>0</v>
      </c>
      <c r="AR53">
        <v>9.3750565999999971</v>
      </c>
      <c r="AS53">
        <v>15.124433025627798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2.4678293382899628</v>
      </c>
      <c r="AZ53">
        <v>0</v>
      </c>
      <c r="BA53">
        <v>1.4708543181818181</v>
      </c>
      <c r="BB53">
        <v>2.2798525482625482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866.58869114309073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272.61903874781473</v>
      </c>
      <c r="L54">
        <v>6.8905533638802066</v>
      </c>
      <c r="M54">
        <v>35.191668115116279</v>
      </c>
      <c r="N54">
        <v>53.009182630239522</v>
      </c>
      <c r="O54">
        <v>74.101046663233774</v>
      </c>
      <c r="P54">
        <v>31.420935730464169</v>
      </c>
      <c r="Q54">
        <v>5.2976204803202132</v>
      </c>
      <c r="R54">
        <v>10.523776522358396</v>
      </c>
      <c r="S54">
        <v>6.4715989598286017</v>
      </c>
      <c r="T54">
        <v>0.7792136936170212</v>
      </c>
      <c r="U54">
        <v>58.87020132221447</v>
      </c>
      <c r="V54">
        <v>5.3102356158139532</v>
      </c>
      <c r="W54">
        <v>19.696321072331813</v>
      </c>
      <c r="X54">
        <v>41.97571752008686</v>
      </c>
      <c r="Y54">
        <v>0</v>
      </c>
      <c r="Z54">
        <v>5.5369035240909081</v>
      </c>
      <c r="AA54">
        <v>0</v>
      </c>
      <c r="AB54">
        <v>13.941147851082786</v>
      </c>
      <c r="AC54">
        <v>9.9867523945128269</v>
      </c>
      <c r="AD54">
        <v>4.6728675409761369</v>
      </c>
      <c r="AE54">
        <v>25.472862238132787</v>
      </c>
      <c r="AF54">
        <v>0</v>
      </c>
      <c r="AG54">
        <v>31.81600702976024</v>
      </c>
      <c r="AH54">
        <v>35.500731186790617</v>
      </c>
      <c r="AI54">
        <v>0</v>
      </c>
      <c r="AJ54">
        <v>0</v>
      </c>
      <c r="AK54">
        <v>29.226483632624124</v>
      </c>
      <c r="AL54">
        <v>57.245981725301192</v>
      </c>
      <c r="AM54">
        <v>0</v>
      </c>
      <c r="AN54">
        <v>4.1885235898481483E-2</v>
      </c>
      <c r="AO54">
        <v>0</v>
      </c>
      <c r="AP54">
        <v>0.27193251623860809</v>
      </c>
      <c r="AQ54">
        <v>0</v>
      </c>
      <c r="AR54">
        <v>14.765714057155792</v>
      </c>
      <c r="AS54">
        <v>15.124433025627798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2.4678293382899628</v>
      </c>
      <c r="AZ54">
        <v>0</v>
      </c>
      <c r="BA54">
        <v>1.4708543181818181</v>
      </c>
      <c r="BB54">
        <v>2.2798525482625482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871.97934860024657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272.61903874781473</v>
      </c>
      <c r="L55">
        <v>6.9105279275530336</v>
      </c>
      <c r="M55">
        <v>35.191668115116279</v>
      </c>
      <c r="N55">
        <v>53.009182630239522</v>
      </c>
      <c r="O55">
        <v>74.101046663233774</v>
      </c>
      <c r="P55">
        <v>31.420935730464169</v>
      </c>
      <c r="Q55">
        <v>5.3173786329113923</v>
      </c>
      <c r="R55">
        <v>19.151919435342609</v>
      </c>
      <c r="S55">
        <v>6.4814850578158456</v>
      </c>
      <c r="T55">
        <v>1.41862416722408</v>
      </c>
      <c r="U55">
        <v>58.87020132221447</v>
      </c>
      <c r="V55">
        <v>5.3102356158139532</v>
      </c>
      <c r="W55">
        <v>19.696321072331813</v>
      </c>
      <c r="X55">
        <v>41.97571752008686</v>
      </c>
      <c r="Y55">
        <v>0</v>
      </c>
      <c r="Z55">
        <v>5.5369035240909081</v>
      </c>
      <c r="AA55">
        <v>0</v>
      </c>
      <c r="AB55">
        <v>13.941147851082786</v>
      </c>
      <c r="AC55">
        <v>9.9867523945128269</v>
      </c>
      <c r="AD55">
        <v>4.6728675409761369</v>
      </c>
      <c r="AE55">
        <v>25.472862238132787</v>
      </c>
      <c r="AF55">
        <v>0</v>
      </c>
      <c r="AG55">
        <v>31.81600702976024</v>
      </c>
      <c r="AH55">
        <v>35.500731186790617</v>
      </c>
      <c r="AI55">
        <v>0</v>
      </c>
      <c r="AJ55">
        <v>0</v>
      </c>
      <c r="AK55">
        <v>29.226483632624124</v>
      </c>
      <c r="AL55">
        <v>57.245981725301192</v>
      </c>
      <c r="AM55">
        <v>0</v>
      </c>
      <c r="AN55">
        <v>4.1885235898481483E-2</v>
      </c>
      <c r="AO55">
        <v>0</v>
      </c>
      <c r="AP55">
        <v>0.2175461008285004</v>
      </c>
      <c r="AQ55">
        <v>0</v>
      </c>
      <c r="AR55">
        <v>14.765714057155792</v>
      </c>
      <c r="AS55">
        <v>15.124433025627798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2.4678293382899628</v>
      </c>
      <c r="AZ55">
        <v>0</v>
      </c>
      <c r="BA55">
        <v>1.4708543181818181</v>
      </c>
      <c r="BB55">
        <v>2.4598409073359075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881.42212274475241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272.61903874781473</v>
      </c>
      <c r="L56">
        <v>6.9105279275530336</v>
      </c>
      <c r="M56">
        <v>35.191668115116279</v>
      </c>
      <c r="N56">
        <v>53.009182630239522</v>
      </c>
      <c r="O56">
        <v>74.101046663233774</v>
      </c>
      <c r="P56">
        <v>31.420935730464169</v>
      </c>
      <c r="Q56">
        <v>5.3173786329113923</v>
      </c>
      <c r="R56">
        <v>19.151919435342609</v>
      </c>
      <c r="S56">
        <v>6.4814850578158456</v>
      </c>
      <c r="T56">
        <v>1.41862416722408</v>
      </c>
      <c r="U56">
        <v>58.87020132221447</v>
      </c>
      <c r="V56">
        <v>5.3102356158139532</v>
      </c>
      <c r="W56">
        <v>19.696321072331813</v>
      </c>
      <c r="X56">
        <v>41.97571752008686</v>
      </c>
      <c r="Y56">
        <v>0</v>
      </c>
      <c r="Z56">
        <v>5.5369035240909081</v>
      </c>
      <c r="AA56">
        <v>0</v>
      </c>
      <c r="AB56">
        <v>13.941147851082786</v>
      </c>
      <c r="AC56">
        <v>9.9867523945128269</v>
      </c>
      <c r="AD56">
        <v>4.6728675409761369</v>
      </c>
      <c r="AE56">
        <v>25.472862238132787</v>
      </c>
      <c r="AF56">
        <v>0</v>
      </c>
      <c r="AG56">
        <v>31.81600702976024</v>
      </c>
      <c r="AH56">
        <v>35.500731186790617</v>
      </c>
      <c r="AI56">
        <v>0</v>
      </c>
      <c r="AJ56">
        <v>0</v>
      </c>
      <c r="AK56">
        <v>29.226483632624124</v>
      </c>
      <c r="AL56">
        <v>57.245981725301192</v>
      </c>
      <c r="AM56">
        <v>0</v>
      </c>
      <c r="AN56">
        <v>4.1885235898481483E-2</v>
      </c>
      <c r="AO56">
        <v>0</v>
      </c>
      <c r="AP56">
        <v>0.2175461008285004</v>
      </c>
      <c r="AQ56">
        <v>0</v>
      </c>
      <c r="AR56">
        <v>17.343854885688398</v>
      </c>
      <c r="AS56">
        <v>15.124433025627798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2.4678293382899628</v>
      </c>
      <c r="AZ56">
        <v>0</v>
      </c>
      <c r="BA56">
        <v>1.4708543181818181</v>
      </c>
      <c r="BB56">
        <v>2.4598409073359075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884.000263573285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272.61903874781473</v>
      </c>
      <c r="L57">
        <v>6.9105279275530336</v>
      </c>
      <c r="M57">
        <v>35.191668115116279</v>
      </c>
      <c r="N57">
        <v>53.009182630239522</v>
      </c>
      <c r="O57">
        <v>74.101046663233774</v>
      </c>
      <c r="P57">
        <v>31.420935730464169</v>
      </c>
      <c r="Q57">
        <v>5.3173786329113923</v>
      </c>
      <c r="R57">
        <v>19.151919435342609</v>
      </c>
      <c r="S57">
        <v>6.4814850578158456</v>
      </c>
      <c r="T57">
        <v>1.41862416722408</v>
      </c>
      <c r="U57">
        <v>58.87020132221447</v>
      </c>
      <c r="V57">
        <v>5.3102356158139532</v>
      </c>
      <c r="W57">
        <v>19.697361183682567</v>
      </c>
      <c r="X57">
        <v>41.97571752008686</v>
      </c>
      <c r="Y57">
        <v>0</v>
      </c>
      <c r="Z57">
        <v>5.5369035240909081</v>
      </c>
      <c r="AA57">
        <v>0</v>
      </c>
      <c r="AB57">
        <v>13.941147851082786</v>
      </c>
      <c r="AC57">
        <v>9.9867523945128269</v>
      </c>
      <c r="AD57">
        <v>9.3457355271036953</v>
      </c>
      <c r="AE57">
        <v>25.472862238132787</v>
      </c>
      <c r="AF57">
        <v>0</v>
      </c>
      <c r="AG57">
        <v>31.81600702976024</v>
      </c>
      <c r="AH57">
        <v>35.500731186790617</v>
      </c>
      <c r="AI57">
        <v>0</v>
      </c>
      <c r="AJ57">
        <v>0</v>
      </c>
      <c r="AK57">
        <v>29.226483632624124</v>
      </c>
      <c r="AL57">
        <v>57.245981725301192</v>
      </c>
      <c r="AM57">
        <v>0</v>
      </c>
      <c r="AN57">
        <v>4.1885235898481483E-2</v>
      </c>
      <c r="AO57">
        <v>0</v>
      </c>
      <c r="AP57">
        <v>4.29653604034797</v>
      </c>
      <c r="AQ57">
        <v>0</v>
      </c>
      <c r="AR57">
        <v>17.343854885688398</v>
      </c>
      <c r="AS57">
        <v>15.124433025627798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2.4678293382899628</v>
      </c>
      <c r="AZ57">
        <v>0</v>
      </c>
      <c r="BA57">
        <v>1.4708543181818181</v>
      </c>
      <c r="BB57">
        <v>2.4598409073359075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892.75316161028275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272.61247246834114</v>
      </c>
      <c r="L58">
        <v>6.9098962720090302</v>
      </c>
      <c r="M58">
        <v>35.191668115116279</v>
      </c>
      <c r="N58">
        <v>53.009182630239522</v>
      </c>
      <c r="O58">
        <v>74.101046663233774</v>
      </c>
      <c r="P58">
        <v>31.420935730464169</v>
      </c>
      <c r="Q58">
        <v>5.3173786329113923</v>
      </c>
      <c r="R58">
        <v>19.151919435342609</v>
      </c>
      <c r="S58">
        <v>6.4814850578158456</v>
      </c>
      <c r="T58">
        <v>1.41862416722408</v>
      </c>
      <c r="U58">
        <v>58.87020132221447</v>
      </c>
      <c r="V58">
        <v>5.3102356158139532</v>
      </c>
      <c r="W58">
        <v>19.697361183682567</v>
      </c>
      <c r="X58">
        <v>41.982607881762057</v>
      </c>
      <c r="Y58">
        <v>0</v>
      </c>
      <c r="Z58">
        <v>2.7684515424545446</v>
      </c>
      <c r="AA58">
        <v>0</v>
      </c>
      <c r="AB58">
        <v>13.941147851082786</v>
      </c>
      <c r="AC58">
        <v>9.9867523945128269</v>
      </c>
      <c r="AD58">
        <v>9.3457355271036953</v>
      </c>
      <c r="AE58">
        <v>25.472862238132787</v>
      </c>
      <c r="AF58">
        <v>0</v>
      </c>
      <c r="AG58">
        <v>31.81600702976024</v>
      </c>
      <c r="AH58">
        <v>35.500731186790617</v>
      </c>
      <c r="AI58">
        <v>0</v>
      </c>
      <c r="AJ58">
        <v>0</v>
      </c>
      <c r="AK58">
        <v>29.226483632624124</v>
      </c>
      <c r="AL58">
        <v>57.245981725301192</v>
      </c>
      <c r="AM58">
        <v>0</v>
      </c>
      <c r="AN58">
        <v>4.1885235898481483E-2</v>
      </c>
      <c r="AO58">
        <v>0</v>
      </c>
      <c r="AP58">
        <v>4.29653604034797</v>
      </c>
      <c r="AQ58">
        <v>0</v>
      </c>
      <c r="AR58">
        <v>17.343854885688398</v>
      </c>
      <c r="AS58">
        <v>15.124433025627798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2.4678293382899628</v>
      </c>
      <c r="AZ58">
        <v>0</v>
      </c>
      <c r="BA58">
        <v>1.4708543181818181</v>
      </c>
      <c r="BB58">
        <v>2.4598409073359075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889.98440205530403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272.61247246834114</v>
      </c>
      <c r="L59">
        <v>17.489999999999998</v>
      </c>
      <c r="M59">
        <v>35.191668115116279</v>
      </c>
      <c r="N59">
        <v>53.009182630239522</v>
      </c>
      <c r="O59">
        <v>74.101046663233774</v>
      </c>
      <c r="P59">
        <v>31.420935730464169</v>
      </c>
      <c r="Q59">
        <v>9.6361614547335748</v>
      </c>
      <c r="R59">
        <v>19.151919435342609</v>
      </c>
      <c r="S59">
        <v>11.784305513547311</v>
      </c>
      <c r="T59">
        <v>1.41862416722408</v>
      </c>
      <c r="U59">
        <v>58.87020132221447</v>
      </c>
      <c r="V59">
        <v>5.3102356158139532</v>
      </c>
      <c r="W59">
        <v>19.697361183682567</v>
      </c>
      <c r="X59">
        <v>41.982607881762057</v>
      </c>
      <c r="Y59">
        <v>0</v>
      </c>
      <c r="Z59">
        <v>2.7684515424545446</v>
      </c>
      <c r="AA59">
        <v>0</v>
      </c>
      <c r="AB59">
        <v>13.941147851082786</v>
      </c>
      <c r="AC59">
        <v>9.9867523945128269</v>
      </c>
      <c r="AD59">
        <v>9.3457355271036953</v>
      </c>
      <c r="AE59">
        <v>25.472862238132787</v>
      </c>
      <c r="AF59">
        <v>0</v>
      </c>
      <c r="AG59">
        <v>31.81600702976024</v>
      </c>
      <c r="AH59">
        <v>35.500731186790617</v>
      </c>
      <c r="AI59">
        <v>0</v>
      </c>
      <c r="AJ59">
        <v>0</v>
      </c>
      <c r="AK59">
        <v>29.226483632624124</v>
      </c>
      <c r="AL59">
        <v>57.245981725301192</v>
      </c>
      <c r="AM59">
        <v>0</v>
      </c>
      <c r="AN59">
        <v>4.1885235898481483E-2</v>
      </c>
      <c r="AO59">
        <v>0</v>
      </c>
      <c r="AP59">
        <v>4.29653604034797</v>
      </c>
      <c r="AQ59">
        <v>0</v>
      </c>
      <c r="AR59">
        <v>14.765714057155792</v>
      </c>
      <c r="AS59">
        <v>15.124433025627798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2.4678293382899628</v>
      </c>
      <c r="AZ59">
        <v>0.83059796685082865</v>
      </c>
      <c r="BA59">
        <v>1.4708543181818181</v>
      </c>
      <c r="BB59">
        <v>2.4598409073359075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908.43856619916698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310.13283194915505</v>
      </c>
      <c r="L60">
        <v>17.489999999999998</v>
      </c>
      <c r="M60">
        <v>35.191668115116279</v>
      </c>
      <c r="N60">
        <v>53.009182630239522</v>
      </c>
      <c r="O60">
        <v>74.101046663233774</v>
      </c>
      <c r="P60">
        <v>31.420935730464169</v>
      </c>
      <c r="Q60">
        <v>9.6361614547335748</v>
      </c>
      <c r="R60">
        <v>19.151919435342609</v>
      </c>
      <c r="S60">
        <v>11.784305513547311</v>
      </c>
      <c r="T60">
        <v>1.41862416722408</v>
      </c>
      <c r="U60">
        <v>58.87020132221447</v>
      </c>
      <c r="V60">
        <v>5.3097286100682597</v>
      </c>
      <c r="W60">
        <v>19.697361183682567</v>
      </c>
      <c r="X60">
        <v>41.982607881762057</v>
      </c>
      <c r="Y60">
        <v>0</v>
      </c>
      <c r="Z60">
        <v>2.7684515424545446</v>
      </c>
      <c r="AA60">
        <v>0</v>
      </c>
      <c r="AB60">
        <v>13.941147851082786</v>
      </c>
      <c r="AC60">
        <v>9.9867523945128269</v>
      </c>
      <c r="AD60">
        <v>9.3457355271036953</v>
      </c>
      <c r="AE60">
        <v>25.472862238132787</v>
      </c>
      <c r="AF60">
        <v>0</v>
      </c>
      <c r="AG60">
        <v>31.81600702976024</v>
      </c>
      <c r="AH60">
        <v>35.500731186790617</v>
      </c>
      <c r="AI60">
        <v>0</v>
      </c>
      <c r="AJ60">
        <v>0</v>
      </c>
      <c r="AK60">
        <v>29.226483632624124</v>
      </c>
      <c r="AL60">
        <v>57.245981725301192</v>
      </c>
      <c r="AM60">
        <v>0</v>
      </c>
      <c r="AN60">
        <v>4.1885235898481483E-2</v>
      </c>
      <c r="AO60">
        <v>0</v>
      </c>
      <c r="AP60">
        <v>4.29653604034797</v>
      </c>
      <c r="AQ60">
        <v>0</v>
      </c>
      <c r="AR60">
        <v>14.765714057155792</v>
      </c>
      <c r="AS60">
        <v>15.124433025627798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2.4678293382899628</v>
      </c>
      <c r="AZ60">
        <v>0.83059796685082865</v>
      </c>
      <c r="BA60">
        <v>1.4708543181818181</v>
      </c>
      <c r="BB60">
        <v>2.4598409073359075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945.95841867423508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338.34920210693042</v>
      </c>
      <c r="L61">
        <v>17.489999999999998</v>
      </c>
      <c r="M61">
        <v>35.191668115116279</v>
      </c>
      <c r="N61">
        <v>53.009182630239522</v>
      </c>
      <c r="O61">
        <v>74.101046663233774</v>
      </c>
      <c r="P61">
        <v>31.420935730464169</v>
      </c>
      <c r="Q61">
        <v>9.6340200292370959</v>
      </c>
      <c r="R61">
        <v>19.151721009440479</v>
      </c>
      <c r="S61">
        <v>11.774977304152637</v>
      </c>
      <c r="T61">
        <v>1.41862416722408</v>
      </c>
      <c r="U61">
        <v>58.87020132221447</v>
      </c>
      <c r="V61">
        <v>5.3097286100682597</v>
      </c>
      <c r="W61">
        <v>19.697361183682567</v>
      </c>
      <c r="X61">
        <v>41.982607881762057</v>
      </c>
      <c r="Y61">
        <v>0</v>
      </c>
      <c r="Z61">
        <v>2.7684515424545446</v>
      </c>
      <c r="AA61">
        <v>0</v>
      </c>
      <c r="AB61">
        <v>13.941147851082786</v>
      </c>
      <c r="AC61">
        <v>9.9867523945128269</v>
      </c>
      <c r="AD61">
        <v>9.3457355271036953</v>
      </c>
      <c r="AE61">
        <v>25.472862238132787</v>
      </c>
      <c r="AF61">
        <v>0</v>
      </c>
      <c r="AG61">
        <v>31.81600702976024</v>
      </c>
      <c r="AH61">
        <v>47.334308693806243</v>
      </c>
      <c r="AI61">
        <v>0</v>
      </c>
      <c r="AJ61">
        <v>0</v>
      </c>
      <c r="AK61">
        <v>29.226483632624124</v>
      </c>
      <c r="AL61">
        <v>57.245981725301192</v>
      </c>
      <c r="AM61">
        <v>0</v>
      </c>
      <c r="AN61">
        <v>4.1885235898481483E-2</v>
      </c>
      <c r="AO61">
        <v>0</v>
      </c>
      <c r="AP61">
        <v>0.2175461008285004</v>
      </c>
      <c r="AQ61">
        <v>0</v>
      </c>
      <c r="AR61">
        <v>14.765714057155792</v>
      </c>
      <c r="AS61">
        <v>15.124433025627798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2.4678293382899628</v>
      </c>
      <c r="AZ61">
        <v>2.0277275022624432</v>
      </c>
      <c r="BA61">
        <v>1.9595488661800491</v>
      </c>
      <c r="BB61">
        <v>2.4598409073359075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983.60353242212318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362.51508296599184</v>
      </c>
      <c r="L62">
        <v>17.489999999999998</v>
      </c>
      <c r="M62">
        <v>35.191668115116279</v>
      </c>
      <c r="N62">
        <v>53.009182630239522</v>
      </c>
      <c r="O62">
        <v>74.101046663233774</v>
      </c>
      <c r="P62">
        <v>31.420935730464169</v>
      </c>
      <c r="Q62">
        <v>9.6340200292370959</v>
      </c>
      <c r="R62">
        <v>19.151721009440479</v>
      </c>
      <c r="S62">
        <v>11.774977304152637</v>
      </c>
      <c r="T62">
        <v>1.41862416722408</v>
      </c>
      <c r="U62">
        <v>58.87020132221447</v>
      </c>
      <c r="V62">
        <v>5.3097286100682597</v>
      </c>
      <c r="W62">
        <v>19.697361183682567</v>
      </c>
      <c r="X62">
        <v>41.982607881762057</v>
      </c>
      <c r="Y62">
        <v>0</v>
      </c>
      <c r="Z62">
        <v>2.7684515424545446</v>
      </c>
      <c r="AA62">
        <v>4.6962286000000004</v>
      </c>
      <c r="AB62">
        <v>13.941147851082786</v>
      </c>
      <c r="AC62">
        <v>9.9867523945128269</v>
      </c>
      <c r="AD62">
        <v>9.3457355271036953</v>
      </c>
      <c r="AE62">
        <v>25.472862238132787</v>
      </c>
      <c r="AF62">
        <v>0</v>
      </c>
      <c r="AG62">
        <v>31.81600702976024</v>
      </c>
      <c r="AH62">
        <v>47.334308693806243</v>
      </c>
      <c r="AI62">
        <v>0</v>
      </c>
      <c r="AJ62">
        <v>0</v>
      </c>
      <c r="AK62">
        <v>29.226483632624124</v>
      </c>
      <c r="AL62">
        <v>57.245981725301192</v>
      </c>
      <c r="AM62">
        <v>0</v>
      </c>
      <c r="AN62">
        <v>4.1885235898481483E-2</v>
      </c>
      <c r="AO62">
        <v>0</v>
      </c>
      <c r="AP62">
        <v>0.2175461008285004</v>
      </c>
      <c r="AQ62">
        <v>0</v>
      </c>
      <c r="AR62">
        <v>17.343854885688398</v>
      </c>
      <c r="AS62">
        <v>15.124433025627798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2.4678293382899628</v>
      </c>
      <c r="AZ62">
        <v>2.0529769999999994</v>
      </c>
      <c r="BA62">
        <v>1.9595488661800491</v>
      </c>
      <c r="BB62">
        <v>2.4598409073359075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1015.0690322074548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435.01915989731589</v>
      </c>
      <c r="L63">
        <v>17.489999999999998</v>
      </c>
      <c r="M63">
        <v>35.191668115116279</v>
      </c>
      <c r="N63">
        <v>53.009182630239522</v>
      </c>
      <c r="O63">
        <v>74.101046663233774</v>
      </c>
      <c r="P63">
        <v>31.420935730464169</v>
      </c>
      <c r="Q63">
        <v>9.6340200292370959</v>
      </c>
      <c r="R63">
        <v>19.151721009440479</v>
      </c>
      <c r="S63">
        <v>11.774977304152637</v>
      </c>
      <c r="T63">
        <v>1.41862416722408</v>
      </c>
      <c r="U63">
        <v>58.87020132221447</v>
      </c>
      <c r="V63">
        <v>5.3097286100682597</v>
      </c>
      <c r="W63">
        <v>19.697361183682567</v>
      </c>
      <c r="X63">
        <v>41.982607881762057</v>
      </c>
      <c r="Y63">
        <v>0</v>
      </c>
      <c r="Z63">
        <v>5.5369035240909081</v>
      </c>
      <c r="AA63">
        <v>4.6962286000000004</v>
      </c>
      <c r="AB63">
        <v>13.941147851082786</v>
      </c>
      <c r="AC63">
        <v>4.9933761972564135</v>
      </c>
      <c r="AD63">
        <v>9.3457355271036953</v>
      </c>
      <c r="AE63">
        <v>25.472862238132787</v>
      </c>
      <c r="AF63">
        <v>0</v>
      </c>
      <c r="AG63">
        <v>31.81600702976024</v>
      </c>
      <c r="AH63">
        <v>47.334308693806243</v>
      </c>
      <c r="AI63">
        <v>0</v>
      </c>
      <c r="AJ63">
        <v>0</v>
      </c>
      <c r="AK63">
        <v>29.226483632624124</v>
      </c>
      <c r="AL63">
        <v>57.245981725301192</v>
      </c>
      <c r="AM63">
        <v>0</v>
      </c>
      <c r="AN63">
        <v>4.1885235898481483E-2</v>
      </c>
      <c r="AO63">
        <v>0</v>
      </c>
      <c r="AP63">
        <v>0.2175461008285004</v>
      </c>
      <c r="AQ63">
        <v>0</v>
      </c>
      <c r="AR63">
        <v>17.343854885688398</v>
      </c>
      <c r="AS63">
        <v>15.124433025627798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2.4678293382899628</v>
      </c>
      <c r="AZ63">
        <v>2.0529769999999994</v>
      </c>
      <c r="BA63">
        <v>1.9595488661800491</v>
      </c>
      <c r="BB63">
        <v>2.4598409073359075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1085.3481849231589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459.18532307478097</v>
      </c>
      <c r="L64">
        <v>17.489999999999998</v>
      </c>
      <c r="M64">
        <v>35.191668115116279</v>
      </c>
      <c r="N64">
        <v>53.009182630239522</v>
      </c>
      <c r="O64">
        <v>74.101046663233774</v>
      </c>
      <c r="P64">
        <v>31.420935730464169</v>
      </c>
      <c r="Q64">
        <v>9.6340200292370959</v>
      </c>
      <c r="R64">
        <v>19.151721009440479</v>
      </c>
      <c r="S64">
        <v>11.774977304152637</v>
      </c>
      <c r="T64">
        <v>1.41862416722408</v>
      </c>
      <c r="U64">
        <v>58.87020132221447</v>
      </c>
      <c r="V64">
        <v>5.3097286100682597</v>
      </c>
      <c r="W64">
        <v>19.697361183682567</v>
      </c>
      <c r="X64">
        <v>41.982607881762057</v>
      </c>
      <c r="Y64">
        <v>0</v>
      </c>
      <c r="Z64">
        <v>5.5369035240909081</v>
      </c>
      <c r="AA64">
        <v>4.6962286000000004</v>
      </c>
      <c r="AB64">
        <v>13.941147851082786</v>
      </c>
      <c r="AC64">
        <v>4.9933761972564135</v>
      </c>
      <c r="AD64">
        <v>9.3457355271036953</v>
      </c>
      <c r="AE64">
        <v>25.472862238132787</v>
      </c>
      <c r="AF64">
        <v>0</v>
      </c>
      <c r="AG64">
        <v>31.81600702976024</v>
      </c>
      <c r="AH64">
        <v>47.334308693806243</v>
      </c>
      <c r="AI64">
        <v>0</v>
      </c>
      <c r="AJ64">
        <v>0</v>
      </c>
      <c r="AK64">
        <v>29.226483632624124</v>
      </c>
      <c r="AL64">
        <v>57.245981725301192</v>
      </c>
      <c r="AM64">
        <v>0</v>
      </c>
      <c r="AN64">
        <v>4.1885235898481483E-2</v>
      </c>
      <c r="AO64">
        <v>0</v>
      </c>
      <c r="AP64">
        <v>0.2175461008285004</v>
      </c>
      <c r="AQ64">
        <v>0</v>
      </c>
      <c r="AR64">
        <v>17.343854885688398</v>
      </c>
      <c r="AS64">
        <v>15.124433025627798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2.4678293382899628</v>
      </c>
      <c r="AZ64">
        <v>2.0529769999999994</v>
      </c>
      <c r="BA64">
        <v>1.9595488661800491</v>
      </c>
      <c r="BB64">
        <v>2.4598409073359075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1109.5143481006239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495.21440225568131</v>
      </c>
      <c r="L65">
        <v>17.489999999999998</v>
      </c>
      <c r="M65">
        <v>35.191668115116279</v>
      </c>
      <c r="N65">
        <v>53.009182630239522</v>
      </c>
      <c r="O65">
        <v>74.101046663233774</v>
      </c>
      <c r="P65">
        <v>31.420935730464169</v>
      </c>
      <c r="Q65">
        <v>9.6340200292370959</v>
      </c>
      <c r="R65">
        <v>19.151721009440479</v>
      </c>
      <c r="S65">
        <v>11.774977304152637</v>
      </c>
      <c r="T65">
        <v>1.41862416722408</v>
      </c>
      <c r="U65">
        <v>58.87020132221447</v>
      </c>
      <c r="V65">
        <v>5.3097286100682597</v>
      </c>
      <c r="W65">
        <v>19.697361183682567</v>
      </c>
      <c r="X65">
        <v>41.982607881762057</v>
      </c>
      <c r="Y65">
        <v>0</v>
      </c>
      <c r="Z65">
        <v>5.5369035240909081</v>
      </c>
      <c r="AA65">
        <v>11.270948727848104</v>
      </c>
      <c r="AB65">
        <v>13.941147851082786</v>
      </c>
      <c r="AC65">
        <v>4.9933761972564135</v>
      </c>
      <c r="AD65">
        <v>9.3457355271036953</v>
      </c>
      <c r="AE65">
        <v>25.472862238132787</v>
      </c>
      <c r="AF65">
        <v>0</v>
      </c>
      <c r="AG65">
        <v>31.81600702976024</v>
      </c>
      <c r="AH65">
        <v>52.700141229476451</v>
      </c>
      <c r="AI65">
        <v>0</v>
      </c>
      <c r="AJ65">
        <v>0</v>
      </c>
      <c r="AK65">
        <v>29.226483632624124</v>
      </c>
      <c r="AL65">
        <v>57.245981725301192</v>
      </c>
      <c r="AM65">
        <v>0</v>
      </c>
      <c r="AN65">
        <v>4.1885235898481483E-2</v>
      </c>
      <c r="AO65">
        <v>0</v>
      </c>
      <c r="AP65">
        <v>4.29653604034797</v>
      </c>
      <c r="AQ65">
        <v>0</v>
      </c>
      <c r="AR65">
        <v>14.765714057155792</v>
      </c>
      <c r="AS65">
        <v>15.124433025627798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2.4678293382899628</v>
      </c>
      <c r="AZ65">
        <v>2.0529769999999994</v>
      </c>
      <c r="BA65">
        <v>2.1802757199124727</v>
      </c>
      <c r="BB65">
        <v>2.4598409073359075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1159.2055559097619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495.21440225568131</v>
      </c>
      <c r="L66">
        <v>17.489999999999998</v>
      </c>
      <c r="M66">
        <v>35.191668115116279</v>
      </c>
      <c r="N66">
        <v>53.009182630239522</v>
      </c>
      <c r="O66">
        <v>74.101046663233774</v>
      </c>
      <c r="P66">
        <v>31.420935730464169</v>
      </c>
      <c r="Q66">
        <v>9.6340200292370959</v>
      </c>
      <c r="R66">
        <v>19.151721009440479</v>
      </c>
      <c r="S66">
        <v>11.774977304152637</v>
      </c>
      <c r="T66">
        <v>1.41862416722408</v>
      </c>
      <c r="U66">
        <v>58.87020132221447</v>
      </c>
      <c r="V66">
        <v>5.3097286100682597</v>
      </c>
      <c r="W66">
        <v>19.697361183682567</v>
      </c>
      <c r="X66">
        <v>41.982607881762057</v>
      </c>
      <c r="Y66">
        <v>0</v>
      </c>
      <c r="Z66">
        <v>5.5369035240909081</v>
      </c>
      <c r="AA66">
        <v>11.931104368354433</v>
      </c>
      <c r="AB66">
        <v>13.941147851082786</v>
      </c>
      <c r="AC66">
        <v>4.9933761972564135</v>
      </c>
      <c r="AD66">
        <v>9.3457355271036953</v>
      </c>
      <c r="AE66">
        <v>25.472862238132787</v>
      </c>
      <c r="AF66">
        <v>0</v>
      </c>
      <c r="AG66">
        <v>31.81600702976024</v>
      </c>
      <c r="AH66">
        <v>52.700141229476451</v>
      </c>
      <c r="AI66">
        <v>0</v>
      </c>
      <c r="AJ66">
        <v>0</v>
      </c>
      <c r="AK66">
        <v>29.226483632624124</v>
      </c>
      <c r="AL66">
        <v>57.245981725301192</v>
      </c>
      <c r="AM66">
        <v>0</v>
      </c>
      <c r="AN66">
        <v>4.1885235898481483E-2</v>
      </c>
      <c r="AO66">
        <v>0</v>
      </c>
      <c r="AP66">
        <v>4.29653604034797</v>
      </c>
      <c r="AQ66">
        <v>0</v>
      </c>
      <c r="AR66">
        <v>14.765714057155792</v>
      </c>
      <c r="AS66">
        <v>15.124433025627798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2.4678293382899628</v>
      </c>
      <c r="AZ66">
        <v>2.0529769999999994</v>
      </c>
      <c r="BA66">
        <v>2.1802757199124727</v>
      </c>
      <c r="BB66">
        <v>2.4598409073359075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1159.8657115502681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495.21187099201632</v>
      </c>
      <c r="L67">
        <v>17.489999999999998</v>
      </c>
      <c r="M67">
        <v>35.191668115116279</v>
      </c>
      <c r="N67">
        <v>53.009182630239522</v>
      </c>
      <c r="O67">
        <v>74.101046663233774</v>
      </c>
      <c r="P67">
        <v>31.420935730464169</v>
      </c>
      <c r="Q67">
        <v>9.6340200292370959</v>
      </c>
      <c r="R67">
        <v>19.151721009440479</v>
      </c>
      <c r="S67">
        <v>11.774977304152637</v>
      </c>
      <c r="T67">
        <v>1.41862416722408</v>
      </c>
      <c r="U67">
        <v>58.87020132221447</v>
      </c>
      <c r="V67">
        <v>5.3097286100682597</v>
      </c>
      <c r="W67">
        <v>19.697361183682567</v>
      </c>
      <c r="X67">
        <v>41.982607881762057</v>
      </c>
      <c r="Y67">
        <v>0</v>
      </c>
      <c r="Z67">
        <v>5.5369035240909081</v>
      </c>
      <c r="AA67">
        <v>11.931104368354433</v>
      </c>
      <c r="AB67">
        <v>13.941147851082786</v>
      </c>
      <c r="AC67">
        <v>4.9933761972564135</v>
      </c>
      <c r="AD67">
        <v>9.3457355271036953</v>
      </c>
      <c r="AE67">
        <v>25.472862238132787</v>
      </c>
      <c r="AF67">
        <v>0</v>
      </c>
      <c r="AG67">
        <v>31.81600702976024</v>
      </c>
      <c r="AH67">
        <v>52.700141229476451</v>
      </c>
      <c r="AI67">
        <v>0</v>
      </c>
      <c r="AJ67">
        <v>0</v>
      </c>
      <c r="AK67">
        <v>29.226483632624124</v>
      </c>
      <c r="AL67">
        <v>57.245981725301192</v>
      </c>
      <c r="AM67">
        <v>0</v>
      </c>
      <c r="AN67">
        <v>4.1885235898481483E-2</v>
      </c>
      <c r="AO67">
        <v>0</v>
      </c>
      <c r="AP67">
        <v>4.29653604034797</v>
      </c>
      <c r="AQ67">
        <v>0</v>
      </c>
      <c r="AR67">
        <v>14.765714057155792</v>
      </c>
      <c r="AS67">
        <v>15.124433025627798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2.4678293382899628</v>
      </c>
      <c r="AZ67">
        <v>2.0529769999999994</v>
      </c>
      <c r="BA67">
        <v>2.1802757199124727</v>
      </c>
      <c r="BB67">
        <v>2.4598409073359075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1159.8631802866032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495.21187099201632</v>
      </c>
      <c r="L68">
        <v>17.489999999999998</v>
      </c>
      <c r="M68">
        <v>35.191668115116279</v>
      </c>
      <c r="N68">
        <v>53.009182630239522</v>
      </c>
      <c r="O68">
        <v>74.101046663233774</v>
      </c>
      <c r="P68">
        <v>31.420935730464169</v>
      </c>
      <c r="Q68">
        <v>9.6340200292370959</v>
      </c>
      <c r="R68">
        <v>19.151721009440479</v>
      </c>
      <c r="S68">
        <v>11.774977304152637</v>
      </c>
      <c r="T68">
        <v>1.41862416722408</v>
      </c>
      <c r="U68">
        <v>58.87020132221447</v>
      </c>
      <c r="V68">
        <v>5.3097286100682597</v>
      </c>
      <c r="W68">
        <v>19.697361183682567</v>
      </c>
      <c r="X68">
        <v>41.982607881762057</v>
      </c>
      <c r="Y68">
        <v>0</v>
      </c>
      <c r="Z68">
        <v>5.5369035240909081</v>
      </c>
      <c r="AA68">
        <v>11.931104368354433</v>
      </c>
      <c r="AB68">
        <v>13.941147851082786</v>
      </c>
      <c r="AC68">
        <v>4.9933761972564135</v>
      </c>
      <c r="AD68">
        <v>9.3457355271036953</v>
      </c>
      <c r="AE68">
        <v>25.472862238132787</v>
      </c>
      <c r="AF68">
        <v>0</v>
      </c>
      <c r="AG68">
        <v>31.81600702976024</v>
      </c>
      <c r="AH68">
        <v>52.700141229476451</v>
      </c>
      <c r="AI68">
        <v>0</v>
      </c>
      <c r="AJ68">
        <v>0</v>
      </c>
      <c r="AK68">
        <v>29.226483632624124</v>
      </c>
      <c r="AL68">
        <v>57.245981725301192</v>
      </c>
      <c r="AM68">
        <v>0</v>
      </c>
      <c r="AN68">
        <v>4.1885235898481483E-2</v>
      </c>
      <c r="AO68">
        <v>0</v>
      </c>
      <c r="AP68">
        <v>4.29653604034797</v>
      </c>
      <c r="AQ68">
        <v>0</v>
      </c>
      <c r="AR68">
        <v>14.765714057155792</v>
      </c>
      <c r="AS68">
        <v>15.124433025627798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2.4678293382899628</v>
      </c>
      <c r="AZ68">
        <v>2.0529769999999994</v>
      </c>
      <c r="BA68">
        <v>2.0905779999999998</v>
      </c>
      <c r="BB68">
        <v>2.4598409073359075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1159.7734825666907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495.21440225568131</v>
      </c>
      <c r="L69">
        <v>17.489999999999998</v>
      </c>
      <c r="M69">
        <v>35.191668115116279</v>
      </c>
      <c r="N69">
        <v>53.009182630239522</v>
      </c>
      <c r="O69">
        <v>74.101046663233774</v>
      </c>
      <c r="P69">
        <v>31.420935730464169</v>
      </c>
      <c r="Q69">
        <v>9.6340200292370959</v>
      </c>
      <c r="R69">
        <v>19.151721009440479</v>
      </c>
      <c r="S69">
        <v>11.774977304152637</v>
      </c>
      <c r="T69">
        <v>1.41862416722408</v>
      </c>
      <c r="U69">
        <v>58.87020132221447</v>
      </c>
      <c r="V69">
        <v>5.3097286100682597</v>
      </c>
      <c r="W69">
        <v>19.697361183682567</v>
      </c>
      <c r="X69">
        <v>41.982607881762057</v>
      </c>
      <c r="Y69">
        <v>0</v>
      </c>
      <c r="Z69">
        <v>5.5369035240909081</v>
      </c>
      <c r="AA69">
        <v>11.931104368354433</v>
      </c>
      <c r="AB69">
        <v>13.941147851082786</v>
      </c>
      <c r="AC69">
        <v>4.9933761972564135</v>
      </c>
      <c r="AD69">
        <v>9.3457355271036953</v>
      </c>
      <c r="AE69">
        <v>25.472862238132787</v>
      </c>
      <c r="AF69">
        <v>0</v>
      </c>
      <c r="AG69">
        <v>31.81600702976024</v>
      </c>
      <c r="AH69">
        <v>52.700141229476451</v>
      </c>
      <c r="AI69">
        <v>0</v>
      </c>
      <c r="AJ69">
        <v>0</v>
      </c>
      <c r="AK69">
        <v>29.226483632624124</v>
      </c>
      <c r="AL69">
        <v>57.245981725301192</v>
      </c>
      <c r="AM69">
        <v>0</v>
      </c>
      <c r="AN69">
        <v>4.1885235898481483E-2</v>
      </c>
      <c r="AO69">
        <v>0</v>
      </c>
      <c r="AP69">
        <v>0.2175461008285004</v>
      </c>
      <c r="AQ69">
        <v>0</v>
      </c>
      <c r="AR69">
        <v>14.765714057155792</v>
      </c>
      <c r="AS69">
        <v>15.124433025627798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2.4678293382899628</v>
      </c>
      <c r="AZ69">
        <v>2.0529769999999994</v>
      </c>
      <c r="BA69">
        <v>2.0905779999999998</v>
      </c>
      <c r="BB69">
        <v>2.4598409073359075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1155.6970238908361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495.21440225568131</v>
      </c>
      <c r="L70">
        <v>17.489999999999998</v>
      </c>
      <c r="M70">
        <v>35.191668115116279</v>
      </c>
      <c r="N70">
        <v>53.009182630239522</v>
      </c>
      <c r="O70">
        <v>74.101046663233774</v>
      </c>
      <c r="P70">
        <v>31.420935730464169</v>
      </c>
      <c r="Q70">
        <v>9.6340200292370959</v>
      </c>
      <c r="R70">
        <v>19.151721009440479</v>
      </c>
      <c r="S70">
        <v>11.774977304152637</v>
      </c>
      <c r="T70">
        <v>1.41862416722408</v>
      </c>
      <c r="U70">
        <v>58.87020132221447</v>
      </c>
      <c r="V70">
        <v>5.3097286100682597</v>
      </c>
      <c r="W70">
        <v>19.697361183682567</v>
      </c>
      <c r="X70">
        <v>41.982607881762057</v>
      </c>
      <c r="Y70">
        <v>0</v>
      </c>
      <c r="Z70">
        <v>5.5369035240909081</v>
      </c>
      <c r="AA70">
        <v>11.931104368354433</v>
      </c>
      <c r="AB70">
        <v>13.941147851082786</v>
      </c>
      <c r="AC70">
        <v>4.9933761972564135</v>
      </c>
      <c r="AD70">
        <v>9.3457355271036953</v>
      </c>
      <c r="AE70">
        <v>25.472862238132787</v>
      </c>
      <c r="AF70">
        <v>0</v>
      </c>
      <c r="AG70">
        <v>31.81600702976024</v>
      </c>
      <c r="AH70">
        <v>52.700141229476451</v>
      </c>
      <c r="AI70">
        <v>0</v>
      </c>
      <c r="AJ70">
        <v>0</v>
      </c>
      <c r="AK70">
        <v>29.226483632624124</v>
      </c>
      <c r="AL70">
        <v>57.245981725301192</v>
      </c>
      <c r="AM70">
        <v>0</v>
      </c>
      <c r="AN70">
        <v>4.1885235898481483E-2</v>
      </c>
      <c r="AO70">
        <v>0</v>
      </c>
      <c r="AP70">
        <v>0.2175461008285004</v>
      </c>
      <c r="AQ70">
        <v>0</v>
      </c>
      <c r="AR70">
        <v>14.765714057155792</v>
      </c>
      <c r="AS70">
        <v>15.124433025627798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2.4678293382899628</v>
      </c>
      <c r="AZ70">
        <v>3.0744640000000003</v>
      </c>
      <c r="BA70">
        <v>2.0905779999999998</v>
      </c>
      <c r="BB70">
        <v>2.4598409073359075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1156.7185108908361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495.21440225568131</v>
      </c>
      <c r="L71">
        <v>17.489999999999998</v>
      </c>
      <c r="M71">
        <v>35.191668115116279</v>
      </c>
      <c r="N71">
        <v>53.009182630239522</v>
      </c>
      <c r="O71">
        <v>74.101046663233774</v>
      </c>
      <c r="P71">
        <v>31.420935730464169</v>
      </c>
      <c r="Q71">
        <v>9.6340200292370959</v>
      </c>
      <c r="R71">
        <v>19.151721009440479</v>
      </c>
      <c r="S71">
        <v>11.774977304152637</v>
      </c>
      <c r="T71">
        <v>1.41862416722408</v>
      </c>
      <c r="U71">
        <v>58.87020132221447</v>
      </c>
      <c r="V71">
        <v>5.3097286100682597</v>
      </c>
      <c r="W71">
        <v>19.697361183682567</v>
      </c>
      <c r="X71">
        <v>41.982607881762057</v>
      </c>
      <c r="Y71">
        <v>0</v>
      </c>
      <c r="Z71">
        <v>5.5369035240909081</v>
      </c>
      <c r="AA71">
        <v>11.931104368354433</v>
      </c>
      <c r="AB71">
        <v>13.941147851082786</v>
      </c>
      <c r="AC71">
        <v>4.9933761972564135</v>
      </c>
      <c r="AD71">
        <v>9.3457355271036953</v>
      </c>
      <c r="AE71">
        <v>25.472862238132787</v>
      </c>
      <c r="AF71">
        <v>0</v>
      </c>
      <c r="AG71">
        <v>31.81600702976024</v>
      </c>
      <c r="AH71">
        <v>52.700141229476451</v>
      </c>
      <c r="AI71">
        <v>0</v>
      </c>
      <c r="AJ71">
        <v>0</v>
      </c>
      <c r="AK71">
        <v>29.226483632624124</v>
      </c>
      <c r="AL71">
        <v>57.245981725301192</v>
      </c>
      <c r="AM71">
        <v>0</v>
      </c>
      <c r="AN71">
        <v>4.1885235898481483E-2</v>
      </c>
      <c r="AO71">
        <v>0</v>
      </c>
      <c r="AP71">
        <v>0.2175461008285004</v>
      </c>
      <c r="AQ71">
        <v>0</v>
      </c>
      <c r="AR71">
        <v>14.765714057155792</v>
      </c>
      <c r="AS71">
        <v>15.124433025627798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2.4678293382899628</v>
      </c>
      <c r="AZ71">
        <v>3.0744640000000003</v>
      </c>
      <c r="BA71">
        <v>2.0905779999999998</v>
      </c>
      <c r="BB71">
        <v>2.4598409073359075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1156.7185108908361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495.21440225568131</v>
      </c>
      <c r="L72">
        <v>17.489999999999998</v>
      </c>
      <c r="M72">
        <v>35.191668115116279</v>
      </c>
      <c r="N72">
        <v>53.009182630239522</v>
      </c>
      <c r="O72">
        <v>74.101046663233774</v>
      </c>
      <c r="P72">
        <v>31.420935730464169</v>
      </c>
      <c r="Q72">
        <v>9.6340200292370959</v>
      </c>
      <c r="R72">
        <v>19.151721009440479</v>
      </c>
      <c r="S72">
        <v>10.378157056997022</v>
      </c>
      <c r="T72">
        <v>1.41862416722408</v>
      </c>
      <c r="U72">
        <v>58.87020132221447</v>
      </c>
      <c r="V72">
        <v>5.3097286100682597</v>
      </c>
      <c r="W72">
        <v>19.697361183682567</v>
      </c>
      <c r="X72">
        <v>41.982607881762057</v>
      </c>
      <c r="Y72">
        <v>0</v>
      </c>
      <c r="Z72">
        <v>5.5369035240909081</v>
      </c>
      <c r="AA72">
        <v>11.931104368354433</v>
      </c>
      <c r="AB72">
        <v>13.941147851082786</v>
      </c>
      <c r="AC72">
        <v>4.9933761972564135</v>
      </c>
      <c r="AD72">
        <v>9.3457355271036953</v>
      </c>
      <c r="AE72">
        <v>25.472862238132787</v>
      </c>
      <c r="AF72">
        <v>0</v>
      </c>
      <c r="AG72">
        <v>31.81600702976024</v>
      </c>
      <c r="AH72">
        <v>52.700141229476451</v>
      </c>
      <c r="AI72">
        <v>1.8391231262644274</v>
      </c>
      <c r="AJ72">
        <v>0</v>
      </c>
      <c r="AK72">
        <v>29.226483632624124</v>
      </c>
      <c r="AL72">
        <v>57.245981725301192</v>
      </c>
      <c r="AM72">
        <v>0</v>
      </c>
      <c r="AN72">
        <v>4.1885235898481483E-2</v>
      </c>
      <c r="AO72">
        <v>0</v>
      </c>
      <c r="AP72">
        <v>0.2175461008285004</v>
      </c>
      <c r="AQ72">
        <v>0</v>
      </c>
      <c r="AR72">
        <v>14.765714057155792</v>
      </c>
      <c r="AS72">
        <v>15.124433025627798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2.4678293382899628</v>
      </c>
      <c r="AZ72">
        <v>3.0744640000000003</v>
      </c>
      <c r="BA72">
        <v>2.0905779999999998</v>
      </c>
      <c r="BB72">
        <v>2.4598409073359075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1157.160813769945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495.21126893006704</v>
      </c>
      <c r="L73">
        <v>9.6199999999999992</v>
      </c>
      <c r="M73">
        <v>35.191668115116279</v>
      </c>
      <c r="N73">
        <v>53.009182630239522</v>
      </c>
      <c r="O73">
        <v>74.101046663233774</v>
      </c>
      <c r="P73">
        <v>31.420935730464169</v>
      </c>
      <c r="Q73">
        <v>9.6340200292370959</v>
      </c>
      <c r="R73">
        <v>19.151721009440479</v>
      </c>
      <c r="S73">
        <v>11.774977304152637</v>
      </c>
      <c r="T73">
        <v>1.41862416722408</v>
      </c>
      <c r="U73">
        <v>58.87020132221447</v>
      </c>
      <c r="V73">
        <v>5.3097286100682597</v>
      </c>
      <c r="W73">
        <v>19.697361183682567</v>
      </c>
      <c r="X73">
        <v>41.982607881762057</v>
      </c>
      <c r="Y73">
        <v>0</v>
      </c>
      <c r="Z73">
        <v>2.7684515424545446</v>
      </c>
      <c r="AA73">
        <v>17.896656332911395</v>
      </c>
      <c r="AB73">
        <v>13.941147851082786</v>
      </c>
      <c r="AC73">
        <v>4.9933761972564135</v>
      </c>
      <c r="AD73">
        <v>9.3457355271036953</v>
      </c>
      <c r="AE73">
        <v>25.472862238132787</v>
      </c>
      <c r="AF73">
        <v>0</v>
      </c>
      <c r="AG73">
        <v>31.81600702976024</v>
      </c>
      <c r="AH73">
        <v>52.700141229476451</v>
      </c>
      <c r="AI73">
        <v>1.8391231262644274</v>
      </c>
      <c r="AJ73">
        <v>0</v>
      </c>
      <c r="AK73">
        <v>29.226483632624124</v>
      </c>
      <c r="AL73">
        <v>57.245981725301192</v>
      </c>
      <c r="AM73">
        <v>0</v>
      </c>
      <c r="AN73">
        <v>4.1885235898481483E-2</v>
      </c>
      <c r="AO73">
        <v>0</v>
      </c>
      <c r="AP73">
        <v>0.2175461008285004</v>
      </c>
      <c r="AQ73">
        <v>0</v>
      </c>
      <c r="AR73">
        <v>14.765714057155792</v>
      </c>
      <c r="AS73">
        <v>15.124433025627798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2.4678293382899628</v>
      </c>
      <c r="AZ73">
        <v>3.0744640000000003</v>
      </c>
      <c r="BA73">
        <v>2.0905779999999998</v>
      </c>
      <c r="BB73">
        <v>2.4598409073359075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1153.8816006744069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495.21126893006704</v>
      </c>
      <c r="L74">
        <v>9.6199999999999992</v>
      </c>
      <c r="M74">
        <v>35.191668115116279</v>
      </c>
      <c r="N74">
        <v>53.009182630239522</v>
      </c>
      <c r="O74">
        <v>74.101046663233774</v>
      </c>
      <c r="P74">
        <v>31.420935730464169</v>
      </c>
      <c r="Q74">
        <v>9.6340200292370959</v>
      </c>
      <c r="R74">
        <v>19.151721009440479</v>
      </c>
      <c r="S74">
        <v>11.774977304152637</v>
      </c>
      <c r="T74">
        <v>1.41862416722408</v>
      </c>
      <c r="U74">
        <v>58.87020132221447</v>
      </c>
      <c r="V74">
        <v>5.3097286100682597</v>
      </c>
      <c r="W74">
        <v>19.697361183682567</v>
      </c>
      <c r="X74">
        <v>41.982607881762057</v>
      </c>
      <c r="Y74">
        <v>0</v>
      </c>
      <c r="Z74">
        <v>2.7684515424545446</v>
      </c>
      <c r="AA74">
        <v>17.896656332911395</v>
      </c>
      <c r="AB74">
        <v>13.941147851082786</v>
      </c>
      <c r="AC74">
        <v>4.9933761972564135</v>
      </c>
      <c r="AD74">
        <v>9.3660522379854321</v>
      </c>
      <c r="AE74">
        <v>25.472862238132787</v>
      </c>
      <c r="AF74">
        <v>0</v>
      </c>
      <c r="AG74">
        <v>31.81600702976024</v>
      </c>
      <c r="AH74">
        <v>52.700141229476451</v>
      </c>
      <c r="AI74">
        <v>1.8391231262644274</v>
      </c>
      <c r="AJ74">
        <v>0</v>
      </c>
      <c r="AK74">
        <v>29.226483632624124</v>
      </c>
      <c r="AL74">
        <v>57.245981725301192</v>
      </c>
      <c r="AM74">
        <v>0</v>
      </c>
      <c r="AN74">
        <v>4.1885235898481483E-2</v>
      </c>
      <c r="AO74">
        <v>0</v>
      </c>
      <c r="AP74">
        <v>0.2175461008285004</v>
      </c>
      <c r="AQ74">
        <v>6.4863178237053383</v>
      </c>
      <c r="AR74">
        <v>14.765714057155792</v>
      </c>
      <c r="AS74">
        <v>15.124433025627798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2.4678293382899628</v>
      </c>
      <c r="AZ74">
        <v>3.0744640000000003</v>
      </c>
      <c r="BA74">
        <v>2.0905779999999998</v>
      </c>
      <c r="BB74">
        <v>2.4598409073359075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1160.388235208994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496.57496494975578</v>
      </c>
      <c r="L75">
        <v>9.6199999999999992</v>
      </c>
      <c r="M75">
        <v>35.191668115116279</v>
      </c>
      <c r="N75">
        <v>53.009182630239522</v>
      </c>
      <c r="O75">
        <v>74.101046663233774</v>
      </c>
      <c r="P75">
        <v>31.420935730464169</v>
      </c>
      <c r="Q75">
        <v>9.6340200292370959</v>
      </c>
      <c r="R75">
        <v>16.980469509355508</v>
      </c>
      <c r="S75">
        <v>11.774977304152637</v>
      </c>
      <c r="T75">
        <v>1.41862416722408</v>
      </c>
      <c r="U75">
        <v>58.87020132221447</v>
      </c>
      <c r="V75">
        <v>5.3097286100682597</v>
      </c>
      <c r="W75">
        <v>19.697361183682567</v>
      </c>
      <c r="X75">
        <v>41.982607881762057</v>
      </c>
      <c r="Y75">
        <v>0</v>
      </c>
      <c r="Z75">
        <v>2.7684515424545446</v>
      </c>
      <c r="AA75">
        <v>17.896656332911395</v>
      </c>
      <c r="AB75">
        <v>13.941147851082786</v>
      </c>
      <c r="AC75">
        <v>9.9867523945128269</v>
      </c>
      <c r="AD75">
        <v>9.3660522379854321</v>
      </c>
      <c r="AE75">
        <v>25.472862238132787</v>
      </c>
      <c r="AF75">
        <v>0</v>
      </c>
      <c r="AG75">
        <v>31.81600702976024</v>
      </c>
      <c r="AH75">
        <v>52.700141229476451</v>
      </c>
      <c r="AI75">
        <v>1.8391231262644274</v>
      </c>
      <c r="AJ75">
        <v>0</v>
      </c>
      <c r="AK75">
        <v>29.226483632624124</v>
      </c>
      <c r="AL75">
        <v>57.245981725301192</v>
      </c>
      <c r="AM75">
        <v>0</v>
      </c>
      <c r="AN75">
        <v>4.1885235898481483E-2</v>
      </c>
      <c r="AO75">
        <v>0</v>
      </c>
      <c r="AP75">
        <v>0.2175461008285004</v>
      </c>
      <c r="AQ75">
        <v>12.972635647410677</v>
      </c>
      <c r="AR75">
        <v>14.765714057155792</v>
      </c>
      <c r="AS75">
        <v>15.124433025627798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2.4678293382899628</v>
      </c>
      <c r="AZ75">
        <v>3.0744640000000003</v>
      </c>
      <c r="BA75">
        <v>2.0905779999999998</v>
      </c>
      <c r="BB75">
        <v>2.4598409073359075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1171.0603737495594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495.21440225568131</v>
      </c>
      <c r="L76">
        <v>9.6199999999999992</v>
      </c>
      <c r="M76">
        <v>35.191668115116279</v>
      </c>
      <c r="N76">
        <v>53.009182630239522</v>
      </c>
      <c r="O76">
        <v>74.101046663233774</v>
      </c>
      <c r="P76">
        <v>31.420935730464169</v>
      </c>
      <c r="Q76">
        <v>9.6340200292370959</v>
      </c>
      <c r="R76">
        <v>19.151721009440479</v>
      </c>
      <c r="S76">
        <v>10.378157056997022</v>
      </c>
      <c r="T76">
        <v>1.41862416722408</v>
      </c>
      <c r="U76">
        <v>58.87020132221447</v>
      </c>
      <c r="V76">
        <v>5.3097286100682597</v>
      </c>
      <c r="W76">
        <v>19.697361183682567</v>
      </c>
      <c r="X76">
        <v>41.982607881762057</v>
      </c>
      <c r="Y76">
        <v>0</v>
      </c>
      <c r="Z76">
        <v>2.7684515424545446</v>
      </c>
      <c r="AA76">
        <v>17.896656332911395</v>
      </c>
      <c r="AB76">
        <v>13.941147851082786</v>
      </c>
      <c r="AC76">
        <v>9.9867523945128269</v>
      </c>
      <c r="AD76">
        <v>18.734813667522712</v>
      </c>
      <c r="AE76">
        <v>25.472862238132787</v>
      </c>
      <c r="AF76">
        <v>0</v>
      </c>
      <c r="AG76">
        <v>31.81600702976024</v>
      </c>
      <c r="AH76">
        <v>71.001463263085412</v>
      </c>
      <c r="AI76">
        <v>1.8391231262644274</v>
      </c>
      <c r="AJ76">
        <v>0</v>
      </c>
      <c r="AK76">
        <v>29.226483632624124</v>
      </c>
      <c r="AL76">
        <v>57.245981725301192</v>
      </c>
      <c r="AM76">
        <v>0</v>
      </c>
      <c r="AN76">
        <v>4.1885235898481483E-2</v>
      </c>
      <c r="AO76">
        <v>0</v>
      </c>
      <c r="AP76">
        <v>0.2175461008285004</v>
      </c>
      <c r="AQ76">
        <v>19.458953471116018</v>
      </c>
      <c r="AR76">
        <v>14.765714057155792</v>
      </c>
      <c r="AS76">
        <v>15.124433025627798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2.4678293382899628</v>
      </c>
      <c r="AZ76">
        <v>3.0744640000000003</v>
      </c>
      <c r="BA76">
        <v>2.7828995238095229</v>
      </c>
      <c r="BB76">
        <v>2.4598409073359075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1205.3229651190754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441.286041352832</v>
      </c>
      <c r="L77">
        <v>9.19</v>
      </c>
      <c r="M77">
        <v>35.191668115116279</v>
      </c>
      <c r="N77">
        <v>53.009182630239522</v>
      </c>
      <c r="O77">
        <v>74.101046663233774</v>
      </c>
      <c r="P77">
        <v>31.420935730464169</v>
      </c>
      <c r="Q77">
        <v>8.48842624390244</v>
      </c>
      <c r="R77">
        <v>19.151721009440479</v>
      </c>
      <c r="S77">
        <v>10.378157056997022</v>
      </c>
      <c r="T77">
        <v>1.41862416722408</v>
      </c>
      <c r="U77">
        <v>58.87020132221447</v>
      </c>
      <c r="V77">
        <v>5.3097286100682597</v>
      </c>
      <c r="W77">
        <v>19.697361183682567</v>
      </c>
      <c r="X77">
        <v>42.704717508999281</v>
      </c>
      <c r="Y77">
        <v>0</v>
      </c>
      <c r="Z77">
        <v>5.5369035240909081</v>
      </c>
      <c r="AA77">
        <v>17.896656332911395</v>
      </c>
      <c r="AB77">
        <v>13.941147851082786</v>
      </c>
      <c r="AC77">
        <v>14.995239899983421</v>
      </c>
      <c r="AD77">
        <v>18.734813667522712</v>
      </c>
      <c r="AE77">
        <v>25.472862238132787</v>
      </c>
      <c r="AF77">
        <v>6.2689974464843559</v>
      </c>
      <c r="AG77">
        <v>31.81600702976024</v>
      </c>
      <c r="AH77">
        <v>71.001463263085412</v>
      </c>
      <c r="AI77">
        <v>2.6273191335148338</v>
      </c>
      <c r="AJ77">
        <v>0</v>
      </c>
      <c r="AK77">
        <v>29.226483632624124</v>
      </c>
      <c r="AL77">
        <v>51.957998409208258</v>
      </c>
      <c r="AM77">
        <v>2.0467622027662671</v>
      </c>
      <c r="AN77">
        <v>4.1885235898481483E-2</v>
      </c>
      <c r="AO77">
        <v>0</v>
      </c>
      <c r="AP77">
        <v>3.3175783670256833</v>
      </c>
      <c r="AQ77">
        <v>25.945270647072459</v>
      </c>
      <c r="AR77">
        <v>14.765714057155792</v>
      </c>
      <c r="AS77">
        <v>15.124433025627798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2.4678293382899628</v>
      </c>
      <c r="AZ77">
        <v>4.1081452307692308</v>
      </c>
      <c r="BA77">
        <v>2.7828995238095229</v>
      </c>
      <c r="BB77">
        <v>2.4598409073359075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1172.7540625585664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441.286041352832</v>
      </c>
      <c r="L78">
        <v>8.819753289709249</v>
      </c>
      <c r="M78">
        <v>35.191668115116279</v>
      </c>
      <c r="N78">
        <v>53.009182630239522</v>
      </c>
      <c r="O78">
        <v>74.101046663233774</v>
      </c>
      <c r="P78">
        <v>31.420935730464169</v>
      </c>
      <c r="Q78">
        <v>9.6340200292370959</v>
      </c>
      <c r="R78">
        <v>19.151721009440479</v>
      </c>
      <c r="S78">
        <v>11.774977304152637</v>
      </c>
      <c r="T78">
        <v>1.41862416722408</v>
      </c>
      <c r="U78">
        <v>58.87020132221447</v>
      </c>
      <c r="V78">
        <v>5.3097286100682597</v>
      </c>
      <c r="W78">
        <v>19.697361183682567</v>
      </c>
      <c r="X78">
        <v>42.759029197061544</v>
      </c>
      <c r="Y78">
        <v>0</v>
      </c>
      <c r="Z78">
        <v>8.3473860840909069</v>
      </c>
      <c r="AA78">
        <v>17.896656332911395</v>
      </c>
      <c r="AB78">
        <v>20.911721553612367</v>
      </c>
      <c r="AC78">
        <v>14.995239899983421</v>
      </c>
      <c r="AD78">
        <v>18.734813667522712</v>
      </c>
      <c r="AE78">
        <v>25.472862238132787</v>
      </c>
      <c r="AF78">
        <v>6.2689974464843559</v>
      </c>
      <c r="AG78">
        <v>31.81600702976024</v>
      </c>
      <c r="AH78">
        <v>71.001463263085412</v>
      </c>
      <c r="AI78">
        <v>3.940979145598845</v>
      </c>
      <c r="AJ78">
        <v>0</v>
      </c>
      <c r="AK78">
        <v>29.226483632624124</v>
      </c>
      <c r="AL78">
        <v>51.957998409208258</v>
      </c>
      <c r="AM78">
        <v>8.0888040473074927</v>
      </c>
      <c r="AN78">
        <v>4.1885235898481483E-2</v>
      </c>
      <c r="AO78">
        <v>0</v>
      </c>
      <c r="AP78">
        <v>4.29653604034797</v>
      </c>
      <c r="AQ78">
        <v>25.945270647072459</v>
      </c>
      <c r="AR78">
        <v>14.765714057155792</v>
      </c>
      <c r="AS78">
        <v>16.30138893028278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2.5113784351005486</v>
      </c>
      <c r="AZ78">
        <v>4.1081452307692308</v>
      </c>
      <c r="BA78">
        <v>2.7828995238095229</v>
      </c>
      <c r="BB78">
        <v>2.4598409073359075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1194.3167623627717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444.68488343774959</v>
      </c>
      <c r="L79">
        <v>9.6199999999999992</v>
      </c>
      <c r="M79">
        <v>35.191668115116279</v>
      </c>
      <c r="N79">
        <v>53.009182630239522</v>
      </c>
      <c r="O79">
        <v>74.101046663233774</v>
      </c>
      <c r="P79">
        <v>31.420935730464169</v>
      </c>
      <c r="Q79">
        <v>9.6340200292370959</v>
      </c>
      <c r="R79">
        <v>19.151721009440479</v>
      </c>
      <c r="S79">
        <v>11.774977304152637</v>
      </c>
      <c r="T79">
        <v>1.41862416722408</v>
      </c>
      <c r="U79">
        <v>58.87020132221447</v>
      </c>
      <c r="V79">
        <v>5.3097286100682597</v>
      </c>
      <c r="W79">
        <v>19.697361183682567</v>
      </c>
      <c r="X79">
        <v>44.285753062090862</v>
      </c>
      <c r="Y79">
        <v>0</v>
      </c>
      <c r="Z79">
        <v>8.3473860840909069</v>
      </c>
      <c r="AA79">
        <v>17.896656332911395</v>
      </c>
      <c r="AB79">
        <v>20.911721553612367</v>
      </c>
      <c r="AC79">
        <v>14.995239899983421</v>
      </c>
      <c r="AD79">
        <v>18.734813667522712</v>
      </c>
      <c r="AE79">
        <v>25.472862238132787</v>
      </c>
      <c r="AF79">
        <v>6.2689974464843559</v>
      </c>
      <c r="AG79">
        <v>31.81600702976024</v>
      </c>
      <c r="AH79">
        <v>71.001463263085412</v>
      </c>
      <c r="AI79">
        <v>25.308967077285516</v>
      </c>
      <c r="AJ79">
        <v>0</v>
      </c>
      <c r="AK79">
        <v>29.226483632624124</v>
      </c>
      <c r="AL79">
        <v>51.957998409208258</v>
      </c>
      <c r="AM79">
        <v>8.0888040473074927</v>
      </c>
      <c r="AN79">
        <v>4.1885235898481483E-2</v>
      </c>
      <c r="AO79">
        <v>0</v>
      </c>
      <c r="AP79">
        <v>3.3175783670256833</v>
      </c>
      <c r="AQ79">
        <v>25.945270647072459</v>
      </c>
      <c r="AR79">
        <v>14.765714057155792</v>
      </c>
      <c r="AS79">
        <v>16.30138893028278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2.5113784351005486</v>
      </c>
      <c r="AZ79">
        <v>4.1081452307692308</v>
      </c>
      <c r="BA79">
        <v>2.7828995238095229</v>
      </c>
      <c r="BB79">
        <v>2.4598409073359075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1220.4316052813735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435.02313312834832</v>
      </c>
      <c r="L80">
        <v>9.6199999999999992</v>
      </c>
      <c r="M80">
        <v>35.191668115116279</v>
      </c>
      <c r="N80">
        <v>53.009182630239522</v>
      </c>
      <c r="O80">
        <v>74.101046663233774</v>
      </c>
      <c r="P80">
        <v>31.420935730464169</v>
      </c>
      <c r="Q80">
        <v>9.6340200292370959</v>
      </c>
      <c r="R80">
        <v>19.151721009440479</v>
      </c>
      <c r="S80">
        <v>11.774977304152637</v>
      </c>
      <c r="T80">
        <v>1.41862416722408</v>
      </c>
      <c r="U80">
        <v>58.87020132221447</v>
      </c>
      <c r="V80">
        <v>5.3097286100682597</v>
      </c>
      <c r="W80">
        <v>19.697361183682567</v>
      </c>
      <c r="X80">
        <v>44.538607713243273</v>
      </c>
      <c r="Y80">
        <v>0</v>
      </c>
      <c r="Z80">
        <v>8.3473860840909069</v>
      </c>
      <c r="AA80">
        <v>17.896656332911395</v>
      </c>
      <c r="AB80">
        <v>20.911721553612367</v>
      </c>
      <c r="AC80">
        <v>14.995239899983421</v>
      </c>
      <c r="AD80">
        <v>18.734813667522712</v>
      </c>
      <c r="AE80">
        <v>25.472862238132787</v>
      </c>
      <c r="AF80">
        <v>6.2689974464843559</v>
      </c>
      <c r="AG80">
        <v>31.81600702976024</v>
      </c>
      <c r="AH80">
        <v>71.001463263085412</v>
      </c>
      <c r="AI80">
        <v>25.308967077285516</v>
      </c>
      <c r="AJ80">
        <v>0</v>
      </c>
      <c r="AK80">
        <v>29.226483632624124</v>
      </c>
      <c r="AL80">
        <v>51.957998409208258</v>
      </c>
      <c r="AM80">
        <v>8.0888040473074927</v>
      </c>
      <c r="AN80">
        <v>4.1885235898481483E-2</v>
      </c>
      <c r="AO80">
        <v>0</v>
      </c>
      <c r="AP80">
        <v>3.3175783670256833</v>
      </c>
      <c r="AQ80">
        <v>25.945270647072459</v>
      </c>
      <c r="AR80">
        <v>14.765714057155792</v>
      </c>
      <c r="AS80">
        <v>16.30138893028278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2.5113784351005486</v>
      </c>
      <c r="AZ80">
        <v>4.1081452307692308</v>
      </c>
      <c r="BA80">
        <v>2.7828995238095229</v>
      </c>
      <c r="BB80">
        <v>2.4598409073359075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1211.0227096231249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425.34855230376786</v>
      </c>
      <c r="L81">
        <v>9.6199999999999992</v>
      </c>
      <c r="M81">
        <v>35.191668115116279</v>
      </c>
      <c r="N81">
        <v>53.009182630239522</v>
      </c>
      <c r="O81">
        <v>74.101046663233774</v>
      </c>
      <c r="P81">
        <v>31.420935730464169</v>
      </c>
      <c r="Q81">
        <v>9.6340200292370959</v>
      </c>
      <c r="R81">
        <v>19.151721009440479</v>
      </c>
      <c r="S81">
        <v>11.774977304152637</v>
      </c>
      <c r="T81">
        <v>1.41862416722408</v>
      </c>
      <c r="U81">
        <v>58.87020132221447</v>
      </c>
      <c r="V81">
        <v>5.3097286100682597</v>
      </c>
      <c r="W81">
        <v>19.697361183682567</v>
      </c>
      <c r="X81">
        <v>46.370315340594807</v>
      </c>
      <c r="Y81">
        <v>0</v>
      </c>
      <c r="Z81">
        <v>8.3473860840909069</v>
      </c>
      <c r="AA81">
        <v>17.896656332911395</v>
      </c>
      <c r="AB81">
        <v>20.911721553612367</v>
      </c>
      <c r="AC81">
        <v>14.995239899983421</v>
      </c>
      <c r="AD81">
        <v>18.734813667522712</v>
      </c>
      <c r="AE81">
        <v>25.472862238132787</v>
      </c>
      <c r="AF81">
        <v>6.2689974464843559</v>
      </c>
      <c r="AG81">
        <v>31.81600702976024</v>
      </c>
      <c r="AH81">
        <v>71.001463263085412</v>
      </c>
      <c r="AI81">
        <v>25.308967077285516</v>
      </c>
      <c r="AJ81">
        <v>0</v>
      </c>
      <c r="AK81">
        <v>29.226483632624124</v>
      </c>
      <c r="AL81">
        <v>51.957998409208258</v>
      </c>
      <c r="AM81">
        <v>8.0888040473074927</v>
      </c>
      <c r="AN81">
        <v>4.2234286014413112E-2</v>
      </c>
      <c r="AO81">
        <v>0</v>
      </c>
      <c r="AP81">
        <v>2.1210750320629659</v>
      </c>
      <c r="AQ81">
        <v>25.945270647072459</v>
      </c>
      <c r="AR81">
        <v>14.765714057155792</v>
      </c>
      <c r="AS81">
        <v>16.30138893028278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2.5113784351005486</v>
      </c>
      <c r="AZ81">
        <v>4.1081452307692308</v>
      </c>
      <c r="BA81">
        <v>2.7828995238095229</v>
      </c>
      <c r="BB81">
        <v>2.4598409073359075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1201.983682141049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416.79741162058701</v>
      </c>
      <c r="L82">
        <v>9.6199999999999992</v>
      </c>
      <c r="M82">
        <v>35.191668115116279</v>
      </c>
      <c r="N82">
        <v>53.009182630239522</v>
      </c>
      <c r="O82">
        <v>74.101046663233774</v>
      </c>
      <c r="P82">
        <v>31.420935730464169</v>
      </c>
      <c r="Q82">
        <v>9.6340200292370959</v>
      </c>
      <c r="R82">
        <v>19.151721009440479</v>
      </c>
      <c r="S82">
        <v>11.774977304152637</v>
      </c>
      <c r="T82">
        <v>1.41862416722408</v>
      </c>
      <c r="U82">
        <v>58.87020132221447</v>
      </c>
      <c r="V82">
        <v>5.3097286100682597</v>
      </c>
      <c r="W82">
        <v>19.697361183682567</v>
      </c>
      <c r="X82">
        <v>46.764365991548502</v>
      </c>
      <c r="Y82">
        <v>0</v>
      </c>
      <c r="Z82">
        <v>8.3473860840909069</v>
      </c>
      <c r="AA82">
        <v>17.896656332911395</v>
      </c>
      <c r="AB82">
        <v>20.911721553612367</v>
      </c>
      <c r="AC82">
        <v>14.995239899983421</v>
      </c>
      <c r="AD82">
        <v>18.734813667522712</v>
      </c>
      <c r="AE82">
        <v>25.472862238132787</v>
      </c>
      <c r="AF82">
        <v>6.2689974464843559</v>
      </c>
      <c r="AG82">
        <v>31.81600702976024</v>
      </c>
      <c r="AH82">
        <v>71.001463263085412</v>
      </c>
      <c r="AI82">
        <v>25.308967077285516</v>
      </c>
      <c r="AJ82">
        <v>0</v>
      </c>
      <c r="AK82">
        <v>29.226483632624124</v>
      </c>
      <c r="AL82">
        <v>51.957998409208258</v>
      </c>
      <c r="AM82">
        <v>8.0888040473074927</v>
      </c>
      <c r="AN82">
        <v>4.2234286014413112E-2</v>
      </c>
      <c r="AO82">
        <v>0</v>
      </c>
      <c r="AP82">
        <v>2.1210750320629659</v>
      </c>
      <c r="AQ82">
        <v>25.945270647072459</v>
      </c>
      <c r="AR82">
        <v>14.765714057155792</v>
      </c>
      <c r="AS82">
        <v>16.30138893028278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2.5113784351005486</v>
      </c>
      <c r="AZ82">
        <v>4.1081452307692308</v>
      </c>
      <c r="BA82">
        <v>2.7828995238095229</v>
      </c>
      <c r="BB82">
        <v>2.4598409073359075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1193.8265921088218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435.0207563496615</v>
      </c>
      <c r="L83">
        <v>9.6199999999999992</v>
      </c>
      <c r="M83">
        <v>35.191668115116279</v>
      </c>
      <c r="N83">
        <v>53.009182630239522</v>
      </c>
      <c r="O83">
        <v>74.101046663233774</v>
      </c>
      <c r="P83">
        <v>31.420935730464169</v>
      </c>
      <c r="Q83">
        <v>9.6340200292370959</v>
      </c>
      <c r="R83">
        <v>19.151721009440479</v>
      </c>
      <c r="S83">
        <v>11.774977304152637</v>
      </c>
      <c r="T83">
        <v>1.41862416722408</v>
      </c>
      <c r="U83">
        <v>58.87020132221447</v>
      </c>
      <c r="V83">
        <v>5.3097286100682597</v>
      </c>
      <c r="W83">
        <v>19.697361183682567</v>
      </c>
      <c r="X83">
        <v>48.596073264052052</v>
      </c>
      <c r="Y83">
        <v>0</v>
      </c>
      <c r="Z83">
        <v>8.3473860840909069</v>
      </c>
      <c r="AA83">
        <v>17.896656332911395</v>
      </c>
      <c r="AB83">
        <v>20.911721553612367</v>
      </c>
      <c r="AC83">
        <v>14.995239899983421</v>
      </c>
      <c r="AD83">
        <v>18.734813667522712</v>
      </c>
      <c r="AE83">
        <v>25.472862238132787</v>
      </c>
      <c r="AF83">
        <v>6.2689974464843559</v>
      </c>
      <c r="AG83">
        <v>31.81600702976024</v>
      </c>
      <c r="AH83">
        <v>71.001463263085412</v>
      </c>
      <c r="AI83">
        <v>25.308967077285516</v>
      </c>
      <c r="AJ83">
        <v>0</v>
      </c>
      <c r="AK83">
        <v>29.226483632624124</v>
      </c>
      <c r="AL83">
        <v>51.957998409208258</v>
      </c>
      <c r="AM83">
        <v>8.0888040473074927</v>
      </c>
      <c r="AN83">
        <v>4.2234286014413112E-2</v>
      </c>
      <c r="AO83">
        <v>0</v>
      </c>
      <c r="AP83">
        <v>0.32631937083678542</v>
      </c>
      <c r="AQ83">
        <v>25.945270647072459</v>
      </c>
      <c r="AR83">
        <v>14.765714057155792</v>
      </c>
      <c r="AS83">
        <v>16.30138893028278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2.5113784351005486</v>
      </c>
      <c r="AZ83">
        <v>4.1081452307692308</v>
      </c>
      <c r="BA83">
        <v>2.7828995238095229</v>
      </c>
      <c r="BB83">
        <v>2.4598409073359075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1212.0868884491738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435.0207563496615</v>
      </c>
      <c r="L84">
        <v>9.6199999999999992</v>
      </c>
      <c r="M84">
        <v>35.191668115116279</v>
      </c>
      <c r="N84">
        <v>53.009182630239522</v>
      </c>
      <c r="O84">
        <v>74.101046663233774</v>
      </c>
      <c r="P84">
        <v>31.420935730464169</v>
      </c>
      <c r="Q84">
        <v>9.6340200292370959</v>
      </c>
      <c r="R84">
        <v>19.151721009440479</v>
      </c>
      <c r="S84">
        <v>11.774977304152637</v>
      </c>
      <c r="T84">
        <v>1.41862416722408</v>
      </c>
      <c r="U84">
        <v>58.87020132221447</v>
      </c>
      <c r="V84">
        <v>5.3097286100682597</v>
      </c>
      <c r="W84">
        <v>19.697361183682567</v>
      </c>
      <c r="X84">
        <v>48.993299819526634</v>
      </c>
      <c r="Y84">
        <v>0</v>
      </c>
      <c r="Z84">
        <v>8.3473860840909069</v>
      </c>
      <c r="AA84">
        <v>17.896656332911395</v>
      </c>
      <c r="AB84">
        <v>20.911721553612367</v>
      </c>
      <c r="AC84">
        <v>14.995239899983421</v>
      </c>
      <c r="AD84">
        <v>18.734813667522712</v>
      </c>
      <c r="AE84">
        <v>25.472862238132787</v>
      </c>
      <c r="AF84">
        <v>6.2689974464843559</v>
      </c>
      <c r="AG84">
        <v>31.81600702976024</v>
      </c>
      <c r="AH84">
        <v>71.001463263085412</v>
      </c>
      <c r="AI84">
        <v>25.308967077285516</v>
      </c>
      <c r="AJ84">
        <v>0</v>
      </c>
      <c r="AK84">
        <v>29.226483632624124</v>
      </c>
      <c r="AL84">
        <v>51.957998409208258</v>
      </c>
      <c r="AM84">
        <v>8.0888040473074927</v>
      </c>
      <c r="AN84">
        <v>4.2234286014413112E-2</v>
      </c>
      <c r="AO84">
        <v>0</v>
      </c>
      <c r="AP84">
        <v>0.32631937083678542</v>
      </c>
      <c r="AQ84">
        <v>25.945270647072459</v>
      </c>
      <c r="AR84">
        <v>14.765714057155792</v>
      </c>
      <c r="AS84">
        <v>16.30138893028278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2.5113784351005486</v>
      </c>
      <c r="AZ84">
        <v>4.1081452307692308</v>
      </c>
      <c r="BA84">
        <v>2.7828995238095229</v>
      </c>
      <c r="BB84">
        <v>2.4598409073359075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1212.4841150046484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494.99869958983004</v>
      </c>
      <c r="L85">
        <v>9.6199999999999992</v>
      </c>
      <c r="M85">
        <v>35.191668115116279</v>
      </c>
      <c r="N85">
        <v>53.009182630239522</v>
      </c>
      <c r="O85">
        <v>74.101046663233774</v>
      </c>
      <c r="P85">
        <v>31.420935730464169</v>
      </c>
      <c r="Q85">
        <v>9.6340200292370959</v>
      </c>
      <c r="R85">
        <v>19.151721009440479</v>
      </c>
      <c r="S85">
        <v>11.774977304152637</v>
      </c>
      <c r="T85">
        <v>1.41862416722408</v>
      </c>
      <c r="U85">
        <v>58.87020132221447</v>
      </c>
      <c r="V85">
        <v>5.3097286100682597</v>
      </c>
      <c r="W85">
        <v>19.697361183682567</v>
      </c>
      <c r="X85">
        <v>51.23030986281244</v>
      </c>
      <c r="Y85">
        <v>0</v>
      </c>
      <c r="Z85">
        <v>8.3473860840909069</v>
      </c>
      <c r="AA85">
        <v>17.896656332911395</v>
      </c>
      <c r="AB85">
        <v>20.911721553612367</v>
      </c>
      <c r="AC85">
        <v>14.995239899983421</v>
      </c>
      <c r="AD85">
        <v>18.734813667522712</v>
      </c>
      <c r="AE85">
        <v>25.472862238132787</v>
      </c>
      <c r="AF85">
        <v>6.2689974464843559</v>
      </c>
      <c r="AG85">
        <v>31.81600702976024</v>
      </c>
      <c r="AH85">
        <v>71.001463263085412</v>
      </c>
      <c r="AI85">
        <v>3.940979145598845</v>
      </c>
      <c r="AJ85">
        <v>0</v>
      </c>
      <c r="AK85">
        <v>29.226483632624124</v>
      </c>
      <c r="AL85">
        <v>51.957998409208258</v>
      </c>
      <c r="AM85">
        <v>8.0888040473074927</v>
      </c>
      <c r="AN85">
        <v>4.2234286014413112E-2</v>
      </c>
      <c r="AO85">
        <v>0</v>
      </c>
      <c r="AP85">
        <v>0.76141157249378622</v>
      </c>
      <c r="AQ85">
        <v>25.945270647072459</v>
      </c>
      <c r="AR85">
        <v>14.765714057155792</v>
      </c>
      <c r="AS85">
        <v>16.30138893028278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2.5113784351005486</v>
      </c>
      <c r="AZ85">
        <v>4.1081452307692308</v>
      </c>
      <c r="BA85">
        <v>2.7828995238095229</v>
      </c>
      <c r="BB85">
        <v>2.4598409073359075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1253.7661725580733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494.99869958983004</v>
      </c>
      <c r="L86">
        <v>9.6199999999999992</v>
      </c>
      <c r="M86">
        <v>35.191668115116279</v>
      </c>
      <c r="N86">
        <v>53.009182630239522</v>
      </c>
      <c r="O86">
        <v>74.101046663233774</v>
      </c>
      <c r="P86">
        <v>31.420935730464169</v>
      </c>
      <c r="Q86">
        <v>9.6340200292370959</v>
      </c>
      <c r="R86">
        <v>19.151721009440479</v>
      </c>
      <c r="S86">
        <v>11.774977304152637</v>
      </c>
      <c r="T86">
        <v>1.41862416722408</v>
      </c>
      <c r="U86">
        <v>58.87020132221447</v>
      </c>
      <c r="V86">
        <v>5.3097286100682597</v>
      </c>
      <c r="W86">
        <v>19.697361183682567</v>
      </c>
      <c r="X86">
        <v>51.23030986281244</v>
      </c>
      <c r="Y86">
        <v>0</v>
      </c>
      <c r="Z86">
        <v>5.5369035240909081</v>
      </c>
      <c r="AA86">
        <v>17.896656332911395</v>
      </c>
      <c r="AB86">
        <v>20.911721553612367</v>
      </c>
      <c r="AC86">
        <v>14.995239899983421</v>
      </c>
      <c r="AD86">
        <v>18.734813667522712</v>
      </c>
      <c r="AE86">
        <v>25.472862238132787</v>
      </c>
      <c r="AF86">
        <v>6.2689974464843559</v>
      </c>
      <c r="AG86">
        <v>31.81600702976024</v>
      </c>
      <c r="AH86">
        <v>57.491063199860861</v>
      </c>
      <c r="AI86">
        <v>1.8391231262644274</v>
      </c>
      <c r="AJ86">
        <v>0</v>
      </c>
      <c r="AK86">
        <v>29.226483632624124</v>
      </c>
      <c r="AL86">
        <v>51.957998409208258</v>
      </c>
      <c r="AM86">
        <v>5.4034517702409559</v>
      </c>
      <c r="AN86">
        <v>4.2234286014413112E-2</v>
      </c>
      <c r="AO86">
        <v>0</v>
      </c>
      <c r="AP86">
        <v>0.2175461008285004</v>
      </c>
      <c r="AQ86">
        <v>25.945270647072459</v>
      </c>
      <c r="AR86">
        <v>14.765714057155792</v>
      </c>
      <c r="AS86">
        <v>15.124433025627798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2.4678293382899628</v>
      </c>
      <c r="AZ86">
        <v>4.1081452307692308</v>
      </c>
      <c r="BA86">
        <v>2.2888242525050098</v>
      </c>
      <c r="BB86">
        <v>2.4598409073359075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1230.3996358940119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495.4883044623964</v>
      </c>
      <c r="L87">
        <v>9.6199999999999992</v>
      </c>
      <c r="M87">
        <v>41.728388497505591</v>
      </c>
      <c r="N87">
        <v>53.009182630239522</v>
      </c>
      <c r="O87">
        <v>74.101046663233774</v>
      </c>
      <c r="P87">
        <v>31.420935730464169</v>
      </c>
      <c r="Q87">
        <v>9.6340200292370959</v>
      </c>
      <c r="R87">
        <v>19.151721009440479</v>
      </c>
      <c r="S87">
        <v>11.774977304152637</v>
      </c>
      <c r="T87">
        <v>1.41862416722408</v>
      </c>
      <c r="U87">
        <v>58.87020132221447</v>
      </c>
      <c r="V87">
        <v>5.3097286100682597</v>
      </c>
      <c r="W87">
        <v>19.697361183682567</v>
      </c>
      <c r="X87">
        <v>53.447702224194302</v>
      </c>
      <c r="Y87">
        <v>0</v>
      </c>
      <c r="Z87">
        <v>5.5369035240909081</v>
      </c>
      <c r="AA87">
        <v>17.896656332911395</v>
      </c>
      <c r="AB87">
        <v>20.911721553612367</v>
      </c>
      <c r="AC87">
        <v>14.995239899983421</v>
      </c>
      <c r="AD87">
        <v>18.734813667522712</v>
      </c>
      <c r="AE87">
        <v>25.472862238132787</v>
      </c>
      <c r="AF87">
        <v>6.2689974464843559</v>
      </c>
      <c r="AG87">
        <v>31.81600702976024</v>
      </c>
      <c r="AH87">
        <v>57.491063199860861</v>
      </c>
      <c r="AI87">
        <v>1.8391231262644274</v>
      </c>
      <c r="AJ87">
        <v>0</v>
      </c>
      <c r="AK87">
        <v>29.226483632624124</v>
      </c>
      <c r="AL87">
        <v>46.929804581583468</v>
      </c>
      <c r="AM87">
        <v>5.4034517702409559</v>
      </c>
      <c r="AN87">
        <v>4.2234286014413112E-2</v>
      </c>
      <c r="AO87">
        <v>0</v>
      </c>
      <c r="AP87">
        <v>0.2175461008285004</v>
      </c>
      <c r="AQ87">
        <v>25.945270647072459</v>
      </c>
      <c r="AR87">
        <v>14.765714057155792</v>
      </c>
      <c r="AS87">
        <v>15.124433025627798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2.4678293382899628</v>
      </c>
      <c r="AZ87">
        <v>4.1081452307692308</v>
      </c>
      <c r="BA87">
        <v>2.2888242525050098</v>
      </c>
      <c r="BB87">
        <v>2.4598409073359075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1234.6151596827247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495.00098781963993</v>
      </c>
      <c r="L88">
        <v>9.6199999999999992</v>
      </c>
      <c r="M88">
        <v>41.728388497505591</v>
      </c>
      <c r="N88">
        <v>53.009182630239522</v>
      </c>
      <c r="O88">
        <v>74.101046663233774</v>
      </c>
      <c r="P88">
        <v>31.420935730464169</v>
      </c>
      <c r="Q88">
        <v>9.6340200292370959</v>
      </c>
      <c r="R88">
        <v>19.151721009440479</v>
      </c>
      <c r="S88">
        <v>11.774977304152637</v>
      </c>
      <c r="T88">
        <v>1.41862416722408</v>
      </c>
      <c r="U88">
        <v>58.87020132221447</v>
      </c>
      <c r="V88">
        <v>5.3097286100682597</v>
      </c>
      <c r="W88">
        <v>19.697361183682567</v>
      </c>
      <c r="X88">
        <v>53.447702224194302</v>
      </c>
      <c r="Y88">
        <v>0</v>
      </c>
      <c r="Z88">
        <v>5.5369035240909081</v>
      </c>
      <c r="AA88">
        <v>17.896656332911395</v>
      </c>
      <c r="AB88">
        <v>20.911721553612367</v>
      </c>
      <c r="AC88">
        <v>14.995239899983421</v>
      </c>
      <c r="AD88">
        <v>18.734813667522712</v>
      </c>
      <c r="AE88">
        <v>25.472862238132787</v>
      </c>
      <c r="AF88">
        <v>6.2689974464843559</v>
      </c>
      <c r="AG88">
        <v>31.81600702976024</v>
      </c>
      <c r="AH88">
        <v>57.491063199860861</v>
      </c>
      <c r="AI88">
        <v>1.8391231262644274</v>
      </c>
      <c r="AJ88">
        <v>0</v>
      </c>
      <c r="AK88">
        <v>29.226483632624124</v>
      </c>
      <c r="AL88">
        <v>46.929804581583468</v>
      </c>
      <c r="AM88">
        <v>5.4034517702409559</v>
      </c>
      <c r="AN88">
        <v>4.2234286014413112E-2</v>
      </c>
      <c r="AO88">
        <v>0</v>
      </c>
      <c r="AP88">
        <v>0.2175461008285004</v>
      </c>
      <c r="AQ88">
        <v>25.945270647072459</v>
      </c>
      <c r="AR88">
        <v>14.765714057155792</v>
      </c>
      <c r="AS88">
        <v>15.124433025627798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2.4678293382899628</v>
      </c>
      <c r="AZ88">
        <v>4.1081452307692308</v>
      </c>
      <c r="BA88">
        <v>2.2888242525050098</v>
      </c>
      <c r="BB88">
        <v>2.4598409073359075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1234.1278430399682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481.63100413964048</v>
      </c>
      <c r="L89">
        <v>9.6199999999999992</v>
      </c>
      <c r="M89">
        <v>41.728388497505591</v>
      </c>
      <c r="N89">
        <v>53.009182630239522</v>
      </c>
      <c r="O89">
        <v>74.101046663233774</v>
      </c>
      <c r="P89">
        <v>31.420935730464169</v>
      </c>
      <c r="Q89">
        <v>9.6340200292370959</v>
      </c>
      <c r="R89">
        <v>19.151721009440479</v>
      </c>
      <c r="S89">
        <v>11.774977304152637</v>
      </c>
      <c r="T89">
        <v>1.41862416722408</v>
      </c>
      <c r="U89">
        <v>58.87020132221447</v>
      </c>
      <c r="V89">
        <v>5.3097286100682597</v>
      </c>
      <c r="W89">
        <v>19.697361183682567</v>
      </c>
      <c r="X89">
        <v>55.677344710324007</v>
      </c>
      <c r="Y89">
        <v>0</v>
      </c>
      <c r="Z89">
        <v>5.5369035240909081</v>
      </c>
      <c r="AA89">
        <v>17.896656332911395</v>
      </c>
      <c r="AB89">
        <v>20.911721553612367</v>
      </c>
      <c r="AC89">
        <v>14.995239899983421</v>
      </c>
      <c r="AD89">
        <v>18.734813667522712</v>
      </c>
      <c r="AE89">
        <v>25.472862238132787</v>
      </c>
      <c r="AF89">
        <v>6.2689974464843559</v>
      </c>
      <c r="AG89">
        <v>31.81600702976024</v>
      </c>
      <c r="AH89">
        <v>57.491063199860861</v>
      </c>
      <c r="AI89">
        <v>1.8391231262644274</v>
      </c>
      <c r="AJ89">
        <v>0</v>
      </c>
      <c r="AK89">
        <v>29.226483632624124</v>
      </c>
      <c r="AL89">
        <v>46.929804581583468</v>
      </c>
      <c r="AM89">
        <v>5.4034517702409559</v>
      </c>
      <c r="AN89">
        <v>4.2234286014413112E-2</v>
      </c>
      <c r="AO89">
        <v>0</v>
      </c>
      <c r="AP89">
        <v>0.2175461008285004</v>
      </c>
      <c r="AQ89">
        <v>25.945270647072459</v>
      </c>
      <c r="AR89">
        <v>14.765714057155792</v>
      </c>
      <c r="AS89">
        <v>15.124433025627798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2.4678293382899628</v>
      </c>
      <c r="AZ89">
        <v>4.1081452307692308</v>
      </c>
      <c r="BA89">
        <v>2.2888242525050098</v>
      </c>
      <c r="BB89">
        <v>2.4598409073359075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1222.9875018460984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494.99869958983004</v>
      </c>
      <c r="L90">
        <v>9.6199999999999992</v>
      </c>
      <c r="M90">
        <v>41.728388497505591</v>
      </c>
      <c r="N90">
        <v>53.009182630239522</v>
      </c>
      <c r="O90">
        <v>74.101046663233774</v>
      </c>
      <c r="P90">
        <v>31.420935730464169</v>
      </c>
      <c r="Q90">
        <v>9.6340200292370959</v>
      </c>
      <c r="R90">
        <v>19.151721009440479</v>
      </c>
      <c r="S90">
        <v>11.774977304152637</v>
      </c>
      <c r="T90">
        <v>1.41862416722408</v>
      </c>
      <c r="U90">
        <v>58.87020132221447</v>
      </c>
      <c r="V90">
        <v>5.3097286100682597</v>
      </c>
      <c r="W90">
        <v>19.697361183682567</v>
      </c>
      <c r="X90">
        <v>55.677344710324007</v>
      </c>
      <c r="Y90">
        <v>0</v>
      </c>
      <c r="Z90">
        <v>8.3473860840909069</v>
      </c>
      <c r="AA90">
        <v>17.896656332911395</v>
      </c>
      <c r="AB90">
        <v>20.911721553612367</v>
      </c>
      <c r="AC90">
        <v>14.995239899983421</v>
      </c>
      <c r="AD90">
        <v>18.734813667522712</v>
      </c>
      <c r="AE90">
        <v>25.472862238132787</v>
      </c>
      <c r="AF90">
        <v>13.275523692883253</v>
      </c>
      <c r="AG90">
        <v>31.81600702976024</v>
      </c>
      <c r="AH90">
        <v>71.001463263085412</v>
      </c>
      <c r="AI90">
        <v>1.8391231262644274</v>
      </c>
      <c r="AJ90">
        <v>0</v>
      </c>
      <c r="AK90">
        <v>29.226483632624124</v>
      </c>
      <c r="AL90">
        <v>46.929804581583468</v>
      </c>
      <c r="AM90">
        <v>8.0888040473074927</v>
      </c>
      <c r="AN90">
        <v>4.2234286014413112E-2</v>
      </c>
      <c r="AO90">
        <v>0</v>
      </c>
      <c r="AP90">
        <v>1.8491420766362885</v>
      </c>
      <c r="AQ90">
        <v>25.945270647072459</v>
      </c>
      <c r="AR90">
        <v>14.765714057155792</v>
      </c>
      <c r="AS90">
        <v>16.30138893028278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2.5113784351005486</v>
      </c>
      <c r="AZ90">
        <v>4.1081452307692308</v>
      </c>
      <c r="BA90">
        <v>2.7828995238095229</v>
      </c>
      <c r="BB90">
        <v>2.4598409073359075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1265.714134691556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494.99869958983004</v>
      </c>
      <c r="L91">
        <v>9.6199999999999992</v>
      </c>
      <c r="M91">
        <v>41.728388497505591</v>
      </c>
      <c r="N91">
        <v>53.009182630239522</v>
      </c>
      <c r="O91">
        <v>74.101046663233774</v>
      </c>
      <c r="P91">
        <v>31.420935730464169</v>
      </c>
      <c r="Q91">
        <v>9.6340200292370959</v>
      </c>
      <c r="R91">
        <v>19.151721009440479</v>
      </c>
      <c r="S91">
        <v>11.774977304152637</v>
      </c>
      <c r="T91">
        <v>1.41862416722408</v>
      </c>
      <c r="U91">
        <v>58.87020132221447</v>
      </c>
      <c r="V91">
        <v>5.3097286100682597</v>
      </c>
      <c r="W91">
        <v>19.697361183682567</v>
      </c>
      <c r="X91">
        <v>57.013912865370706</v>
      </c>
      <c r="Y91">
        <v>0</v>
      </c>
      <c r="Z91">
        <v>8.3473860840909069</v>
      </c>
      <c r="AA91">
        <v>17.896656332911395</v>
      </c>
      <c r="AB91">
        <v>20.911721553612367</v>
      </c>
      <c r="AC91">
        <v>14.995239899983421</v>
      </c>
      <c r="AD91">
        <v>18.734813667522712</v>
      </c>
      <c r="AE91">
        <v>25.472862238132787</v>
      </c>
      <c r="AF91">
        <v>13.275523692883253</v>
      </c>
      <c r="AG91">
        <v>31.81600702976024</v>
      </c>
      <c r="AH91">
        <v>71.001463263085412</v>
      </c>
      <c r="AI91">
        <v>1.8391231262644274</v>
      </c>
      <c r="AJ91">
        <v>0</v>
      </c>
      <c r="AK91">
        <v>29.226483632624124</v>
      </c>
      <c r="AL91">
        <v>46.929804581583468</v>
      </c>
      <c r="AM91">
        <v>8.0888040473074927</v>
      </c>
      <c r="AN91">
        <v>4.2234286014413112E-2</v>
      </c>
      <c r="AO91">
        <v>0</v>
      </c>
      <c r="AP91">
        <v>2.5017803791217892</v>
      </c>
      <c r="AQ91">
        <v>25.945270647072459</v>
      </c>
      <c r="AR91">
        <v>14.765714057155792</v>
      </c>
      <c r="AS91">
        <v>16.30138893028278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2.5113784351005486</v>
      </c>
      <c r="AZ91">
        <v>4.1081452307692308</v>
      </c>
      <c r="BA91">
        <v>2.7828995238095229</v>
      </c>
      <c r="BB91">
        <v>2.4598409073359075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1267.7033411490881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494.99869958983004</v>
      </c>
      <c r="L92">
        <v>9.6199999999999992</v>
      </c>
      <c r="M92">
        <v>41.728388497505591</v>
      </c>
      <c r="N92">
        <v>53.009182630239522</v>
      </c>
      <c r="O92">
        <v>74.101046663233774</v>
      </c>
      <c r="P92">
        <v>31.420935730464169</v>
      </c>
      <c r="Q92">
        <v>9.6340200292370959</v>
      </c>
      <c r="R92">
        <v>19.151721009440479</v>
      </c>
      <c r="S92">
        <v>11.774977304152637</v>
      </c>
      <c r="T92">
        <v>1.41862416722408</v>
      </c>
      <c r="U92">
        <v>58.87020132221447</v>
      </c>
      <c r="V92">
        <v>5.3097286100682597</v>
      </c>
      <c r="W92">
        <v>19.697361183682567</v>
      </c>
      <c r="X92">
        <v>57.013912865370706</v>
      </c>
      <c r="Y92">
        <v>0</v>
      </c>
      <c r="Z92">
        <v>8.3473860840909069</v>
      </c>
      <c r="AA92">
        <v>17.896656332911395</v>
      </c>
      <c r="AB92">
        <v>20.911721553612367</v>
      </c>
      <c r="AC92">
        <v>14.995239899983421</v>
      </c>
      <c r="AD92">
        <v>18.734813667522712</v>
      </c>
      <c r="AE92">
        <v>25.472862238132787</v>
      </c>
      <c r="AF92">
        <v>13.275523692883253</v>
      </c>
      <c r="AG92">
        <v>31.81600702976024</v>
      </c>
      <c r="AH92">
        <v>71.001463263085412</v>
      </c>
      <c r="AI92">
        <v>1.8391231262644274</v>
      </c>
      <c r="AJ92">
        <v>0</v>
      </c>
      <c r="AK92">
        <v>29.226483632624124</v>
      </c>
      <c r="AL92">
        <v>46.929804581583468</v>
      </c>
      <c r="AM92">
        <v>8.0888040473074927</v>
      </c>
      <c r="AN92">
        <v>4.2234286014413112E-2</v>
      </c>
      <c r="AO92">
        <v>0</v>
      </c>
      <c r="AP92">
        <v>2.5017803791217892</v>
      </c>
      <c r="AQ92">
        <v>25.945270647072459</v>
      </c>
      <c r="AR92">
        <v>14.765714057155792</v>
      </c>
      <c r="AS92">
        <v>16.30138893028278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2.5113784351005486</v>
      </c>
      <c r="AZ92">
        <v>4.1081452307692308</v>
      </c>
      <c r="BA92">
        <v>2.7828995238095229</v>
      </c>
      <c r="BB92">
        <v>2.4598409073359075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1267.7033411490881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494.99869958983004</v>
      </c>
      <c r="L93">
        <v>9.6199999999999992</v>
      </c>
      <c r="M93">
        <v>41.728388497505591</v>
      </c>
      <c r="N93">
        <v>53.009182630239522</v>
      </c>
      <c r="O93">
        <v>74.101046663233774</v>
      </c>
      <c r="P93">
        <v>31.420935730464169</v>
      </c>
      <c r="Q93">
        <v>9.6340200292370959</v>
      </c>
      <c r="R93">
        <v>19.151721009440479</v>
      </c>
      <c r="S93">
        <v>11.774977304152637</v>
      </c>
      <c r="T93">
        <v>1.41862416722408</v>
      </c>
      <c r="U93">
        <v>58.87020132221447</v>
      </c>
      <c r="V93">
        <v>5.3097286100682597</v>
      </c>
      <c r="W93">
        <v>19.697361183682567</v>
      </c>
      <c r="X93">
        <v>57.013912865370706</v>
      </c>
      <c r="Y93">
        <v>0</v>
      </c>
      <c r="Z93">
        <v>8.3473860840909069</v>
      </c>
      <c r="AA93">
        <v>17.896656332911395</v>
      </c>
      <c r="AB93">
        <v>20.911721553612367</v>
      </c>
      <c r="AC93">
        <v>14.995239899983421</v>
      </c>
      <c r="AD93">
        <v>18.734813667522712</v>
      </c>
      <c r="AE93">
        <v>25.472862238132787</v>
      </c>
      <c r="AF93">
        <v>13.275523692883253</v>
      </c>
      <c r="AG93">
        <v>31.81600702976024</v>
      </c>
      <c r="AH93">
        <v>71.001463263085412</v>
      </c>
      <c r="AI93">
        <v>1.8391231262644274</v>
      </c>
      <c r="AJ93">
        <v>0</v>
      </c>
      <c r="AK93">
        <v>29.226483632624124</v>
      </c>
      <c r="AL93">
        <v>46.929804581583468</v>
      </c>
      <c r="AM93">
        <v>8.0888040473074927</v>
      </c>
      <c r="AN93">
        <v>4.2234286014413112E-2</v>
      </c>
      <c r="AO93">
        <v>0</v>
      </c>
      <c r="AP93">
        <v>2.5017803791217892</v>
      </c>
      <c r="AQ93">
        <v>25.945270647072459</v>
      </c>
      <c r="AR93">
        <v>14.765714057155792</v>
      </c>
      <c r="AS93">
        <v>16.30138893028278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2.5113784351005486</v>
      </c>
      <c r="AZ93">
        <v>4.1081452307692308</v>
      </c>
      <c r="BA93">
        <v>2.7828995238095229</v>
      </c>
      <c r="BB93">
        <v>2.4598409073359075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1267.7033411490881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494.99869958983004</v>
      </c>
      <c r="L94">
        <v>9.6199999999999992</v>
      </c>
      <c r="M94">
        <v>41.728388497505591</v>
      </c>
      <c r="N94">
        <v>53.009182630239522</v>
      </c>
      <c r="O94">
        <v>74.101046663233774</v>
      </c>
      <c r="P94">
        <v>31.420935730464169</v>
      </c>
      <c r="Q94">
        <v>9.6340200292370959</v>
      </c>
      <c r="R94">
        <v>19.151721009440479</v>
      </c>
      <c r="S94">
        <v>11.774977304152637</v>
      </c>
      <c r="T94">
        <v>1.41862416722408</v>
      </c>
      <c r="U94">
        <v>58.87020132221447</v>
      </c>
      <c r="V94">
        <v>5.3097286100682597</v>
      </c>
      <c r="W94">
        <v>19.697361183682567</v>
      </c>
      <c r="X94">
        <v>57.013912865370706</v>
      </c>
      <c r="Y94">
        <v>0</v>
      </c>
      <c r="Z94">
        <v>8.3053550665454523</v>
      </c>
      <c r="AA94">
        <v>17.896656332911395</v>
      </c>
      <c r="AB94">
        <v>20.911721553612367</v>
      </c>
      <c r="AC94">
        <v>14.995239899983421</v>
      </c>
      <c r="AD94">
        <v>18.734813667522712</v>
      </c>
      <c r="AE94">
        <v>25.472862238132787</v>
      </c>
      <c r="AF94">
        <v>6.7115144617120039</v>
      </c>
      <c r="AG94">
        <v>31.81600702976024</v>
      </c>
      <c r="AH94">
        <v>59.167885756069779</v>
      </c>
      <c r="AI94">
        <v>1.8391231262644274</v>
      </c>
      <c r="AJ94">
        <v>0</v>
      </c>
      <c r="AK94">
        <v>29.226483632624124</v>
      </c>
      <c r="AL94">
        <v>46.929804581583468</v>
      </c>
      <c r="AM94">
        <v>5.4307420812985034</v>
      </c>
      <c r="AN94">
        <v>4.2234286014413112E-2</v>
      </c>
      <c r="AO94">
        <v>0</v>
      </c>
      <c r="AP94">
        <v>0.2175461008285004</v>
      </c>
      <c r="AQ94">
        <v>25.945270647072459</v>
      </c>
      <c r="AR94">
        <v>14.765714057155792</v>
      </c>
      <c r="AS94">
        <v>15.124433025627798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2.4678293382899628</v>
      </c>
      <c r="AZ94">
        <v>4.1081452307692308</v>
      </c>
      <c r="BA94">
        <v>2.3583089727626461</v>
      </c>
      <c r="BB94">
        <v>2.4598409073359075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1242.6763315965409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494.99869958983004</v>
      </c>
      <c r="L95">
        <v>9.6199999999999992</v>
      </c>
      <c r="M95">
        <v>41.728388497505591</v>
      </c>
      <c r="N95">
        <v>53.009182630239522</v>
      </c>
      <c r="O95">
        <v>74.101046663233774</v>
      </c>
      <c r="P95">
        <v>31.420935730464169</v>
      </c>
      <c r="Q95">
        <v>9.6340200292370959</v>
      </c>
      <c r="R95">
        <v>19.151721009440479</v>
      </c>
      <c r="S95">
        <v>11.774977304152637</v>
      </c>
      <c r="T95">
        <v>1.41862416722408</v>
      </c>
      <c r="U95">
        <v>58.87020132221447</v>
      </c>
      <c r="V95">
        <v>5.3097286100682597</v>
      </c>
      <c r="W95">
        <v>19.697361183682567</v>
      </c>
      <c r="X95">
        <v>57.013912865370706</v>
      </c>
      <c r="Y95">
        <v>0</v>
      </c>
      <c r="Z95">
        <v>8.3053550665454523</v>
      </c>
      <c r="AA95">
        <v>17.896656332911395</v>
      </c>
      <c r="AB95">
        <v>20.911721553612367</v>
      </c>
      <c r="AC95">
        <v>14.995239899983421</v>
      </c>
      <c r="AD95">
        <v>18.734813667522712</v>
      </c>
      <c r="AE95">
        <v>25.472862238132787</v>
      </c>
      <c r="AF95">
        <v>6.6377618464416264</v>
      </c>
      <c r="AG95">
        <v>31.81600702976024</v>
      </c>
      <c r="AH95">
        <v>47.334308693806243</v>
      </c>
      <c r="AI95">
        <v>1.8391231262644274</v>
      </c>
      <c r="AJ95">
        <v>0</v>
      </c>
      <c r="AK95">
        <v>29.226483632624124</v>
      </c>
      <c r="AL95">
        <v>46.929804581583468</v>
      </c>
      <c r="AM95">
        <v>4.775778176413298</v>
      </c>
      <c r="AN95">
        <v>4.2234286014413112E-2</v>
      </c>
      <c r="AO95">
        <v>0</v>
      </c>
      <c r="AP95">
        <v>1.5772095603976803</v>
      </c>
      <c r="AQ95">
        <v>25.945270647072459</v>
      </c>
      <c r="AR95">
        <v>14.765714057155792</v>
      </c>
      <c r="AS95">
        <v>15.124433025627798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2.4678293382899628</v>
      </c>
      <c r="AZ95">
        <v>4.1081452307692308</v>
      </c>
      <c r="BA95">
        <v>1.8795672798053531</v>
      </c>
      <c r="BB95">
        <v>2.4598409073359075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1230.9949597807336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494.99869958983004</v>
      </c>
      <c r="L96">
        <v>9.6199999999999992</v>
      </c>
      <c r="M96">
        <v>41.728388497505591</v>
      </c>
      <c r="N96">
        <v>53.009182630239522</v>
      </c>
      <c r="O96">
        <v>74.101046663233774</v>
      </c>
      <c r="P96">
        <v>31.420935730464169</v>
      </c>
      <c r="Q96">
        <v>9.6340200292370959</v>
      </c>
      <c r="R96">
        <v>19.151721009440479</v>
      </c>
      <c r="S96">
        <v>11.774977304152637</v>
      </c>
      <c r="T96">
        <v>1.41862416722408</v>
      </c>
      <c r="U96">
        <v>58.87020132221447</v>
      </c>
      <c r="V96">
        <v>5.3097286100682597</v>
      </c>
      <c r="W96">
        <v>19.697361183682567</v>
      </c>
      <c r="X96">
        <v>57.013912865370706</v>
      </c>
      <c r="Y96">
        <v>0</v>
      </c>
      <c r="Z96">
        <v>8.3053550665454523</v>
      </c>
      <c r="AA96">
        <v>17.896656332911395</v>
      </c>
      <c r="AB96">
        <v>20.911721553612367</v>
      </c>
      <c r="AC96">
        <v>14.995239899983421</v>
      </c>
      <c r="AD96">
        <v>18.734813667522712</v>
      </c>
      <c r="AE96">
        <v>25.472862238132787</v>
      </c>
      <c r="AF96">
        <v>6.6377618464416264</v>
      </c>
      <c r="AG96">
        <v>31.81600702976024</v>
      </c>
      <c r="AH96">
        <v>47.334308693806243</v>
      </c>
      <c r="AI96">
        <v>1.8391231262644274</v>
      </c>
      <c r="AJ96">
        <v>0</v>
      </c>
      <c r="AK96">
        <v>29.226483632624124</v>
      </c>
      <c r="AL96">
        <v>46.929804581583468</v>
      </c>
      <c r="AM96">
        <v>4.0935244055325342</v>
      </c>
      <c r="AN96">
        <v>4.2234286014413112E-2</v>
      </c>
      <c r="AO96">
        <v>0</v>
      </c>
      <c r="AP96">
        <v>1.5772095603976803</v>
      </c>
      <c r="AQ96">
        <v>25.945270647072459</v>
      </c>
      <c r="AR96">
        <v>14.765714057155792</v>
      </c>
      <c r="AS96">
        <v>15.124433025627798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2.4678293382899628</v>
      </c>
      <c r="AZ96">
        <v>4.1081452307692308</v>
      </c>
      <c r="BA96">
        <v>1.8795672798053531</v>
      </c>
      <c r="BB96">
        <v>2.4598409073359075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1230.3127060098527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494.99869958983004</v>
      </c>
      <c r="L97">
        <v>9.6199999999999992</v>
      </c>
      <c r="M97">
        <v>41.728388497505591</v>
      </c>
      <c r="N97">
        <v>53.009182630239522</v>
      </c>
      <c r="O97">
        <v>74.101046663233774</v>
      </c>
      <c r="P97">
        <v>31.420935730464169</v>
      </c>
      <c r="Q97">
        <v>9.6340200292370959</v>
      </c>
      <c r="R97">
        <v>19.151721009440479</v>
      </c>
      <c r="S97">
        <v>11.774977304152637</v>
      </c>
      <c r="T97">
        <v>1.41862416722408</v>
      </c>
      <c r="U97">
        <v>58.87020132221447</v>
      </c>
      <c r="V97">
        <v>5.3097286100682597</v>
      </c>
      <c r="W97">
        <v>19.697361183682567</v>
      </c>
      <c r="X97">
        <v>57.013912865370706</v>
      </c>
      <c r="Y97">
        <v>0</v>
      </c>
      <c r="Z97">
        <v>8.3053550665454523</v>
      </c>
      <c r="AA97">
        <v>17.896656332911395</v>
      </c>
      <c r="AB97">
        <v>20.911721553612367</v>
      </c>
      <c r="AC97">
        <v>14.995239899983421</v>
      </c>
      <c r="AD97">
        <v>18.734813667522712</v>
      </c>
      <c r="AE97">
        <v>25.472862238132787</v>
      </c>
      <c r="AF97">
        <v>6.6377618464416264</v>
      </c>
      <c r="AG97">
        <v>31.81600702976024</v>
      </c>
      <c r="AH97">
        <v>47.334308693806243</v>
      </c>
      <c r="AI97">
        <v>1.8391231262644274</v>
      </c>
      <c r="AJ97">
        <v>0</v>
      </c>
      <c r="AK97">
        <v>29.226483632624124</v>
      </c>
      <c r="AL97">
        <v>46.929804581583468</v>
      </c>
      <c r="AM97">
        <v>4.0935244055325342</v>
      </c>
      <c r="AN97">
        <v>4.2234286014413112E-2</v>
      </c>
      <c r="AO97">
        <v>0</v>
      </c>
      <c r="AP97">
        <v>0.65263830248550125</v>
      </c>
      <c r="AQ97">
        <v>25.945270647072459</v>
      </c>
      <c r="AR97">
        <v>14.765714057155792</v>
      </c>
      <c r="AS97">
        <v>15.124433025627798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2.4678293382899628</v>
      </c>
      <c r="AZ97">
        <v>4.1081452307692308</v>
      </c>
      <c r="BA97">
        <v>1.9595488661800491</v>
      </c>
      <c r="BB97">
        <v>2.4598409073359075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1229.4681163383152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494.99869958983004</v>
      </c>
      <c r="L98">
        <v>9.6199999999999992</v>
      </c>
      <c r="M98">
        <v>41.728388497505591</v>
      </c>
      <c r="N98">
        <v>53.009182630239522</v>
      </c>
      <c r="O98">
        <v>74.101046663233774</v>
      </c>
      <c r="P98">
        <v>31.420935730464169</v>
      </c>
      <c r="Q98">
        <v>9.6340200292370959</v>
      </c>
      <c r="R98">
        <v>19.151721009440479</v>
      </c>
      <c r="S98">
        <v>11.774977304152637</v>
      </c>
      <c r="T98">
        <v>1.41862416722408</v>
      </c>
      <c r="U98">
        <v>58.87020132221447</v>
      </c>
      <c r="V98">
        <v>5.3097286100682597</v>
      </c>
      <c r="W98">
        <v>19.697361183682567</v>
      </c>
      <c r="X98">
        <v>57.013912865370706</v>
      </c>
      <c r="Y98">
        <v>0</v>
      </c>
      <c r="Z98">
        <v>8.3053550665454523</v>
      </c>
      <c r="AA98">
        <v>17.896656332911395</v>
      </c>
      <c r="AB98">
        <v>20.911721553612367</v>
      </c>
      <c r="AC98">
        <v>14.995239899983421</v>
      </c>
      <c r="AD98">
        <v>18.734813667522712</v>
      </c>
      <c r="AE98">
        <v>25.472862238132787</v>
      </c>
      <c r="AF98">
        <v>6.6377618464416264</v>
      </c>
      <c r="AG98">
        <v>31.81600702976024</v>
      </c>
      <c r="AH98">
        <v>47.334308693806243</v>
      </c>
      <c r="AI98">
        <v>1.8391231262644274</v>
      </c>
      <c r="AJ98">
        <v>0</v>
      </c>
      <c r="AK98">
        <v>29.226483632624124</v>
      </c>
      <c r="AL98">
        <v>46.929804581583468</v>
      </c>
      <c r="AM98">
        <v>4.0935244055325342</v>
      </c>
      <c r="AN98">
        <v>4.2234286014413112E-2</v>
      </c>
      <c r="AO98">
        <v>0</v>
      </c>
      <c r="AP98">
        <v>0.65263830248550125</v>
      </c>
      <c r="AQ98">
        <v>19.458953471116018</v>
      </c>
      <c r="AR98">
        <v>14.765714057155792</v>
      </c>
      <c r="AS98">
        <v>15.124433025627798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2.4678293382899628</v>
      </c>
      <c r="AZ98">
        <v>4.1081452307692308</v>
      </c>
      <c r="BA98">
        <v>1.9595488661800491</v>
      </c>
      <c r="BB98">
        <v>2.4598409073359075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1222.9817991623588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9.0777965035336408</v>
      </c>
      <c r="L99">
        <f t="shared" si="2"/>
        <v>0.28087160413332218</v>
      </c>
      <c r="M99">
        <f t="shared" si="2"/>
        <v>0.8642101959099594</v>
      </c>
      <c r="N99">
        <f t="shared" si="2"/>
        <v>1.2722203831257497</v>
      </c>
      <c r="O99">
        <f t="shared" si="2"/>
        <v>1.7784251199176151</v>
      </c>
      <c r="P99">
        <f t="shared" si="2"/>
        <v>0.75410245753113847</v>
      </c>
      <c r="Q99">
        <f t="shared" si="2"/>
        <v>0.1955453567144573</v>
      </c>
      <c r="R99">
        <f t="shared" si="2"/>
        <v>0.39631189401202405</v>
      </c>
      <c r="S99">
        <f t="shared" si="2"/>
        <v>0.2377409841721034</v>
      </c>
      <c r="T99">
        <f t="shared" si="2"/>
        <v>2.9411254079726775E-2</v>
      </c>
      <c r="U99">
        <f t="shared" si="2"/>
        <v>1.4169234384000999</v>
      </c>
      <c r="V99">
        <f t="shared" si="2"/>
        <v>0.12022197356311079</v>
      </c>
      <c r="W99">
        <f t="shared" si="2"/>
        <v>0.42396061725814893</v>
      </c>
      <c r="X99">
        <f t="shared" si="2"/>
        <v>0.95819145527197858</v>
      </c>
      <c r="Y99">
        <f t="shared" si="2"/>
        <v>0</v>
      </c>
      <c r="Z99">
        <f t="shared" si="2"/>
        <v>0.14685403435493175</v>
      </c>
      <c r="AA99">
        <f t="shared" si="2"/>
        <v>0.28177002703860793</v>
      </c>
      <c r="AB99">
        <f t="shared" si="2"/>
        <v>0.38338156434369353</v>
      </c>
      <c r="AC99">
        <f t="shared" si="2"/>
        <v>0.25224861015662692</v>
      </c>
      <c r="AD99">
        <f t="shared" si="2"/>
        <v>0.25726710437576505</v>
      </c>
      <c r="AE99">
        <f t="shared" si="2"/>
        <v>0.61134869371518663</v>
      </c>
      <c r="AF99">
        <f t="shared" si="2"/>
        <v>0.12567495905986739</v>
      </c>
      <c r="AG99">
        <f t="shared" si="2"/>
        <v>0.76358416871424628</v>
      </c>
      <c r="AH99">
        <f t="shared" si="2"/>
        <v>1.2894766377883407</v>
      </c>
      <c r="AI99">
        <f t="shared" si="2"/>
        <v>0.10048905082432577</v>
      </c>
      <c r="AJ99">
        <f t="shared" si="2"/>
        <v>0</v>
      </c>
      <c r="AK99">
        <f t="shared" si="2"/>
        <v>0.70143560718297837</v>
      </c>
      <c r="AL99">
        <f t="shared" si="2"/>
        <v>1.3297350716858403</v>
      </c>
      <c r="AM99">
        <f t="shared" si="2"/>
        <v>0.12275797133998807</v>
      </c>
      <c r="AN99">
        <f t="shared" si="2"/>
        <v>1.0068163870852478E-3</v>
      </c>
      <c r="AO99">
        <f t="shared" si="2"/>
        <v>0</v>
      </c>
      <c r="AP99">
        <f t="shared" si="2"/>
        <v>3.2387178890058002E-2</v>
      </c>
      <c r="AQ99">
        <f t="shared" si="2"/>
        <v>0.17837373675121507</v>
      </c>
      <c r="AR99">
        <f t="shared" si="2"/>
        <v>0.35267790930731396</v>
      </c>
      <c r="AS99">
        <f t="shared" si="2"/>
        <v>0.36651726032903215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5.9358551409390788E-2</v>
      </c>
      <c r="AZ99">
        <f t="shared" si="2"/>
        <v>5.1853915042290422E-2</v>
      </c>
      <c r="BA99">
        <f t="shared" si="2"/>
        <v>5.1979430247978908E-2</v>
      </c>
      <c r="BB99">
        <f t="shared" si="2"/>
        <v>5.7651271346525229E-2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25.323762807914346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2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153.70925233482706</v>
      </c>
      <c r="L3">
        <v>63.18</v>
      </c>
      <c r="M3">
        <v>0</v>
      </c>
      <c r="N3">
        <v>29.159550377245509</v>
      </c>
      <c r="O3">
        <v>48.960691560484825</v>
      </c>
      <c r="P3">
        <v>66.931993266708048</v>
      </c>
      <c r="Q3">
        <v>5.3566750370031979</v>
      </c>
      <c r="R3">
        <v>10.405501863688695</v>
      </c>
      <c r="S3">
        <v>6.4872328271604944</v>
      </c>
      <c r="T3">
        <v>0</v>
      </c>
      <c r="U3">
        <v>280.96906846112938</v>
      </c>
      <c r="V3">
        <v>2.8123008941176471</v>
      </c>
      <c r="W3">
        <v>11.398472969237629</v>
      </c>
      <c r="X3">
        <v>24.271507701056816</v>
      </c>
      <c r="Y3">
        <v>0</v>
      </c>
      <c r="Z3">
        <v>3.20225801</v>
      </c>
      <c r="AA3">
        <v>10.348504182255041</v>
      </c>
      <c r="AB3">
        <v>9.701901741157549</v>
      </c>
      <c r="AC3">
        <v>4.7519878910747115</v>
      </c>
      <c r="AD3">
        <v>4.4757243505468169</v>
      </c>
      <c r="AE3">
        <v>12.139411326084312</v>
      </c>
      <c r="AF3">
        <v>0</v>
      </c>
      <c r="AG3">
        <v>0</v>
      </c>
      <c r="AH3">
        <v>27.903602187112373</v>
      </c>
      <c r="AI3">
        <v>0.8750953067579359</v>
      </c>
      <c r="AJ3">
        <v>0</v>
      </c>
      <c r="AK3">
        <v>16.899346384633574</v>
      </c>
      <c r="AL3">
        <v>19.487010274698797</v>
      </c>
      <c r="AM3">
        <v>3.8807607150447074</v>
      </c>
      <c r="AN3">
        <v>0</v>
      </c>
      <c r="AO3">
        <v>0</v>
      </c>
      <c r="AP3">
        <v>0.12579458619022374</v>
      </c>
      <c r="AQ3">
        <v>0</v>
      </c>
      <c r="AR3">
        <v>8.5384743692028966</v>
      </c>
      <c r="AS3">
        <v>7.2670705740553343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833.23918919147366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153.70925233482706</v>
      </c>
      <c r="L4">
        <v>63.18</v>
      </c>
      <c r="M4">
        <v>0</v>
      </c>
      <c r="N4">
        <v>29.159550377245509</v>
      </c>
      <c r="O4">
        <v>48.960691560484825</v>
      </c>
      <c r="P4">
        <v>66.931993266708048</v>
      </c>
      <c r="Q4">
        <v>5.3566750370031979</v>
      </c>
      <c r="R4">
        <v>10.405501863688695</v>
      </c>
      <c r="S4">
        <v>6.4872328271604944</v>
      </c>
      <c r="T4">
        <v>0</v>
      </c>
      <c r="U4">
        <v>280.98223157616798</v>
      </c>
      <c r="V4">
        <v>2.8123008941176471</v>
      </c>
      <c r="W4">
        <v>11.398472969237629</v>
      </c>
      <c r="X4">
        <v>24.271507701056816</v>
      </c>
      <c r="Y4">
        <v>0</v>
      </c>
      <c r="Z4">
        <v>3.20225801</v>
      </c>
      <c r="AA4">
        <v>10.348504182255041</v>
      </c>
      <c r="AB4">
        <v>9.701901741157549</v>
      </c>
      <c r="AC4">
        <v>4.7519878910747115</v>
      </c>
      <c r="AD4">
        <v>4.4757243505468169</v>
      </c>
      <c r="AE4">
        <v>12.139411326084312</v>
      </c>
      <c r="AF4">
        <v>0</v>
      </c>
      <c r="AG4">
        <v>0</v>
      </c>
      <c r="AH4">
        <v>27.903602187112373</v>
      </c>
      <c r="AI4">
        <v>0.8750953067579359</v>
      </c>
      <c r="AJ4">
        <v>0</v>
      </c>
      <c r="AK4">
        <v>16.899346384633574</v>
      </c>
      <c r="AL4">
        <v>19.487010274698797</v>
      </c>
      <c r="AM4">
        <v>3.8807607150447074</v>
      </c>
      <c r="AN4">
        <v>0</v>
      </c>
      <c r="AO4">
        <v>0</v>
      </c>
      <c r="AP4">
        <v>0.12579458619022374</v>
      </c>
      <c r="AQ4">
        <v>0</v>
      </c>
      <c r="AR4">
        <v>8.5384743692028966</v>
      </c>
      <c r="AS4">
        <v>7.2670705740553343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833.25235230651219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153.70925233482706</v>
      </c>
      <c r="L5">
        <v>63.18</v>
      </c>
      <c r="M5">
        <v>0</v>
      </c>
      <c r="N5">
        <v>29.159550377245509</v>
      </c>
      <c r="O5">
        <v>48.960691560484825</v>
      </c>
      <c r="P5">
        <v>66.931993266708048</v>
      </c>
      <c r="Q5">
        <v>5.3566750370031979</v>
      </c>
      <c r="R5">
        <v>10.405501863688695</v>
      </c>
      <c r="S5">
        <v>6.4872328271604944</v>
      </c>
      <c r="T5">
        <v>0</v>
      </c>
      <c r="U5">
        <v>280.98223157616798</v>
      </c>
      <c r="V5">
        <v>2.8123008941176471</v>
      </c>
      <c r="W5">
        <v>11.398472969237629</v>
      </c>
      <c r="X5">
        <v>24.271507701056816</v>
      </c>
      <c r="Y5">
        <v>0</v>
      </c>
      <c r="Z5">
        <v>3.20225801</v>
      </c>
      <c r="AA5">
        <v>10.348504182255041</v>
      </c>
      <c r="AB5">
        <v>9.701901741157549</v>
      </c>
      <c r="AC5">
        <v>4.7519878910747115</v>
      </c>
      <c r="AD5">
        <v>4.4757243505468169</v>
      </c>
      <c r="AE5">
        <v>12.139411326084312</v>
      </c>
      <c r="AF5">
        <v>0</v>
      </c>
      <c r="AG5">
        <v>0</v>
      </c>
      <c r="AH5">
        <v>27.903602187112373</v>
      </c>
      <c r="AI5">
        <v>0</v>
      </c>
      <c r="AJ5">
        <v>0</v>
      </c>
      <c r="AK5">
        <v>16.899346384633574</v>
      </c>
      <c r="AL5">
        <v>19.487010274698797</v>
      </c>
      <c r="AM5">
        <v>3.8807607150447074</v>
      </c>
      <c r="AN5">
        <v>0</v>
      </c>
      <c r="AO5">
        <v>0</v>
      </c>
      <c r="AP5">
        <v>2.3272002254555102</v>
      </c>
      <c r="AQ5">
        <v>0</v>
      </c>
      <c r="AR5">
        <v>8.5384743692028966</v>
      </c>
      <c r="AS5">
        <v>7.2670705740553343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834.57866263901963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153.70925233482706</v>
      </c>
      <c r="L6">
        <v>63.18</v>
      </c>
      <c r="M6">
        <v>0</v>
      </c>
      <c r="N6">
        <v>29.159550377245509</v>
      </c>
      <c r="O6">
        <v>48.960691560484825</v>
      </c>
      <c r="P6">
        <v>66.931993266708048</v>
      </c>
      <c r="Q6">
        <v>5.3566750370031979</v>
      </c>
      <c r="R6">
        <v>10.405501863688695</v>
      </c>
      <c r="S6">
        <v>6.4872328271604944</v>
      </c>
      <c r="T6">
        <v>0</v>
      </c>
      <c r="U6">
        <v>280.98223157616798</v>
      </c>
      <c r="V6">
        <v>2.8123008941176471</v>
      </c>
      <c r="W6">
        <v>11.398472969237629</v>
      </c>
      <c r="X6">
        <v>24.271507701056816</v>
      </c>
      <c r="Y6">
        <v>0</v>
      </c>
      <c r="Z6">
        <v>3.20225801</v>
      </c>
      <c r="AA6">
        <v>10.348504182255041</v>
      </c>
      <c r="AB6">
        <v>9.701901741157549</v>
      </c>
      <c r="AC6">
        <v>4.7519878910747115</v>
      </c>
      <c r="AD6">
        <v>4.4757243505468169</v>
      </c>
      <c r="AE6">
        <v>12.139411326084312</v>
      </c>
      <c r="AF6">
        <v>0</v>
      </c>
      <c r="AG6">
        <v>0</v>
      </c>
      <c r="AH6">
        <v>27.903602187112373</v>
      </c>
      <c r="AI6">
        <v>0</v>
      </c>
      <c r="AJ6">
        <v>0</v>
      </c>
      <c r="AK6">
        <v>16.899346384633574</v>
      </c>
      <c r="AL6">
        <v>19.487010274698797</v>
      </c>
      <c r="AM6">
        <v>3.8807607150447074</v>
      </c>
      <c r="AN6">
        <v>0</v>
      </c>
      <c r="AO6">
        <v>0</v>
      </c>
      <c r="AP6">
        <v>2.3272002254555102</v>
      </c>
      <c r="AQ6">
        <v>0</v>
      </c>
      <c r="AR6">
        <v>8.5384743692028966</v>
      </c>
      <c r="AS6">
        <v>7.2670705740553343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834.57866263901963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116.00102191895192</v>
      </c>
      <c r="L7">
        <v>63.18</v>
      </c>
      <c r="M7">
        <v>0</v>
      </c>
      <c r="N7">
        <v>29.159550377245509</v>
      </c>
      <c r="O7">
        <v>48.960691560484825</v>
      </c>
      <c r="P7">
        <v>66.931993266708048</v>
      </c>
      <c r="Q7">
        <v>5.3566750370031979</v>
      </c>
      <c r="R7">
        <v>10.405501863688695</v>
      </c>
      <c r="S7">
        <v>6.4872328271604944</v>
      </c>
      <c r="T7">
        <v>0</v>
      </c>
      <c r="U7">
        <v>280.98223157616798</v>
      </c>
      <c r="V7">
        <v>2.8123008941176471</v>
      </c>
      <c r="W7">
        <v>11.398472969237629</v>
      </c>
      <c r="X7">
        <v>24.271507701056816</v>
      </c>
      <c r="Y7">
        <v>0</v>
      </c>
      <c r="Z7">
        <v>3.20225801</v>
      </c>
      <c r="AA7">
        <v>10.348504182255041</v>
      </c>
      <c r="AB7">
        <v>9.701901741157549</v>
      </c>
      <c r="AC7">
        <v>4.7519878910747115</v>
      </c>
      <c r="AD7">
        <v>4.4757243505468169</v>
      </c>
      <c r="AE7">
        <v>12.139411326084312</v>
      </c>
      <c r="AF7">
        <v>0</v>
      </c>
      <c r="AG7">
        <v>0</v>
      </c>
      <c r="AH7">
        <v>27.903602187112373</v>
      </c>
      <c r="AI7">
        <v>0</v>
      </c>
      <c r="AJ7">
        <v>0</v>
      </c>
      <c r="AK7">
        <v>16.899346384633574</v>
      </c>
      <c r="AL7">
        <v>19.487010274698797</v>
      </c>
      <c r="AM7">
        <v>3.8807607150447074</v>
      </c>
      <c r="AN7">
        <v>0</v>
      </c>
      <c r="AO7">
        <v>0</v>
      </c>
      <c r="AP7">
        <v>2.3272002254555102</v>
      </c>
      <c r="AQ7">
        <v>0</v>
      </c>
      <c r="AR7">
        <v>8.5384743692028966</v>
      </c>
      <c r="AS7">
        <v>7.2670705740553343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796.87043222314446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106.33973760980464</v>
      </c>
      <c r="L8">
        <v>63.18</v>
      </c>
      <c r="M8">
        <v>0</v>
      </c>
      <c r="N8">
        <v>29.159550377245509</v>
      </c>
      <c r="O8">
        <v>48.960691560484825</v>
      </c>
      <c r="P8">
        <v>66.931993266708048</v>
      </c>
      <c r="Q8">
        <v>5.3566750370031979</v>
      </c>
      <c r="R8">
        <v>10.405501863688695</v>
      </c>
      <c r="S8">
        <v>6.4872328271604944</v>
      </c>
      <c r="T8">
        <v>0</v>
      </c>
      <c r="U8">
        <v>280.98223157616798</v>
      </c>
      <c r="V8">
        <v>2.8123008941176471</v>
      </c>
      <c r="W8">
        <v>11.398472969237629</v>
      </c>
      <c r="X8">
        <v>24.271507701056816</v>
      </c>
      <c r="Y8">
        <v>0</v>
      </c>
      <c r="Z8">
        <v>3.20225801</v>
      </c>
      <c r="AA8">
        <v>10.348504182255041</v>
      </c>
      <c r="AB8">
        <v>9.701901741157549</v>
      </c>
      <c r="AC8">
        <v>4.7519878910747115</v>
      </c>
      <c r="AD8">
        <v>4.4757243505468169</v>
      </c>
      <c r="AE8">
        <v>12.139411326084312</v>
      </c>
      <c r="AF8">
        <v>0</v>
      </c>
      <c r="AG8">
        <v>0</v>
      </c>
      <c r="AH8">
        <v>27.903602187112373</v>
      </c>
      <c r="AI8">
        <v>0</v>
      </c>
      <c r="AJ8">
        <v>0</v>
      </c>
      <c r="AK8">
        <v>16.899346384633574</v>
      </c>
      <c r="AL8">
        <v>19.487010274698797</v>
      </c>
      <c r="AM8">
        <v>3.8807607150447074</v>
      </c>
      <c r="AN8">
        <v>0</v>
      </c>
      <c r="AO8">
        <v>0</v>
      </c>
      <c r="AP8">
        <v>2.0127136330011606</v>
      </c>
      <c r="AQ8">
        <v>0</v>
      </c>
      <c r="AR8">
        <v>8.5384743692028966</v>
      </c>
      <c r="AS8">
        <v>7.2670705740553343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786.8946613215428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106.33973760980464</v>
      </c>
      <c r="L9">
        <v>63.18</v>
      </c>
      <c r="M9">
        <v>0</v>
      </c>
      <c r="N9">
        <v>29.159550377245509</v>
      </c>
      <c r="O9">
        <v>48.960691560484825</v>
      </c>
      <c r="P9">
        <v>66.931993266708048</v>
      </c>
      <c r="Q9">
        <v>5.3566750370031979</v>
      </c>
      <c r="R9">
        <v>10.405501863688695</v>
      </c>
      <c r="S9">
        <v>6.4872328271604944</v>
      </c>
      <c r="T9">
        <v>0</v>
      </c>
      <c r="U9">
        <v>280.98223157616798</v>
      </c>
      <c r="V9">
        <v>2.8123008941176471</v>
      </c>
      <c r="W9">
        <v>11.398472969237629</v>
      </c>
      <c r="X9">
        <v>24.271507701056816</v>
      </c>
      <c r="Y9">
        <v>0</v>
      </c>
      <c r="Z9">
        <v>3.20225801</v>
      </c>
      <c r="AA9">
        <v>10.348504182255041</v>
      </c>
      <c r="AB9">
        <v>9.701901741157549</v>
      </c>
      <c r="AC9">
        <v>4.7519878910747115</v>
      </c>
      <c r="AD9">
        <v>4.4757243505468169</v>
      </c>
      <c r="AE9">
        <v>12.139411326084312</v>
      </c>
      <c r="AF9">
        <v>0</v>
      </c>
      <c r="AG9">
        <v>0</v>
      </c>
      <c r="AH9">
        <v>27.903602187112373</v>
      </c>
      <c r="AI9">
        <v>0</v>
      </c>
      <c r="AJ9">
        <v>0</v>
      </c>
      <c r="AK9">
        <v>16.899346384633574</v>
      </c>
      <c r="AL9">
        <v>19.487010274698797</v>
      </c>
      <c r="AM9">
        <v>3.8807607150447074</v>
      </c>
      <c r="AN9">
        <v>0</v>
      </c>
      <c r="AO9">
        <v>0</v>
      </c>
      <c r="AP9">
        <v>0.75476751714134238</v>
      </c>
      <c r="AQ9">
        <v>0</v>
      </c>
      <c r="AR9">
        <v>8.5384743692028966</v>
      </c>
      <c r="AS9">
        <v>7.2670705740553343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785.636715205683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87.000773401676611</v>
      </c>
      <c r="L10">
        <v>63.18</v>
      </c>
      <c r="M10">
        <v>0</v>
      </c>
      <c r="N10">
        <v>29.159550377245509</v>
      </c>
      <c r="O10">
        <v>48.960691560484825</v>
      </c>
      <c r="P10">
        <v>66.931993266708048</v>
      </c>
      <c r="Q10">
        <v>5.3566750370031979</v>
      </c>
      <c r="R10">
        <v>10.405501863688695</v>
      </c>
      <c r="S10">
        <v>6.4872328271604944</v>
      </c>
      <c r="T10">
        <v>0</v>
      </c>
      <c r="U10">
        <v>280.98223157616798</v>
      </c>
      <c r="V10">
        <v>2.8123008941176471</v>
      </c>
      <c r="W10">
        <v>11.398472969237629</v>
      </c>
      <c r="X10">
        <v>24.271507701056816</v>
      </c>
      <c r="Y10">
        <v>0</v>
      </c>
      <c r="Z10">
        <v>3.20225801</v>
      </c>
      <c r="AA10">
        <v>10.348504182255041</v>
      </c>
      <c r="AB10">
        <v>6.4679345630819363</v>
      </c>
      <c r="AC10">
        <v>4.7519878910747115</v>
      </c>
      <c r="AD10">
        <v>4.4757243505468169</v>
      </c>
      <c r="AE10">
        <v>12.139411326084312</v>
      </c>
      <c r="AF10">
        <v>0</v>
      </c>
      <c r="AG10">
        <v>0</v>
      </c>
      <c r="AH10">
        <v>27.903602187112373</v>
      </c>
      <c r="AI10">
        <v>0</v>
      </c>
      <c r="AJ10">
        <v>0</v>
      </c>
      <c r="AK10">
        <v>16.899346384633574</v>
      </c>
      <c r="AL10">
        <v>19.487010274698797</v>
      </c>
      <c r="AM10">
        <v>3.8807607150447074</v>
      </c>
      <c r="AN10">
        <v>0</v>
      </c>
      <c r="AO10">
        <v>0</v>
      </c>
      <c r="AP10">
        <v>0.75476751714134238</v>
      </c>
      <c r="AQ10">
        <v>0</v>
      </c>
      <c r="AR10">
        <v>8.5384743692028966</v>
      </c>
      <c r="AS10">
        <v>7.2670705740553343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763.06378381947945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87.001373257932897</v>
      </c>
      <c r="L11">
        <v>63.18</v>
      </c>
      <c r="M11">
        <v>0</v>
      </c>
      <c r="N11">
        <v>29.159550377245509</v>
      </c>
      <c r="O11">
        <v>48.960691560484825</v>
      </c>
      <c r="P11">
        <v>66.931993266708048</v>
      </c>
      <c r="Q11">
        <v>4.7191250731707317</v>
      </c>
      <c r="R11">
        <v>10.405501863688695</v>
      </c>
      <c r="S11">
        <v>5.7044836282433007</v>
      </c>
      <c r="T11">
        <v>0</v>
      </c>
      <c r="U11">
        <v>280.98223157616798</v>
      </c>
      <c r="V11">
        <v>2.8123008941176471</v>
      </c>
      <c r="W11">
        <v>11.398472969237629</v>
      </c>
      <c r="X11">
        <v>24.271507701056816</v>
      </c>
      <c r="Y11">
        <v>0</v>
      </c>
      <c r="Z11">
        <v>3.20225801</v>
      </c>
      <c r="AA11">
        <v>10.348504182255041</v>
      </c>
      <c r="AB11">
        <v>6.4679345630819363</v>
      </c>
      <c r="AC11">
        <v>4.7519878910747115</v>
      </c>
      <c r="AD11">
        <v>4.4757243505468169</v>
      </c>
      <c r="AE11">
        <v>12.139411326084312</v>
      </c>
      <c r="AF11">
        <v>0</v>
      </c>
      <c r="AG11">
        <v>0</v>
      </c>
      <c r="AH11">
        <v>27.903602187112373</v>
      </c>
      <c r="AI11">
        <v>0</v>
      </c>
      <c r="AJ11">
        <v>0</v>
      </c>
      <c r="AK11">
        <v>16.899346384633574</v>
      </c>
      <c r="AL11">
        <v>19.487010274698797</v>
      </c>
      <c r="AM11">
        <v>3.8807607150447074</v>
      </c>
      <c r="AN11">
        <v>0</v>
      </c>
      <c r="AO11">
        <v>0</v>
      </c>
      <c r="AP11">
        <v>0.75476751714134238</v>
      </c>
      <c r="AQ11">
        <v>0</v>
      </c>
      <c r="AR11">
        <v>8.5384743692028966</v>
      </c>
      <c r="AS11">
        <v>7.2670705740553343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761.64408451298607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87.00115011037029</v>
      </c>
      <c r="L12">
        <v>63.18</v>
      </c>
      <c r="M12">
        <v>0</v>
      </c>
      <c r="N12">
        <v>29.159550377245509</v>
      </c>
      <c r="O12">
        <v>48.960691560484825</v>
      </c>
      <c r="P12">
        <v>66.931993266708048</v>
      </c>
      <c r="Q12">
        <v>5.3566750370031979</v>
      </c>
      <c r="R12">
        <v>10.405501863688695</v>
      </c>
      <c r="S12">
        <v>6.4872328271604944</v>
      </c>
      <c r="T12">
        <v>0</v>
      </c>
      <c r="U12">
        <v>280.98223157616798</v>
      </c>
      <c r="V12">
        <v>2.8123008941176471</v>
      </c>
      <c r="W12">
        <v>11.398472969237629</v>
      </c>
      <c r="X12">
        <v>24.271507701056816</v>
      </c>
      <c r="Y12">
        <v>0</v>
      </c>
      <c r="Z12">
        <v>3.20225801</v>
      </c>
      <c r="AA12">
        <v>10.348504182255041</v>
      </c>
      <c r="AB12">
        <v>6.4679345630819363</v>
      </c>
      <c r="AC12">
        <v>4.7519878910747115</v>
      </c>
      <c r="AD12">
        <v>4.4757243505468169</v>
      </c>
      <c r="AE12">
        <v>12.139411326084312</v>
      </c>
      <c r="AF12">
        <v>0</v>
      </c>
      <c r="AG12">
        <v>0</v>
      </c>
      <c r="AH12">
        <v>27.903602187112373</v>
      </c>
      <c r="AI12">
        <v>0</v>
      </c>
      <c r="AJ12">
        <v>0</v>
      </c>
      <c r="AK12">
        <v>16.899346384633574</v>
      </c>
      <c r="AL12">
        <v>19.487010274698797</v>
      </c>
      <c r="AM12">
        <v>3.8807607150447074</v>
      </c>
      <c r="AN12">
        <v>0</v>
      </c>
      <c r="AO12">
        <v>0</v>
      </c>
      <c r="AP12">
        <v>0.75476751714134238</v>
      </c>
      <c r="AQ12">
        <v>0</v>
      </c>
      <c r="AR12">
        <v>8.5384743692028966</v>
      </c>
      <c r="AS12">
        <v>7.2670705740553343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763.06416052817292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87.001125623060062</v>
      </c>
      <c r="L13">
        <v>48.339591957424659</v>
      </c>
      <c r="M13">
        <v>0</v>
      </c>
      <c r="N13">
        <v>29.159550377245509</v>
      </c>
      <c r="O13">
        <v>48.960691560484825</v>
      </c>
      <c r="P13">
        <v>66.931993266708048</v>
      </c>
      <c r="Q13">
        <v>5.3566750370031979</v>
      </c>
      <c r="R13">
        <v>10.405501863688695</v>
      </c>
      <c r="S13">
        <v>6.4872328271604944</v>
      </c>
      <c r="T13">
        <v>0</v>
      </c>
      <c r="U13">
        <v>280.98223157616798</v>
      </c>
      <c r="V13">
        <v>2.8123008941176471</v>
      </c>
      <c r="W13">
        <v>11.398472969237629</v>
      </c>
      <c r="X13">
        <v>24.271507701056816</v>
      </c>
      <c r="Y13">
        <v>0</v>
      </c>
      <c r="Z13">
        <v>3.20225801</v>
      </c>
      <c r="AA13">
        <v>10.348504182255041</v>
      </c>
      <c r="AB13">
        <v>6.4679345630819363</v>
      </c>
      <c r="AC13">
        <v>4.7519878910747115</v>
      </c>
      <c r="AD13">
        <v>4.4757243505468169</v>
      </c>
      <c r="AE13">
        <v>12.139411326084312</v>
      </c>
      <c r="AF13">
        <v>0</v>
      </c>
      <c r="AG13">
        <v>0</v>
      </c>
      <c r="AH13">
        <v>27.903602187112373</v>
      </c>
      <c r="AI13">
        <v>0</v>
      </c>
      <c r="AJ13">
        <v>0</v>
      </c>
      <c r="AK13">
        <v>16.899346384633574</v>
      </c>
      <c r="AL13">
        <v>19.487010274698797</v>
      </c>
      <c r="AM13">
        <v>3.8807607150447074</v>
      </c>
      <c r="AN13">
        <v>0</v>
      </c>
      <c r="AO13">
        <v>0</v>
      </c>
      <c r="AP13">
        <v>0.75476751714134238</v>
      </c>
      <c r="AQ13">
        <v>0</v>
      </c>
      <c r="AR13">
        <v>8.5384743692028966</v>
      </c>
      <c r="AS13">
        <v>7.2670705740553343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748.22372799828747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87.000452520459376</v>
      </c>
      <c r="L14">
        <v>48.339591957424659</v>
      </c>
      <c r="M14">
        <v>0</v>
      </c>
      <c r="N14">
        <v>29.159550377245509</v>
      </c>
      <c r="O14">
        <v>48.960691560484825</v>
      </c>
      <c r="P14">
        <v>66.931993266708048</v>
      </c>
      <c r="Q14">
        <v>5.3566750370031979</v>
      </c>
      <c r="R14">
        <v>10.405501863688695</v>
      </c>
      <c r="S14">
        <v>6.4872328271604944</v>
      </c>
      <c r="T14">
        <v>0</v>
      </c>
      <c r="U14">
        <v>280.98223157616798</v>
      </c>
      <c r="V14">
        <v>2.8123008941176471</v>
      </c>
      <c r="W14">
        <v>11.398472969237629</v>
      </c>
      <c r="X14">
        <v>24.271507701056816</v>
      </c>
      <c r="Y14">
        <v>0</v>
      </c>
      <c r="Z14">
        <v>3.20225801</v>
      </c>
      <c r="AA14">
        <v>10.348504182255041</v>
      </c>
      <c r="AB14">
        <v>6.4679345630819363</v>
      </c>
      <c r="AC14">
        <v>4.7519878910747115</v>
      </c>
      <c r="AD14">
        <v>4.4757243505468169</v>
      </c>
      <c r="AE14">
        <v>12.139411326084312</v>
      </c>
      <c r="AF14">
        <v>0</v>
      </c>
      <c r="AG14">
        <v>0</v>
      </c>
      <c r="AH14">
        <v>27.903602187112373</v>
      </c>
      <c r="AI14">
        <v>0</v>
      </c>
      <c r="AJ14">
        <v>0</v>
      </c>
      <c r="AK14">
        <v>16.899346384633574</v>
      </c>
      <c r="AL14">
        <v>19.487010274698797</v>
      </c>
      <c r="AM14">
        <v>3.8807607150447074</v>
      </c>
      <c r="AN14">
        <v>0</v>
      </c>
      <c r="AO14">
        <v>0</v>
      </c>
      <c r="AP14">
        <v>0.75476751714134238</v>
      </c>
      <c r="AQ14">
        <v>0</v>
      </c>
      <c r="AR14">
        <v>8.5384743692028966</v>
      </c>
      <c r="AS14">
        <v>7.2670705740553343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748.22305489568669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87.001100478767697</v>
      </c>
      <c r="L15">
        <v>48.33</v>
      </c>
      <c r="M15">
        <v>0</v>
      </c>
      <c r="N15">
        <v>29.159550377245509</v>
      </c>
      <c r="O15">
        <v>48.960691560484825</v>
      </c>
      <c r="P15">
        <v>66.931993266708048</v>
      </c>
      <c r="Q15">
        <v>5.3566750370031979</v>
      </c>
      <c r="R15">
        <v>5.7975539000515202</v>
      </c>
      <c r="S15">
        <v>6.4872328271604944</v>
      </c>
      <c r="T15">
        <v>0</v>
      </c>
      <c r="U15">
        <v>280.98223157616798</v>
      </c>
      <c r="V15">
        <v>2.8123008941176471</v>
      </c>
      <c r="W15">
        <v>11.398472969237629</v>
      </c>
      <c r="X15">
        <v>24.271507701056816</v>
      </c>
      <c r="Y15">
        <v>0</v>
      </c>
      <c r="Z15">
        <v>3.20225801</v>
      </c>
      <c r="AA15">
        <v>10.348504182255041</v>
      </c>
      <c r="AB15">
        <v>6.4679345630819363</v>
      </c>
      <c r="AC15">
        <v>4.7519878910747115</v>
      </c>
      <c r="AD15">
        <v>4.4757243505468169</v>
      </c>
      <c r="AE15">
        <v>12.139411326084312</v>
      </c>
      <c r="AF15">
        <v>0</v>
      </c>
      <c r="AG15">
        <v>0</v>
      </c>
      <c r="AH15">
        <v>27.903602187112373</v>
      </c>
      <c r="AI15">
        <v>0</v>
      </c>
      <c r="AJ15">
        <v>0</v>
      </c>
      <c r="AK15">
        <v>16.899346384633574</v>
      </c>
      <c r="AL15">
        <v>19.487010274698797</v>
      </c>
      <c r="AM15">
        <v>3.8807607150447074</v>
      </c>
      <c r="AN15">
        <v>0</v>
      </c>
      <c r="AO15">
        <v>0</v>
      </c>
      <c r="AP15">
        <v>1.069254109595692</v>
      </c>
      <c r="AQ15">
        <v>0</v>
      </c>
      <c r="AR15">
        <v>8.5384743692028966</v>
      </c>
      <c r="AS15">
        <v>7.2670705740553343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743.9206495253876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87.000452520459376</v>
      </c>
      <c r="L16">
        <v>48.33</v>
      </c>
      <c r="M16">
        <v>0</v>
      </c>
      <c r="N16">
        <v>29.159550377245509</v>
      </c>
      <c r="O16">
        <v>48.960691560484825</v>
      </c>
      <c r="P16">
        <v>66.931993266708048</v>
      </c>
      <c r="Q16">
        <v>5.3566750370031979</v>
      </c>
      <c r="R16">
        <v>5.7975539000515202</v>
      </c>
      <c r="S16">
        <v>6.4872328271604944</v>
      </c>
      <c r="T16">
        <v>0</v>
      </c>
      <c r="U16">
        <v>280.98223157616798</v>
      </c>
      <c r="V16">
        <v>2.8123008941176471</v>
      </c>
      <c r="W16">
        <v>11.398472969237629</v>
      </c>
      <c r="X16">
        <v>24.271507701056816</v>
      </c>
      <c r="Y16">
        <v>0</v>
      </c>
      <c r="Z16">
        <v>3.20225801</v>
      </c>
      <c r="AA16">
        <v>10.348504182255041</v>
      </c>
      <c r="AB16">
        <v>6.4679345630819363</v>
      </c>
      <c r="AC16">
        <v>4.7519878910747115</v>
      </c>
      <c r="AD16">
        <v>4.4757243505468169</v>
      </c>
      <c r="AE16">
        <v>12.139411326084312</v>
      </c>
      <c r="AF16">
        <v>0</v>
      </c>
      <c r="AG16">
        <v>0</v>
      </c>
      <c r="AH16">
        <v>27.903602187112373</v>
      </c>
      <c r="AI16">
        <v>0</v>
      </c>
      <c r="AJ16">
        <v>0</v>
      </c>
      <c r="AK16">
        <v>16.899346384633574</v>
      </c>
      <c r="AL16">
        <v>19.487010274698797</v>
      </c>
      <c r="AM16">
        <v>3.8807607150447074</v>
      </c>
      <c r="AN16">
        <v>0</v>
      </c>
      <c r="AO16">
        <v>0</v>
      </c>
      <c r="AP16">
        <v>1.069254109595692</v>
      </c>
      <c r="AQ16">
        <v>0</v>
      </c>
      <c r="AR16">
        <v>8.5384743692028966</v>
      </c>
      <c r="AS16">
        <v>7.2670705740553343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743.92000156707934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87.001087651934981</v>
      </c>
      <c r="L17">
        <v>33.830931624453115</v>
      </c>
      <c r="M17">
        <v>0</v>
      </c>
      <c r="N17">
        <v>29.159550377245509</v>
      </c>
      <c r="O17">
        <v>48.960691560484825</v>
      </c>
      <c r="P17">
        <v>66.931993266708048</v>
      </c>
      <c r="Q17">
        <v>2.7988850698396273</v>
      </c>
      <c r="R17">
        <v>5.7975539000515202</v>
      </c>
      <c r="S17">
        <v>3.7381936065027097</v>
      </c>
      <c r="T17">
        <v>0</v>
      </c>
      <c r="U17">
        <v>280.98223157616798</v>
      </c>
      <c r="V17">
        <v>2.8100976737967915</v>
      </c>
      <c r="W17">
        <v>11.398472969237629</v>
      </c>
      <c r="X17">
        <v>24.271507701056816</v>
      </c>
      <c r="Y17">
        <v>0</v>
      </c>
      <c r="Z17">
        <v>3.20225801</v>
      </c>
      <c r="AA17">
        <v>10.348504182255041</v>
      </c>
      <c r="AB17">
        <v>6.4679345630819363</v>
      </c>
      <c r="AC17">
        <v>4.7519878910747115</v>
      </c>
      <c r="AD17">
        <v>4.4757243505468169</v>
      </c>
      <c r="AE17">
        <v>12.139411326084312</v>
      </c>
      <c r="AF17">
        <v>0</v>
      </c>
      <c r="AG17">
        <v>0</v>
      </c>
      <c r="AH17">
        <v>27.903602187112373</v>
      </c>
      <c r="AI17">
        <v>0</v>
      </c>
      <c r="AJ17">
        <v>0</v>
      </c>
      <c r="AK17">
        <v>16.899346384633574</v>
      </c>
      <c r="AL17">
        <v>19.487010274698797</v>
      </c>
      <c r="AM17">
        <v>3.8807607150447074</v>
      </c>
      <c r="AN17">
        <v>0</v>
      </c>
      <c r="AO17">
        <v>0</v>
      </c>
      <c r="AP17">
        <v>1.069254109595692</v>
      </c>
      <c r="AQ17">
        <v>0</v>
      </c>
      <c r="AR17">
        <v>8.5384743692028966</v>
      </c>
      <c r="AS17">
        <v>7.2670705740553343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724.11253591486582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86.999857373850631</v>
      </c>
      <c r="L18">
        <v>33.830892900103841</v>
      </c>
      <c r="M18">
        <v>0</v>
      </c>
      <c r="N18">
        <v>29.159550377245509</v>
      </c>
      <c r="O18">
        <v>48.960691560484825</v>
      </c>
      <c r="P18">
        <v>66.931993266708048</v>
      </c>
      <c r="Q18">
        <v>2.7988850698396273</v>
      </c>
      <c r="R18">
        <v>5.7975539000515202</v>
      </c>
      <c r="S18">
        <v>3.7381936065027097</v>
      </c>
      <c r="T18">
        <v>0</v>
      </c>
      <c r="U18">
        <v>280.98223157616798</v>
      </c>
      <c r="V18">
        <v>2.8100976737967915</v>
      </c>
      <c r="W18">
        <v>11.398472969237629</v>
      </c>
      <c r="X18">
        <v>24.271507701056816</v>
      </c>
      <c r="Y18">
        <v>0</v>
      </c>
      <c r="Z18">
        <v>3.20225801</v>
      </c>
      <c r="AA18">
        <v>10.348504182255041</v>
      </c>
      <c r="AB18">
        <v>6.4679345630819363</v>
      </c>
      <c r="AC18">
        <v>4.7519878910747115</v>
      </c>
      <c r="AD18">
        <v>4.4757243505468169</v>
      </c>
      <c r="AE18">
        <v>12.139411326084312</v>
      </c>
      <c r="AF18">
        <v>0</v>
      </c>
      <c r="AG18">
        <v>0</v>
      </c>
      <c r="AH18">
        <v>27.903602187112373</v>
      </c>
      <c r="AI18">
        <v>0</v>
      </c>
      <c r="AJ18">
        <v>0</v>
      </c>
      <c r="AK18">
        <v>16.899346384633574</v>
      </c>
      <c r="AL18">
        <v>19.487010274698797</v>
      </c>
      <c r="AM18">
        <v>3.8807607150447074</v>
      </c>
      <c r="AN18">
        <v>0</v>
      </c>
      <c r="AO18">
        <v>0</v>
      </c>
      <c r="AP18">
        <v>1.069254109595692</v>
      </c>
      <c r="AQ18">
        <v>0</v>
      </c>
      <c r="AR18">
        <v>8.5384743692028966</v>
      </c>
      <c r="AS18">
        <v>7.2670705740553343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724.11126691243214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86.999877680481291</v>
      </c>
      <c r="L19">
        <v>33.839310496641907</v>
      </c>
      <c r="M19">
        <v>0</v>
      </c>
      <c r="N19">
        <v>29.159550377245509</v>
      </c>
      <c r="O19">
        <v>48.960691560484825</v>
      </c>
      <c r="P19">
        <v>66.931993266708048</v>
      </c>
      <c r="Q19">
        <v>2.7988850698396273</v>
      </c>
      <c r="R19">
        <v>5.7975539000515202</v>
      </c>
      <c r="S19">
        <v>3.7381936065027097</v>
      </c>
      <c r="T19">
        <v>0</v>
      </c>
      <c r="U19">
        <v>280.98223157616798</v>
      </c>
      <c r="V19">
        <v>2.6600925000000002</v>
      </c>
      <c r="W19">
        <v>11.398472969237629</v>
      </c>
      <c r="X19">
        <v>24.271507701056816</v>
      </c>
      <c r="Y19">
        <v>0</v>
      </c>
      <c r="Z19">
        <v>3.20225801</v>
      </c>
      <c r="AA19">
        <v>10.348504182255041</v>
      </c>
      <c r="AB19">
        <v>6.4679345630819363</v>
      </c>
      <c r="AC19">
        <v>4.7519878910747115</v>
      </c>
      <c r="AD19">
        <v>4.4757243505468169</v>
      </c>
      <c r="AE19">
        <v>12.139411326084312</v>
      </c>
      <c r="AF19">
        <v>0</v>
      </c>
      <c r="AG19">
        <v>0</v>
      </c>
      <c r="AH19">
        <v>27.903602187112373</v>
      </c>
      <c r="AI19">
        <v>0</v>
      </c>
      <c r="AJ19">
        <v>0</v>
      </c>
      <c r="AK19">
        <v>16.899346384633574</v>
      </c>
      <c r="AL19">
        <v>19.487010274698797</v>
      </c>
      <c r="AM19">
        <v>3.8807607150447074</v>
      </c>
      <c r="AN19">
        <v>0</v>
      </c>
      <c r="AO19">
        <v>0</v>
      </c>
      <c r="AP19">
        <v>1.069254109595692</v>
      </c>
      <c r="AQ19">
        <v>0</v>
      </c>
      <c r="AR19">
        <v>8.5384743692028966</v>
      </c>
      <c r="AS19">
        <v>7.2670705740553343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723.96969964180414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87.001061471462961</v>
      </c>
      <c r="L20">
        <v>33.831382714240576</v>
      </c>
      <c r="M20">
        <v>0</v>
      </c>
      <c r="N20">
        <v>29.159550377245509</v>
      </c>
      <c r="O20">
        <v>48.960691560484825</v>
      </c>
      <c r="P20">
        <v>66.931993266708048</v>
      </c>
      <c r="Q20">
        <v>2.7988850698396273</v>
      </c>
      <c r="R20">
        <v>5.7975539000515202</v>
      </c>
      <c r="S20">
        <v>3.7381936065027097</v>
      </c>
      <c r="T20">
        <v>0</v>
      </c>
      <c r="U20">
        <v>280.98223157616798</v>
      </c>
      <c r="V20">
        <v>2.8100976737967915</v>
      </c>
      <c r="W20">
        <v>11.398472969237629</v>
      </c>
      <c r="X20">
        <v>24.271507701056816</v>
      </c>
      <c r="Y20">
        <v>0</v>
      </c>
      <c r="Z20">
        <v>3.20225801</v>
      </c>
      <c r="AA20">
        <v>10.348504182255041</v>
      </c>
      <c r="AB20">
        <v>6.4679345630819363</v>
      </c>
      <c r="AC20">
        <v>4.7519878910747115</v>
      </c>
      <c r="AD20">
        <v>4.4757243505468169</v>
      </c>
      <c r="AE20">
        <v>12.139411326084312</v>
      </c>
      <c r="AF20">
        <v>0</v>
      </c>
      <c r="AG20">
        <v>0</v>
      </c>
      <c r="AH20">
        <v>27.903602187112373</v>
      </c>
      <c r="AI20">
        <v>0</v>
      </c>
      <c r="AJ20">
        <v>0</v>
      </c>
      <c r="AK20">
        <v>16.899346384633574</v>
      </c>
      <c r="AL20">
        <v>19.487010274698797</v>
      </c>
      <c r="AM20">
        <v>3.8807607150447074</v>
      </c>
      <c r="AN20">
        <v>0</v>
      </c>
      <c r="AO20">
        <v>0</v>
      </c>
      <c r="AP20">
        <v>1.069254109595692</v>
      </c>
      <c r="AQ20">
        <v>0</v>
      </c>
      <c r="AR20">
        <v>8.5384743692028966</v>
      </c>
      <c r="AS20">
        <v>7.2670705740553343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724.1129608241813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87.000211534890724</v>
      </c>
      <c r="L21">
        <v>33.831382714240576</v>
      </c>
      <c r="M21">
        <v>0</v>
      </c>
      <c r="N21">
        <v>29.159550377245509</v>
      </c>
      <c r="O21">
        <v>48.960691560484825</v>
      </c>
      <c r="P21">
        <v>66.931993266708048</v>
      </c>
      <c r="Q21">
        <v>2.7988850698396273</v>
      </c>
      <c r="R21">
        <v>5.7975539000515202</v>
      </c>
      <c r="S21">
        <v>3.7381936065027097</v>
      </c>
      <c r="T21">
        <v>0</v>
      </c>
      <c r="U21">
        <v>280.98223157616798</v>
      </c>
      <c r="V21">
        <v>2.8100976737967915</v>
      </c>
      <c r="W21">
        <v>11.398472969237629</v>
      </c>
      <c r="X21">
        <v>24.271507701056816</v>
      </c>
      <c r="Y21">
        <v>0</v>
      </c>
      <c r="Z21">
        <v>3.20225801</v>
      </c>
      <c r="AA21">
        <v>10.348504182255041</v>
      </c>
      <c r="AB21">
        <v>6.4679345630819363</v>
      </c>
      <c r="AC21">
        <v>4.7519878910747115</v>
      </c>
      <c r="AD21">
        <v>4.4757243505468169</v>
      </c>
      <c r="AE21">
        <v>12.139411326084312</v>
      </c>
      <c r="AF21">
        <v>0</v>
      </c>
      <c r="AG21">
        <v>0</v>
      </c>
      <c r="AH21">
        <v>27.903602187112373</v>
      </c>
      <c r="AI21">
        <v>0</v>
      </c>
      <c r="AJ21">
        <v>0</v>
      </c>
      <c r="AK21">
        <v>16.899346384633574</v>
      </c>
      <c r="AL21">
        <v>19.487010274698797</v>
      </c>
      <c r="AM21">
        <v>3.8807607150447074</v>
      </c>
      <c r="AN21">
        <v>0</v>
      </c>
      <c r="AO21">
        <v>0</v>
      </c>
      <c r="AP21">
        <v>1.069254109595692</v>
      </c>
      <c r="AQ21">
        <v>0</v>
      </c>
      <c r="AR21">
        <v>8.5384743692028966</v>
      </c>
      <c r="AS21">
        <v>7.2670705740553343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724.11211088760899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87.000789056695197</v>
      </c>
      <c r="L22">
        <v>33.831382714240576</v>
      </c>
      <c r="M22">
        <v>0</v>
      </c>
      <c r="N22">
        <v>29.159550377245509</v>
      </c>
      <c r="O22">
        <v>48.960691560484825</v>
      </c>
      <c r="P22">
        <v>66.931993266708048</v>
      </c>
      <c r="Q22">
        <v>2.7988850698396273</v>
      </c>
      <c r="R22">
        <v>5.7975539000515202</v>
      </c>
      <c r="S22">
        <v>3.7381936065027097</v>
      </c>
      <c r="T22">
        <v>0</v>
      </c>
      <c r="U22">
        <v>280.98223157616798</v>
      </c>
      <c r="V22">
        <v>2.8100976737967915</v>
      </c>
      <c r="W22">
        <v>11.398472969237629</v>
      </c>
      <c r="X22">
        <v>24.271507701056816</v>
      </c>
      <c r="Y22">
        <v>0</v>
      </c>
      <c r="Z22">
        <v>3.20225801</v>
      </c>
      <c r="AA22">
        <v>10.348504182255041</v>
      </c>
      <c r="AB22">
        <v>6.4679345630819363</v>
      </c>
      <c r="AC22">
        <v>4.7519878910747115</v>
      </c>
      <c r="AD22">
        <v>4.4757243505468169</v>
      </c>
      <c r="AE22">
        <v>12.139411326084312</v>
      </c>
      <c r="AF22">
        <v>0</v>
      </c>
      <c r="AG22">
        <v>0</v>
      </c>
      <c r="AH22">
        <v>27.903602187112373</v>
      </c>
      <c r="AI22">
        <v>0</v>
      </c>
      <c r="AJ22">
        <v>0</v>
      </c>
      <c r="AK22">
        <v>16.899346384633574</v>
      </c>
      <c r="AL22">
        <v>19.487010274698797</v>
      </c>
      <c r="AM22">
        <v>3.8807607150447074</v>
      </c>
      <c r="AN22">
        <v>0</v>
      </c>
      <c r="AO22">
        <v>0</v>
      </c>
      <c r="AP22">
        <v>1.069254109595692</v>
      </c>
      <c r="AQ22">
        <v>0</v>
      </c>
      <c r="AR22">
        <v>8.5384743692028966</v>
      </c>
      <c r="AS22">
        <v>7.2670705740553343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724.11268840941352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87.000789056695197</v>
      </c>
      <c r="L23">
        <v>33.831394018510331</v>
      </c>
      <c r="M23">
        <v>0</v>
      </c>
      <c r="N23">
        <v>29.159550377245509</v>
      </c>
      <c r="O23">
        <v>48.960691560484825</v>
      </c>
      <c r="P23">
        <v>66.931993266708048</v>
      </c>
      <c r="Q23">
        <v>2.7988850698396273</v>
      </c>
      <c r="R23">
        <v>5.7975539000515202</v>
      </c>
      <c r="S23">
        <v>3.7381936065027097</v>
      </c>
      <c r="T23">
        <v>0</v>
      </c>
      <c r="U23">
        <v>277.19</v>
      </c>
      <c r="V23">
        <v>2.8100976737967915</v>
      </c>
      <c r="W23">
        <v>11.398472969237629</v>
      </c>
      <c r="X23">
        <v>24.271507701056816</v>
      </c>
      <c r="Y23">
        <v>0</v>
      </c>
      <c r="Z23">
        <v>4.8033868880000004</v>
      </c>
      <c r="AA23">
        <v>10.348504182255041</v>
      </c>
      <c r="AB23">
        <v>6.4679345630819363</v>
      </c>
      <c r="AC23">
        <v>4.7519878910747115</v>
      </c>
      <c r="AD23">
        <v>4.4757243505468169</v>
      </c>
      <c r="AE23">
        <v>12.139411326084312</v>
      </c>
      <c r="AF23">
        <v>0</v>
      </c>
      <c r="AG23">
        <v>0</v>
      </c>
      <c r="AH23">
        <v>27.903602187112373</v>
      </c>
      <c r="AI23">
        <v>0.78133547370566692</v>
      </c>
      <c r="AJ23">
        <v>0</v>
      </c>
      <c r="AK23">
        <v>16.899346384633574</v>
      </c>
      <c r="AL23">
        <v>19.487010274698797</v>
      </c>
      <c r="AM23">
        <v>3.8807607150447074</v>
      </c>
      <c r="AN23">
        <v>0</v>
      </c>
      <c r="AO23">
        <v>0</v>
      </c>
      <c r="AP23">
        <v>1.069254109595692</v>
      </c>
      <c r="AQ23">
        <v>0</v>
      </c>
      <c r="AR23">
        <v>8.5384743692028966</v>
      </c>
      <c r="AS23">
        <v>7.2670705740553343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722.70293248922087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87.000789056695197</v>
      </c>
      <c r="L24">
        <v>33.831394018510331</v>
      </c>
      <c r="M24">
        <v>0</v>
      </c>
      <c r="N24">
        <v>29.159550377245509</v>
      </c>
      <c r="O24">
        <v>48.960691560484825</v>
      </c>
      <c r="P24">
        <v>66.931993266708048</v>
      </c>
      <c r="Q24">
        <v>2.7988850698396273</v>
      </c>
      <c r="R24">
        <v>5.7975539000515202</v>
      </c>
      <c r="S24">
        <v>3.7381936065027097</v>
      </c>
      <c r="T24">
        <v>0</v>
      </c>
      <c r="U24">
        <v>277.19</v>
      </c>
      <c r="V24">
        <v>2.8100976737967915</v>
      </c>
      <c r="W24">
        <v>11.398472969237629</v>
      </c>
      <c r="X24">
        <v>24.271507701056816</v>
      </c>
      <c r="Y24">
        <v>0</v>
      </c>
      <c r="Z24">
        <v>4.8033868880000004</v>
      </c>
      <c r="AA24">
        <v>10.348504182255041</v>
      </c>
      <c r="AB24">
        <v>6.4679345630819363</v>
      </c>
      <c r="AC24">
        <v>4.7519878910747115</v>
      </c>
      <c r="AD24">
        <v>4.4757243505468169</v>
      </c>
      <c r="AE24">
        <v>12.139411326084312</v>
      </c>
      <c r="AF24">
        <v>0</v>
      </c>
      <c r="AG24">
        <v>0</v>
      </c>
      <c r="AH24">
        <v>27.903602187112373</v>
      </c>
      <c r="AI24">
        <v>0.78133547370566692</v>
      </c>
      <c r="AJ24">
        <v>0</v>
      </c>
      <c r="AK24">
        <v>16.899346384633574</v>
      </c>
      <c r="AL24">
        <v>19.487010274698797</v>
      </c>
      <c r="AM24">
        <v>3.8807607150447074</v>
      </c>
      <c r="AN24">
        <v>0</v>
      </c>
      <c r="AO24">
        <v>0</v>
      </c>
      <c r="AP24">
        <v>1.069254109595692</v>
      </c>
      <c r="AQ24">
        <v>0</v>
      </c>
      <c r="AR24">
        <v>8.5384743692028966</v>
      </c>
      <c r="AS24">
        <v>7.2670705740553343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722.70293248922087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87.002884600931282</v>
      </c>
      <c r="L25">
        <v>33.831394018510331</v>
      </c>
      <c r="M25">
        <v>0</v>
      </c>
      <c r="N25">
        <v>29.159550377245509</v>
      </c>
      <c r="O25">
        <v>48.960691560484825</v>
      </c>
      <c r="P25">
        <v>66.931993266708048</v>
      </c>
      <c r="Q25">
        <v>2.7988850698396273</v>
      </c>
      <c r="R25">
        <v>9.1849820633968164</v>
      </c>
      <c r="S25">
        <v>3.7381936065027097</v>
      </c>
      <c r="T25">
        <v>0</v>
      </c>
      <c r="U25">
        <v>277.19</v>
      </c>
      <c r="V25">
        <v>2.8100976737967915</v>
      </c>
      <c r="W25">
        <v>11.398472969237629</v>
      </c>
      <c r="X25">
        <v>24.271507701056816</v>
      </c>
      <c r="Y25">
        <v>0</v>
      </c>
      <c r="Z25">
        <v>4.8033868880000004</v>
      </c>
      <c r="AA25">
        <v>10.348504182255041</v>
      </c>
      <c r="AB25">
        <v>6.4679345630819363</v>
      </c>
      <c r="AC25">
        <v>4.7519878910747115</v>
      </c>
      <c r="AD25">
        <v>4.4757243505468169</v>
      </c>
      <c r="AE25">
        <v>12.139411326084312</v>
      </c>
      <c r="AF25">
        <v>0</v>
      </c>
      <c r="AG25">
        <v>0</v>
      </c>
      <c r="AH25">
        <v>27.903602187112373</v>
      </c>
      <c r="AI25">
        <v>0.78133547370566692</v>
      </c>
      <c r="AJ25">
        <v>0</v>
      </c>
      <c r="AK25">
        <v>16.899346384633574</v>
      </c>
      <c r="AL25">
        <v>19.487010274698797</v>
      </c>
      <c r="AM25">
        <v>3.8807607150447074</v>
      </c>
      <c r="AN25">
        <v>0</v>
      </c>
      <c r="AO25">
        <v>0</v>
      </c>
      <c r="AP25">
        <v>1.069254109595692</v>
      </c>
      <c r="AQ25">
        <v>0</v>
      </c>
      <c r="AR25">
        <v>8.5384743692028966</v>
      </c>
      <c r="AS25">
        <v>7.2670705740553343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726.09245619680235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87.002884600931282</v>
      </c>
      <c r="L26">
        <v>33.832678071846004</v>
      </c>
      <c r="M26">
        <v>0</v>
      </c>
      <c r="N26">
        <v>29.159550377245509</v>
      </c>
      <c r="O26">
        <v>48.960691560484825</v>
      </c>
      <c r="P26">
        <v>66.931993266708048</v>
      </c>
      <c r="Q26">
        <v>4.3608045480594493</v>
      </c>
      <c r="R26">
        <v>9.5468289934968951</v>
      </c>
      <c r="S26">
        <v>4.0490566732771445</v>
      </c>
      <c r="T26">
        <v>0</v>
      </c>
      <c r="U26">
        <v>277.19</v>
      </c>
      <c r="V26">
        <v>2.8100976737967915</v>
      </c>
      <c r="W26">
        <v>11.398472969237629</v>
      </c>
      <c r="X26">
        <v>24.271507701056816</v>
      </c>
      <c r="Y26">
        <v>0</v>
      </c>
      <c r="Z26">
        <v>4.8033868880000004</v>
      </c>
      <c r="AA26">
        <v>10.348504182255041</v>
      </c>
      <c r="AB26">
        <v>6.4679345630819363</v>
      </c>
      <c r="AC26">
        <v>4.7519878910747115</v>
      </c>
      <c r="AD26">
        <v>4.4757243505468169</v>
      </c>
      <c r="AE26">
        <v>12.139411326084312</v>
      </c>
      <c r="AF26">
        <v>0</v>
      </c>
      <c r="AG26">
        <v>0</v>
      </c>
      <c r="AH26">
        <v>27.903602187112373</v>
      </c>
      <c r="AI26">
        <v>0.78133547370566692</v>
      </c>
      <c r="AJ26">
        <v>0</v>
      </c>
      <c r="AK26">
        <v>16.899346384633574</v>
      </c>
      <c r="AL26">
        <v>19.487010274698797</v>
      </c>
      <c r="AM26">
        <v>3.8807607150447074</v>
      </c>
      <c r="AN26">
        <v>0</v>
      </c>
      <c r="AO26">
        <v>0</v>
      </c>
      <c r="AP26">
        <v>1.069254109595692</v>
      </c>
      <c r="AQ26">
        <v>0</v>
      </c>
      <c r="AR26">
        <v>8.5384743692028966</v>
      </c>
      <c r="AS26">
        <v>7.2670705740553343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728.32836972523228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87.002884600931282</v>
      </c>
      <c r="L27">
        <v>33.832678071846004</v>
      </c>
      <c r="M27">
        <v>0</v>
      </c>
      <c r="N27">
        <v>29.159550377245509</v>
      </c>
      <c r="O27">
        <v>48.960691560484825</v>
      </c>
      <c r="P27">
        <v>66.931993266708048</v>
      </c>
      <c r="Q27">
        <v>2.7987428952635085</v>
      </c>
      <c r="R27">
        <v>9.2266902787141092</v>
      </c>
      <c r="S27">
        <v>3.7409242828066418</v>
      </c>
      <c r="T27">
        <v>0</v>
      </c>
      <c r="U27">
        <v>277.19</v>
      </c>
      <c r="V27">
        <v>2.8100976737967915</v>
      </c>
      <c r="W27">
        <v>11.398472969237629</v>
      </c>
      <c r="X27">
        <v>24.271507701056816</v>
      </c>
      <c r="Y27">
        <v>0</v>
      </c>
      <c r="Z27">
        <v>4.8033868880000004</v>
      </c>
      <c r="AA27">
        <v>10.348504182255041</v>
      </c>
      <c r="AB27">
        <v>6.4679345630819363</v>
      </c>
      <c r="AC27">
        <v>4.7519878910747115</v>
      </c>
      <c r="AD27">
        <v>4.4757243505468169</v>
      </c>
      <c r="AE27">
        <v>12.139411326084312</v>
      </c>
      <c r="AF27">
        <v>0</v>
      </c>
      <c r="AG27">
        <v>0</v>
      </c>
      <c r="AH27">
        <v>27.903602187112373</v>
      </c>
      <c r="AI27">
        <v>1.250136334136656</v>
      </c>
      <c r="AJ27">
        <v>0</v>
      </c>
      <c r="AK27">
        <v>16.899346384633574</v>
      </c>
      <c r="AL27">
        <v>19.487010274698797</v>
      </c>
      <c r="AM27">
        <v>3.8807607150447074</v>
      </c>
      <c r="AN27">
        <v>0</v>
      </c>
      <c r="AO27">
        <v>0</v>
      </c>
      <c r="AP27">
        <v>0.75476751714134238</v>
      </c>
      <c r="AQ27">
        <v>0</v>
      </c>
      <c r="AR27">
        <v>8.5384743692028966</v>
      </c>
      <c r="AS27">
        <v>7.2670705740553343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726.29235123515957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87.002884600931282</v>
      </c>
      <c r="L28">
        <v>33.832678071846004</v>
      </c>
      <c r="M28">
        <v>0</v>
      </c>
      <c r="N28">
        <v>29.159550377245509</v>
      </c>
      <c r="O28">
        <v>48.960691560484825</v>
      </c>
      <c r="P28">
        <v>66.931993266708048</v>
      </c>
      <c r="Q28">
        <v>2.7987428952635085</v>
      </c>
      <c r="R28">
        <v>9.2266902787141092</v>
      </c>
      <c r="S28">
        <v>3.7389605466893032</v>
      </c>
      <c r="T28">
        <v>0</v>
      </c>
      <c r="U28">
        <v>277.19</v>
      </c>
      <c r="V28">
        <v>2.8100976737967915</v>
      </c>
      <c r="W28">
        <v>11.398472969237629</v>
      </c>
      <c r="X28">
        <v>24.271507701056816</v>
      </c>
      <c r="Y28">
        <v>0</v>
      </c>
      <c r="Z28">
        <v>4.8033868880000004</v>
      </c>
      <c r="AA28">
        <v>10.348504182255041</v>
      </c>
      <c r="AB28">
        <v>6.4679345630819363</v>
      </c>
      <c r="AC28">
        <v>4.7519878910747115</v>
      </c>
      <c r="AD28">
        <v>4.4757243505468169</v>
      </c>
      <c r="AE28">
        <v>12.139411326084312</v>
      </c>
      <c r="AF28">
        <v>0</v>
      </c>
      <c r="AG28">
        <v>0</v>
      </c>
      <c r="AH28">
        <v>27.903602187112373</v>
      </c>
      <c r="AI28">
        <v>2.1877386906872505</v>
      </c>
      <c r="AJ28">
        <v>0</v>
      </c>
      <c r="AK28">
        <v>16.899346384633574</v>
      </c>
      <c r="AL28">
        <v>19.487010274698797</v>
      </c>
      <c r="AM28">
        <v>3.8807607150447074</v>
      </c>
      <c r="AN28">
        <v>0</v>
      </c>
      <c r="AO28">
        <v>0</v>
      </c>
      <c r="AP28">
        <v>0.75476751714134238</v>
      </c>
      <c r="AQ28">
        <v>0</v>
      </c>
      <c r="AR28">
        <v>8.5384743692028966</v>
      </c>
      <c r="AS28">
        <v>7.2670705740553343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727.22798985559302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87.002884600931282</v>
      </c>
      <c r="L29">
        <v>33.832678071846004</v>
      </c>
      <c r="M29">
        <v>0</v>
      </c>
      <c r="N29">
        <v>29.159550377245509</v>
      </c>
      <c r="O29">
        <v>48.960691560484825</v>
      </c>
      <c r="P29">
        <v>66.931993266708048</v>
      </c>
      <c r="Q29">
        <v>3.1322147481031863</v>
      </c>
      <c r="R29">
        <v>9.445481885593221</v>
      </c>
      <c r="S29">
        <v>3.7404541428571427</v>
      </c>
      <c r="T29">
        <v>0</v>
      </c>
      <c r="U29">
        <v>277.19</v>
      </c>
      <c r="V29">
        <v>2.9096622086720867</v>
      </c>
      <c r="W29">
        <v>11.394185050000001</v>
      </c>
      <c r="X29">
        <v>24.274664069127436</v>
      </c>
      <c r="Y29">
        <v>0</v>
      </c>
      <c r="Z29">
        <v>4.8033868880000004</v>
      </c>
      <c r="AA29">
        <v>6.8990028728316943</v>
      </c>
      <c r="AB29">
        <v>6.4679345630819363</v>
      </c>
      <c r="AC29">
        <v>4.7519878910747115</v>
      </c>
      <c r="AD29">
        <v>4.4757243505468169</v>
      </c>
      <c r="AE29">
        <v>12.139411326084312</v>
      </c>
      <c r="AF29">
        <v>0</v>
      </c>
      <c r="AG29">
        <v>0</v>
      </c>
      <c r="AH29">
        <v>27.903602187112373</v>
      </c>
      <c r="AI29">
        <v>12.042564193735922</v>
      </c>
      <c r="AJ29">
        <v>0</v>
      </c>
      <c r="AK29">
        <v>16.899346384633574</v>
      </c>
      <c r="AL29">
        <v>19.487010274698797</v>
      </c>
      <c r="AM29">
        <v>3.8807607150447074</v>
      </c>
      <c r="AN29">
        <v>0</v>
      </c>
      <c r="AO29">
        <v>0</v>
      </c>
      <c r="AP29">
        <v>0.75476751714134238</v>
      </c>
      <c r="AQ29">
        <v>0</v>
      </c>
      <c r="AR29">
        <v>8.5384743692028966</v>
      </c>
      <c r="AS29">
        <v>7.2670705740553343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734.28550408881301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87.002884600931282</v>
      </c>
      <c r="L30">
        <v>33.832678071846004</v>
      </c>
      <c r="M30">
        <v>0</v>
      </c>
      <c r="N30">
        <v>29.159550377245509</v>
      </c>
      <c r="O30">
        <v>48.960691560484825</v>
      </c>
      <c r="P30">
        <v>66.931993266708048</v>
      </c>
      <c r="Q30">
        <v>2.7992882390953153</v>
      </c>
      <c r="R30">
        <v>5.7967298277276464</v>
      </c>
      <c r="S30">
        <v>3.7404541428571427</v>
      </c>
      <c r="T30">
        <v>0</v>
      </c>
      <c r="U30">
        <v>277.19</v>
      </c>
      <c r="V30">
        <v>2.9096622086720867</v>
      </c>
      <c r="W30">
        <v>11.394185050000001</v>
      </c>
      <c r="X30">
        <v>24.274664069127436</v>
      </c>
      <c r="Y30">
        <v>0</v>
      </c>
      <c r="Z30">
        <v>4.8033868880000004</v>
      </c>
      <c r="AA30">
        <v>6.8990028728316943</v>
      </c>
      <c r="AB30">
        <v>6.4679345630819363</v>
      </c>
      <c r="AC30">
        <v>4.7519878910747115</v>
      </c>
      <c r="AD30">
        <v>4.4757243505468169</v>
      </c>
      <c r="AE30">
        <v>12.139411326084312</v>
      </c>
      <c r="AF30">
        <v>0</v>
      </c>
      <c r="AG30">
        <v>0</v>
      </c>
      <c r="AH30">
        <v>27.903602187112373</v>
      </c>
      <c r="AI30">
        <v>16.055502423861888</v>
      </c>
      <c r="AJ30">
        <v>0</v>
      </c>
      <c r="AK30">
        <v>16.899346384633574</v>
      </c>
      <c r="AL30">
        <v>19.487010274698797</v>
      </c>
      <c r="AM30">
        <v>3.8807607150447074</v>
      </c>
      <c r="AN30">
        <v>0</v>
      </c>
      <c r="AO30">
        <v>0</v>
      </c>
      <c r="AP30">
        <v>0.75476751714134238</v>
      </c>
      <c r="AQ30">
        <v>0</v>
      </c>
      <c r="AR30">
        <v>8.5384743692028966</v>
      </c>
      <c r="AS30">
        <v>7.2670705740553343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734.31676375206553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87.002884600931282</v>
      </c>
      <c r="L31">
        <v>33.832678071846004</v>
      </c>
      <c r="M31">
        <v>0</v>
      </c>
      <c r="N31">
        <v>29.159550377245509</v>
      </c>
      <c r="O31">
        <v>48.960691560484825</v>
      </c>
      <c r="P31">
        <v>66.931993266708048</v>
      </c>
      <c r="Q31">
        <v>2.7992882390953153</v>
      </c>
      <c r="R31">
        <v>5.7967298277276464</v>
      </c>
      <c r="S31">
        <v>3.7404541428571427</v>
      </c>
      <c r="T31">
        <v>0</v>
      </c>
      <c r="U31">
        <v>277.19</v>
      </c>
      <c r="V31">
        <v>2.9096622086720867</v>
      </c>
      <c r="W31">
        <v>11.394185050000001</v>
      </c>
      <c r="X31">
        <v>24.274664069127436</v>
      </c>
      <c r="Y31">
        <v>0</v>
      </c>
      <c r="Z31">
        <v>4.8033868880000004</v>
      </c>
      <c r="AA31">
        <v>6.8990028728316943</v>
      </c>
      <c r="AB31">
        <v>6.4679345630819363</v>
      </c>
      <c r="AC31">
        <v>4.7519878910747115</v>
      </c>
      <c r="AD31">
        <v>4.4757243505468169</v>
      </c>
      <c r="AE31">
        <v>12.139411326084312</v>
      </c>
      <c r="AF31">
        <v>0</v>
      </c>
      <c r="AG31">
        <v>0</v>
      </c>
      <c r="AH31">
        <v>27.903602187112373</v>
      </c>
      <c r="AI31">
        <v>16.055502423861888</v>
      </c>
      <c r="AJ31">
        <v>0</v>
      </c>
      <c r="AK31">
        <v>16.899346384633574</v>
      </c>
      <c r="AL31">
        <v>19.487010274698797</v>
      </c>
      <c r="AM31">
        <v>3.8807607150447074</v>
      </c>
      <c r="AN31">
        <v>0</v>
      </c>
      <c r="AO31">
        <v>0</v>
      </c>
      <c r="AP31">
        <v>0.12579458619022374</v>
      </c>
      <c r="AQ31">
        <v>0</v>
      </c>
      <c r="AR31">
        <v>8.5384743692028966</v>
      </c>
      <c r="AS31">
        <v>7.2670705740553343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733.68779082111439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87.002884600931282</v>
      </c>
      <c r="L32">
        <v>33.832678071846004</v>
      </c>
      <c r="M32">
        <v>0</v>
      </c>
      <c r="N32">
        <v>29.159550377245509</v>
      </c>
      <c r="O32">
        <v>48.960691560484825</v>
      </c>
      <c r="P32">
        <v>66.931993266708048</v>
      </c>
      <c r="Q32">
        <v>2.7992882390953153</v>
      </c>
      <c r="R32">
        <v>5.7967298277276464</v>
      </c>
      <c r="S32">
        <v>3.7404541428571427</v>
      </c>
      <c r="T32">
        <v>0</v>
      </c>
      <c r="U32">
        <v>277.19</v>
      </c>
      <c r="V32">
        <v>2.9096622086720867</v>
      </c>
      <c r="W32">
        <v>11.394185050000001</v>
      </c>
      <c r="X32">
        <v>24.274664069127436</v>
      </c>
      <c r="Y32">
        <v>0</v>
      </c>
      <c r="Z32">
        <v>4.8033868880000004</v>
      </c>
      <c r="AA32">
        <v>6.8990028728316943</v>
      </c>
      <c r="AB32">
        <v>6.4679345630819363</v>
      </c>
      <c r="AC32">
        <v>4.7519878910747115</v>
      </c>
      <c r="AD32">
        <v>4.4757243505468169</v>
      </c>
      <c r="AE32">
        <v>12.139411326084312</v>
      </c>
      <c r="AF32">
        <v>0</v>
      </c>
      <c r="AG32">
        <v>0</v>
      </c>
      <c r="AH32">
        <v>27.903602187112373</v>
      </c>
      <c r="AI32">
        <v>12.042564193735922</v>
      </c>
      <c r="AJ32">
        <v>0</v>
      </c>
      <c r="AK32">
        <v>16.899346384633574</v>
      </c>
      <c r="AL32">
        <v>19.487010274698797</v>
      </c>
      <c r="AM32">
        <v>3.8807607150447074</v>
      </c>
      <c r="AN32">
        <v>0</v>
      </c>
      <c r="AO32">
        <v>0</v>
      </c>
      <c r="AP32">
        <v>0.12579458619022374</v>
      </c>
      <c r="AQ32">
        <v>0</v>
      </c>
      <c r="AR32">
        <v>10.029319261594202</v>
      </c>
      <c r="AS32">
        <v>7.2670705740553343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731.16569748337974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87.002884600931282</v>
      </c>
      <c r="L33">
        <v>33.832678071846004</v>
      </c>
      <c r="M33">
        <v>0</v>
      </c>
      <c r="N33">
        <v>29.159550377245509</v>
      </c>
      <c r="O33">
        <v>48.960691560484825</v>
      </c>
      <c r="P33">
        <v>66.931993266708048</v>
      </c>
      <c r="Q33">
        <v>2.7992882390953153</v>
      </c>
      <c r="R33">
        <v>5.7967298277276464</v>
      </c>
      <c r="S33">
        <v>3.7404541428571427</v>
      </c>
      <c r="T33">
        <v>0</v>
      </c>
      <c r="U33">
        <v>277.19</v>
      </c>
      <c r="V33">
        <v>2.5893737944550672</v>
      </c>
      <c r="W33">
        <v>5.7997515103652519</v>
      </c>
      <c r="X33">
        <v>12.569051543397972</v>
      </c>
      <c r="Y33">
        <v>0</v>
      </c>
      <c r="Z33">
        <v>4.8033868880000004</v>
      </c>
      <c r="AA33">
        <v>6.8990028728316943</v>
      </c>
      <c r="AB33">
        <v>6.4679345630819363</v>
      </c>
      <c r="AC33">
        <v>4.7519878910747115</v>
      </c>
      <c r="AD33">
        <v>4.4757243505468169</v>
      </c>
      <c r="AE33">
        <v>12.139411326084312</v>
      </c>
      <c r="AF33">
        <v>0</v>
      </c>
      <c r="AG33">
        <v>0</v>
      </c>
      <c r="AH33">
        <v>27.903602187112373</v>
      </c>
      <c r="AI33">
        <v>12.042564193735922</v>
      </c>
      <c r="AJ33">
        <v>0</v>
      </c>
      <c r="AK33">
        <v>16.899346384633574</v>
      </c>
      <c r="AL33">
        <v>19.487010274698797</v>
      </c>
      <c r="AM33">
        <v>3.8807607150447074</v>
      </c>
      <c r="AN33">
        <v>0</v>
      </c>
      <c r="AO33">
        <v>0</v>
      </c>
      <c r="AP33">
        <v>0.12579458619022374</v>
      </c>
      <c r="AQ33">
        <v>0</v>
      </c>
      <c r="AR33">
        <v>10.029319261594202</v>
      </c>
      <c r="AS33">
        <v>7.2670705740553343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713.54536300379846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87.002884600931282</v>
      </c>
      <c r="L34">
        <v>33.832678071846004</v>
      </c>
      <c r="M34">
        <v>0</v>
      </c>
      <c r="N34">
        <v>29.159550377245509</v>
      </c>
      <c r="O34">
        <v>48.960691560484825</v>
      </c>
      <c r="P34">
        <v>66.931993266708048</v>
      </c>
      <c r="Q34">
        <v>2.7992882390953153</v>
      </c>
      <c r="R34">
        <v>5.7967298277276464</v>
      </c>
      <c r="S34">
        <v>3.7404541428571427</v>
      </c>
      <c r="T34">
        <v>0</v>
      </c>
      <c r="U34">
        <v>277.19</v>
      </c>
      <c r="V34">
        <v>2.5893737944550672</v>
      </c>
      <c r="W34">
        <v>6.0698760658838884</v>
      </c>
      <c r="X34">
        <v>12.569051543397972</v>
      </c>
      <c r="Y34">
        <v>0</v>
      </c>
      <c r="Z34">
        <v>4.8033868880000004</v>
      </c>
      <c r="AA34">
        <v>6.8990028728316943</v>
      </c>
      <c r="AB34">
        <v>6.4679345630819363</v>
      </c>
      <c r="AC34">
        <v>4.7519878910747115</v>
      </c>
      <c r="AD34">
        <v>4.4757243505468169</v>
      </c>
      <c r="AE34">
        <v>12.139411326084312</v>
      </c>
      <c r="AF34">
        <v>0</v>
      </c>
      <c r="AG34">
        <v>0</v>
      </c>
      <c r="AH34">
        <v>27.903602187112373</v>
      </c>
      <c r="AI34">
        <v>12.042564193735922</v>
      </c>
      <c r="AJ34">
        <v>0</v>
      </c>
      <c r="AK34">
        <v>16.899346384633574</v>
      </c>
      <c r="AL34">
        <v>19.487010274698797</v>
      </c>
      <c r="AM34">
        <v>3.8807607150447074</v>
      </c>
      <c r="AN34">
        <v>0</v>
      </c>
      <c r="AO34">
        <v>0</v>
      </c>
      <c r="AP34">
        <v>0.12579458619022374</v>
      </c>
      <c r="AQ34">
        <v>0</v>
      </c>
      <c r="AR34">
        <v>10.029319261594202</v>
      </c>
      <c r="AS34">
        <v>7.2670705740553343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713.81548755931715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87.002884600931282</v>
      </c>
      <c r="L35">
        <v>33.832678071846004</v>
      </c>
      <c r="M35">
        <v>0</v>
      </c>
      <c r="N35">
        <v>29.159550377245509</v>
      </c>
      <c r="O35">
        <v>48.960691560484825</v>
      </c>
      <c r="P35">
        <v>66.931993266708048</v>
      </c>
      <c r="Q35">
        <v>2.7992882390953153</v>
      </c>
      <c r="R35">
        <v>5.7967298277276464</v>
      </c>
      <c r="S35">
        <v>3.7404541428571427</v>
      </c>
      <c r="T35">
        <v>0</v>
      </c>
      <c r="U35">
        <v>277.19</v>
      </c>
      <c r="V35">
        <v>2.5893737944550672</v>
      </c>
      <c r="W35">
        <v>6.0698760658838884</v>
      </c>
      <c r="X35">
        <v>12.569051543397972</v>
      </c>
      <c r="Y35">
        <v>0</v>
      </c>
      <c r="Z35">
        <v>3.20225801</v>
      </c>
      <c r="AA35">
        <v>6.8990028728316943</v>
      </c>
      <c r="AB35">
        <v>6.4679345630819363</v>
      </c>
      <c r="AC35">
        <v>4.7519878910747115</v>
      </c>
      <c r="AD35">
        <v>4.4757243505468169</v>
      </c>
      <c r="AE35">
        <v>12.139411326084312</v>
      </c>
      <c r="AF35">
        <v>0</v>
      </c>
      <c r="AG35">
        <v>0</v>
      </c>
      <c r="AH35">
        <v>22.880953728673294</v>
      </c>
      <c r="AI35">
        <v>1.8752047131011895</v>
      </c>
      <c r="AJ35">
        <v>0</v>
      </c>
      <c r="AK35">
        <v>16.899346384633574</v>
      </c>
      <c r="AL35">
        <v>19.487010274698797</v>
      </c>
      <c r="AM35">
        <v>3.8807607150447074</v>
      </c>
      <c r="AN35">
        <v>0</v>
      </c>
      <c r="AO35">
        <v>0</v>
      </c>
      <c r="AP35">
        <v>0.12579458619022374</v>
      </c>
      <c r="AQ35">
        <v>0</v>
      </c>
      <c r="AR35">
        <v>8.5384743692028966</v>
      </c>
      <c r="AS35">
        <v>7.2670705740553343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695.53350584985208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87.002884600931282</v>
      </c>
      <c r="L36">
        <v>33.832678071846004</v>
      </c>
      <c r="M36">
        <v>0</v>
      </c>
      <c r="N36">
        <v>29.159550377245509</v>
      </c>
      <c r="O36">
        <v>48.960691560484825</v>
      </c>
      <c r="P36">
        <v>66.931993266708048</v>
      </c>
      <c r="Q36">
        <v>2.7992882390953153</v>
      </c>
      <c r="R36">
        <v>5.7967298277276464</v>
      </c>
      <c r="S36">
        <v>3.7404541428571427</v>
      </c>
      <c r="T36">
        <v>0</v>
      </c>
      <c r="U36">
        <v>277.19</v>
      </c>
      <c r="V36">
        <v>2.5893737944550672</v>
      </c>
      <c r="W36">
        <v>6.0698760658838884</v>
      </c>
      <c r="X36">
        <v>12.569051543397972</v>
      </c>
      <c r="Y36">
        <v>0</v>
      </c>
      <c r="Z36">
        <v>3.20225801</v>
      </c>
      <c r="AA36">
        <v>2.3469953580637601</v>
      </c>
      <c r="AB36">
        <v>6.4679345630819363</v>
      </c>
      <c r="AC36">
        <v>4.7519878910747115</v>
      </c>
      <c r="AD36">
        <v>4.4757243505468169</v>
      </c>
      <c r="AE36">
        <v>12.139411326084312</v>
      </c>
      <c r="AF36">
        <v>0</v>
      </c>
      <c r="AG36">
        <v>0</v>
      </c>
      <c r="AH36">
        <v>22.973965797124805</v>
      </c>
      <c r="AI36">
        <v>0.78133547370566692</v>
      </c>
      <c r="AJ36">
        <v>0</v>
      </c>
      <c r="AK36">
        <v>16.899346384633574</v>
      </c>
      <c r="AL36">
        <v>19.487010274698797</v>
      </c>
      <c r="AM36">
        <v>3.8807607150447074</v>
      </c>
      <c r="AN36">
        <v>0</v>
      </c>
      <c r="AO36">
        <v>0</v>
      </c>
      <c r="AP36">
        <v>0.12579458619022374</v>
      </c>
      <c r="AQ36">
        <v>0</v>
      </c>
      <c r="AR36">
        <v>8.5384743692028966</v>
      </c>
      <c r="AS36">
        <v>7.2670705740553343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689.98064116414014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87.002884600931282</v>
      </c>
      <c r="L37">
        <v>33.832678071846004</v>
      </c>
      <c r="M37">
        <v>0</v>
      </c>
      <c r="N37">
        <v>29.159550377245509</v>
      </c>
      <c r="O37">
        <v>48.960691560484825</v>
      </c>
      <c r="P37">
        <v>66.931993266708048</v>
      </c>
      <c r="Q37">
        <v>2.7992882390953153</v>
      </c>
      <c r="R37">
        <v>5.7967298277276464</v>
      </c>
      <c r="S37">
        <v>3.7404541428571427</v>
      </c>
      <c r="T37">
        <v>0</v>
      </c>
      <c r="U37">
        <v>277.19</v>
      </c>
      <c r="V37">
        <v>2.5893737944550672</v>
      </c>
      <c r="W37">
        <v>6.0698760658838884</v>
      </c>
      <c r="X37">
        <v>24.274664069127436</v>
      </c>
      <c r="Y37">
        <v>0</v>
      </c>
      <c r="Z37">
        <v>3.20225801</v>
      </c>
      <c r="AA37">
        <v>0</v>
      </c>
      <c r="AB37">
        <v>6.4679345630819363</v>
      </c>
      <c r="AC37">
        <v>4.7519878910747115</v>
      </c>
      <c r="AD37">
        <v>4.4757243505468169</v>
      </c>
      <c r="AE37">
        <v>12.139411326084312</v>
      </c>
      <c r="AF37">
        <v>0</v>
      </c>
      <c r="AG37">
        <v>0</v>
      </c>
      <c r="AH37">
        <v>22.973965797124805</v>
      </c>
      <c r="AI37">
        <v>0.8750953067579359</v>
      </c>
      <c r="AJ37">
        <v>0</v>
      </c>
      <c r="AK37">
        <v>16.899346384633574</v>
      </c>
      <c r="AL37">
        <v>19.487010274698797</v>
      </c>
      <c r="AM37">
        <v>3.8807607150447074</v>
      </c>
      <c r="AN37">
        <v>0</v>
      </c>
      <c r="AO37">
        <v>0</v>
      </c>
      <c r="AP37">
        <v>0.12579458619022374</v>
      </c>
      <c r="AQ37">
        <v>0</v>
      </c>
      <c r="AR37">
        <v>8.5384743692028966</v>
      </c>
      <c r="AS37">
        <v>7.2670705740553343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699.43301816485803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87.002884600931282</v>
      </c>
      <c r="L38">
        <v>33.832678071846004</v>
      </c>
      <c r="M38">
        <v>0</v>
      </c>
      <c r="N38">
        <v>29.159550377245509</v>
      </c>
      <c r="O38">
        <v>48.960691560484825</v>
      </c>
      <c r="P38">
        <v>66.931993266708048</v>
      </c>
      <c r="Q38">
        <v>2.7992882390953153</v>
      </c>
      <c r="R38">
        <v>5.7967298277276464</v>
      </c>
      <c r="S38">
        <v>3.7404541428571427</v>
      </c>
      <c r="T38">
        <v>0</v>
      </c>
      <c r="U38">
        <v>277.19</v>
      </c>
      <c r="V38">
        <v>2.5893737944550672</v>
      </c>
      <c r="W38">
        <v>6.0698760658838884</v>
      </c>
      <c r="X38">
        <v>24.274664069127436</v>
      </c>
      <c r="Y38">
        <v>0</v>
      </c>
      <c r="Z38">
        <v>3.20225801</v>
      </c>
      <c r="AA38">
        <v>0</v>
      </c>
      <c r="AB38">
        <v>6.4679345630819363</v>
      </c>
      <c r="AC38">
        <v>4.7519878910747115</v>
      </c>
      <c r="AD38">
        <v>4.4757243505468169</v>
      </c>
      <c r="AE38">
        <v>12.139411326084312</v>
      </c>
      <c r="AF38">
        <v>0</v>
      </c>
      <c r="AG38">
        <v>0</v>
      </c>
      <c r="AH38">
        <v>22.973965797124805</v>
      </c>
      <c r="AI38">
        <v>0.8750953067579359</v>
      </c>
      <c r="AJ38">
        <v>0</v>
      </c>
      <c r="AK38">
        <v>16.899346384633574</v>
      </c>
      <c r="AL38">
        <v>19.487010274698797</v>
      </c>
      <c r="AM38">
        <v>3.8807607150447074</v>
      </c>
      <c r="AN38">
        <v>0</v>
      </c>
      <c r="AO38">
        <v>0</v>
      </c>
      <c r="AP38">
        <v>0.12579458619022374</v>
      </c>
      <c r="AQ38">
        <v>0</v>
      </c>
      <c r="AR38">
        <v>8.5384743692028966</v>
      </c>
      <c r="AS38">
        <v>7.2670705740553343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699.43301816485803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87.002884600931282</v>
      </c>
      <c r="L39">
        <v>33.832678071846004</v>
      </c>
      <c r="M39">
        <v>0</v>
      </c>
      <c r="N39">
        <v>29.159550377245509</v>
      </c>
      <c r="O39">
        <v>48.960691560484825</v>
      </c>
      <c r="P39">
        <v>66.931993266708048</v>
      </c>
      <c r="Q39">
        <v>2.7992882390953153</v>
      </c>
      <c r="R39">
        <v>5.7967298277276464</v>
      </c>
      <c r="S39">
        <v>3.7404541428571427</v>
      </c>
      <c r="T39">
        <v>0</v>
      </c>
      <c r="U39">
        <v>277.19</v>
      </c>
      <c r="V39">
        <v>2.5893737944550672</v>
      </c>
      <c r="W39">
        <v>6.0800453473854876</v>
      </c>
      <c r="X39">
        <v>24.275646677912157</v>
      </c>
      <c r="Y39">
        <v>0</v>
      </c>
      <c r="Z39">
        <v>3.20225801</v>
      </c>
      <c r="AA39">
        <v>0</v>
      </c>
      <c r="AB39">
        <v>6.4679345630819363</v>
      </c>
      <c r="AC39">
        <v>4.7519878910747115</v>
      </c>
      <c r="AD39">
        <v>2.2378620686806716</v>
      </c>
      <c r="AE39">
        <v>12.139411326084312</v>
      </c>
      <c r="AF39">
        <v>0</v>
      </c>
      <c r="AG39">
        <v>0</v>
      </c>
      <c r="AH39">
        <v>22.973965797124805</v>
      </c>
      <c r="AI39">
        <v>0.8750953067579359</v>
      </c>
      <c r="AJ39">
        <v>0</v>
      </c>
      <c r="AK39">
        <v>16.899346384633574</v>
      </c>
      <c r="AL39">
        <v>19.487010274698797</v>
      </c>
      <c r="AM39">
        <v>3.8807607150447074</v>
      </c>
      <c r="AN39">
        <v>0</v>
      </c>
      <c r="AO39">
        <v>0</v>
      </c>
      <c r="AP39">
        <v>0.15724316924838447</v>
      </c>
      <c r="AQ39">
        <v>0</v>
      </c>
      <c r="AR39">
        <v>8.5384743692028966</v>
      </c>
      <c r="AS39">
        <v>7.2670705740553343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697.23775635633649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87.002884600931282</v>
      </c>
      <c r="L40">
        <v>33.832678071846004</v>
      </c>
      <c r="M40">
        <v>0</v>
      </c>
      <c r="N40">
        <v>29.159550377245509</v>
      </c>
      <c r="O40">
        <v>48.960691560484825</v>
      </c>
      <c r="P40">
        <v>66.931993266708048</v>
      </c>
      <c r="Q40">
        <v>2.7992882390953153</v>
      </c>
      <c r="R40">
        <v>5.7967298277276464</v>
      </c>
      <c r="S40">
        <v>3.7404541428571427</v>
      </c>
      <c r="T40">
        <v>0</v>
      </c>
      <c r="U40">
        <v>277.19</v>
      </c>
      <c r="V40">
        <v>2.5893737944550672</v>
      </c>
      <c r="W40">
        <v>6.0698760658838884</v>
      </c>
      <c r="X40">
        <v>24.274664069127436</v>
      </c>
      <c r="Y40">
        <v>0</v>
      </c>
      <c r="Z40">
        <v>3.20225801</v>
      </c>
      <c r="AA40">
        <v>0</v>
      </c>
      <c r="AB40">
        <v>6.4679345630819363</v>
      </c>
      <c r="AC40">
        <v>4.7519878910747115</v>
      </c>
      <c r="AD40">
        <v>2.2378620686806716</v>
      </c>
      <c r="AE40">
        <v>12.139411326084312</v>
      </c>
      <c r="AF40">
        <v>0</v>
      </c>
      <c r="AG40">
        <v>0</v>
      </c>
      <c r="AH40">
        <v>22.973965797124805</v>
      </c>
      <c r="AI40">
        <v>0.8750953067579359</v>
      </c>
      <c r="AJ40">
        <v>0</v>
      </c>
      <c r="AK40">
        <v>16.899346384633574</v>
      </c>
      <c r="AL40">
        <v>19.487010274698797</v>
      </c>
      <c r="AM40">
        <v>3.8807607150447074</v>
      </c>
      <c r="AN40">
        <v>0</v>
      </c>
      <c r="AO40">
        <v>0</v>
      </c>
      <c r="AP40">
        <v>0.15724316924838447</v>
      </c>
      <c r="AQ40">
        <v>0</v>
      </c>
      <c r="AR40">
        <v>8.5384743692028966</v>
      </c>
      <c r="AS40">
        <v>7.2670705740553343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697.22660446605016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87.002884600931282</v>
      </c>
      <c r="L41">
        <v>33.832678071846004</v>
      </c>
      <c r="M41">
        <v>0</v>
      </c>
      <c r="N41">
        <v>29.159550377245509</v>
      </c>
      <c r="O41">
        <v>48.960691560484825</v>
      </c>
      <c r="P41">
        <v>66.931993266708048</v>
      </c>
      <c r="Q41">
        <v>2.7992882390953153</v>
      </c>
      <c r="R41">
        <v>5.7967298277276464</v>
      </c>
      <c r="S41">
        <v>3.7404541428571427</v>
      </c>
      <c r="T41">
        <v>0</v>
      </c>
      <c r="U41">
        <v>277.19</v>
      </c>
      <c r="V41">
        <v>2.4993955544933075</v>
      </c>
      <c r="W41">
        <v>6.0698760658838884</v>
      </c>
      <c r="X41">
        <v>24.274664069127436</v>
      </c>
      <c r="Y41">
        <v>0</v>
      </c>
      <c r="Z41">
        <v>3.20225801</v>
      </c>
      <c r="AA41">
        <v>0</v>
      </c>
      <c r="AB41">
        <v>6.4679345630819363</v>
      </c>
      <c r="AC41">
        <v>4.7519878910747115</v>
      </c>
      <c r="AD41">
        <v>2.2378620686806716</v>
      </c>
      <c r="AE41">
        <v>12.139411326084312</v>
      </c>
      <c r="AF41">
        <v>0</v>
      </c>
      <c r="AG41">
        <v>0</v>
      </c>
      <c r="AH41">
        <v>22.973965797124805</v>
      </c>
      <c r="AI41">
        <v>0.8750953067579359</v>
      </c>
      <c r="AJ41">
        <v>0</v>
      </c>
      <c r="AK41">
        <v>16.899346384633574</v>
      </c>
      <c r="AL41">
        <v>19.487010274698797</v>
      </c>
      <c r="AM41">
        <v>3.8807607150447074</v>
      </c>
      <c r="AN41">
        <v>0</v>
      </c>
      <c r="AO41">
        <v>0</v>
      </c>
      <c r="AP41">
        <v>0.15724316924838447</v>
      </c>
      <c r="AQ41">
        <v>0</v>
      </c>
      <c r="AR41">
        <v>8.5384743692028966</v>
      </c>
      <c r="AS41">
        <v>7.2670705740553343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697.13662622608842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87.002884600931282</v>
      </c>
      <c r="L42">
        <v>33.832678071846004</v>
      </c>
      <c r="M42">
        <v>0</v>
      </c>
      <c r="N42">
        <v>29.159550377245509</v>
      </c>
      <c r="O42">
        <v>48.960691560484825</v>
      </c>
      <c r="P42">
        <v>66.931993266708048</v>
      </c>
      <c r="Q42">
        <v>2.6501752328863795</v>
      </c>
      <c r="R42">
        <v>5.7965720635972176</v>
      </c>
      <c r="S42">
        <v>3.7409242828066418</v>
      </c>
      <c r="T42">
        <v>0</v>
      </c>
      <c r="U42">
        <v>277.19</v>
      </c>
      <c r="V42">
        <v>2.4993955544933075</v>
      </c>
      <c r="W42">
        <v>6.0698760658838884</v>
      </c>
      <c r="X42">
        <v>24.274664069127436</v>
      </c>
      <c r="Y42">
        <v>0</v>
      </c>
      <c r="Z42">
        <v>3.20225801</v>
      </c>
      <c r="AA42">
        <v>0</v>
      </c>
      <c r="AB42">
        <v>6.4679345630819363</v>
      </c>
      <c r="AC42">
        <v>4.7519878910747115</v>
      </c>
      <c r="AD42">
        <v>2.2378620686806716</v>
      </c>
      <c r="AE42">
        <v>12.139411326084312</v>
      </c>
      <c r="AF42">
        <v>0</v>
      </c>
      <c r="AG42">
        <v>0</v>
      </c>
      <c r="AH42">
        <v>22.973965797124805</v>
      </c>
      <c r="AI42">
        <v>0.8750953067579359</v>
      </c>
      <c r="AJ42">
        <v>0</v>
      </c>
      <c r="AK42">
        <v>16.899346384633574</v>
      </c>
      <c r="AL42">
        <v>19.487010274698797</v>
      </c>
      <c r="AM42">
        <v>3.8807607150447074</v>
      </c>
      <c r="AN42">
        <v>0</v>
      </c>
      <c r="AO42">
        <v>0</v>
      </c>
      <c r="AP42">
        <v>0.15724316924838447</v>
      </c>
      <c r="AQ42">
        <v>0</v>
      </c>
      <c r="AR42">
        <v>10.029319261594202</v>
      </c>
      <c r="AS42">
        <v>7.2670705740553343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698.47867048809007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87.000789056695197</v>
      </c>
      <c r="L43">
        <v>33.832678071846004</v>
      </c>
      <c r="M43">
        <v>0</v>
      </c>
      <c r="N43">
        <v>29.159550377245509</v>
      </c>
      <c r="O43">
        <v>48.960691560484825</v>
      </c>
      <c r="P43">
        <v>66.931993266708048</v>
      </c>
      <c r="Q43">
        <v>2.7987428952635085</v>
      </c>
      <c r="R43">
        <v>5.7965720635972176</v>
      </c>
      <c r="S43">
        <v>3.7409242828066418</v>
      </c>
      <c r="T43">
        <v>0</v>
      </c>
      <c r="U43">
        <v>277.19</v>
      </c>
      <c r="V43">
        <v>2.4993955544933075</v>
      </c>
      <c r="W43">
        <v>6.0698760658838884</v>
      </c>
      <c r="X43">
        <v>24.274664069127436</v>
      </c>
      <c r="Y43">
        <v>0</v>
      </c>
      <c r="Z43">
        <v>3.20225801</v>
      </c>
      <c r="AA43">
        <v>0</v>
      </c>
      <c r="AB43">
        <v>6.4679345630819363</v>
      </c>
      <c r="AC43">
        <v>4.7519878910747115</v>
      </c>
      <c r="AD43">
        <v>2.2378620686806716</v>
      </c>
      <c r="AE43">
        <v>12.139411326084312</v>
      </c>
      <c r="AF43">
        <v>0</v>
      </c>
      <c r="AG43">
        <v>0</v>
      </c>
      <c r="AH43">
        <v>22.973965797124805</v>
      </c>
      <c r="AI43">
        <v>0.8750953067579359</v>
      </c>
      <c r="AJ43">
        <v>0</v>
      </c>
      <c r="AK43">
        <v>16.899346384633574</v>
      </c>
      <c r="AL43">
        <v>19.487010274698797</v>
      </c>
      <c r="AM43">
        <v>3.8807607150447074</v>
      </c>
      <c r="AN43">
        <v>0</v>
      </c>
      <c r="AO43">
        <v>0</v>
      </c>
      <c r="AP43">
        <v>0.15724316924838447</v>
      </c>
      <c r="AQ43">
        <v>0</v>
      </c>
      <c r="AR43">
        <v>10.029319261594202</v>
      </c>
      <c r="AS43">
        <v>7.2670705740553343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698.62514260623107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87.000789056695197</v>
      </c>
      <c r="L44">
        <v>33.832468549785354</v>
      </c>
      <c r="M44">
        <v>0</v>
      </c>
      <c r="N44">
        <v>29.159550377245509</v>
      </c>
      <c r="O44">
        <v>48.960691560484825</v>
      </c>
      <c r="P44">
        <v>66.931993266708048</v>
      </c>
      <c r="Q44">
        <v>2.7987428952635085</v>
      </c>
      <c r="R44">
        <v>5.7965720635972176</v>
      </c>
      <c r="S44">
        <v>3.7409242828066418</v>
      </c>
      <c r="T44">
        <v>0</v>
      </c>
      <c r="U44">
        <v>277.19</v>
      </c>
      <c r="V44">
        <v>2.4993955544933075</v>
      </c>
      <c r="W44">
        <v>6.0698760658838884</v>
      </c>
      <c r="X44">
        <v>24.274664069127436</v>
      </c>
      <c r="Y44">
        <v>0</v>
      </c>
      <c r="Z44">
        <v>3.20225801</v>
      </c>
      <c r="AA44">
        <v>0</v>
      </c>
      <c r="AB44">
        <v>6.4679345630819363</v>
      </c>
      <c r="AC44">
        <v>4.7519878910747115</v>
      </c>
      <c r="AD44">
        <v>2.2378620686806716</v>
      </c>
      <c r="AE44">
        <v>12.139411326084312</v>
      </c>
      <c r="AF44">
        <v>0</v>
      </c>
      <c r="AG44">
        <v>0</v>
      </c>
      <c r="AH44">
        <v>22.973965797124805</v>
      </c>
      <c r="AI44">
        <v>0.8750953067579359</v>
      </c>
      <c r="AJ44">
        <v>0</v>
      </c>
      <c r="AK44">
        <v>16.899346384633574</v>
      </c>
      <c r="AL44">
        <v>19.487010274698797</v>
      </c>
      <c r="AM44">
        <v>3.8807607150447074</v>
      </c>
      <c r="AN44">
        <v>0</v>
      </c>
      <c r="AO44">
        <v>0</v>
      </c>
      <c r="AP44">
        <v>0.15724316924838447</v>
      </c>
      <c r="AQ44">
        <v>0</v>
      </c>
      <c r="AR44">
        <v>10.029319261594202</v>
      </c>
      <c r="AS44">
        <v>7.2670705740553343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698.62493308417038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87.000789056695197</v>
      </c>
      <c r="L45">
        <v>33.832468549785354</v>
      </c>
      <c r="M45">
        <v>0</v>
      </c>
      <c r="N45">
        <v>29.159550377245509</v>
      </c>
      <c r="O45">
        <v>48.960691560484825</v>
      </c>
      <c r="P45">
        <v>66.931993266708048</v>
      </c>
      <c r="Q45">
        <v>2.7987428952635085</v>
      </c>
      <c r="R45">
        <v>5.7965720635972176</v>
      </c>
      <c r="S45">
        <v>3.7409242828066418</v>
      </c>
      <c r="T45">
        <v>0</v>
      </c>
      <c r="U45">
        <v>277.19</v>
      </c>
      <c r="V45">
        <v>2.4993955544933075</v>
      </c>
      <c r="W45">
        <v>6.0698760658838884</v>
      </c>
      <c r="X45">
        <v>24.274664069127436</v>
      </c>
      <c r="Y45">
        <v>0</v>
      </c>
      <c r="Z45">
        <v>3.20225801</v>
      </c>
      <c r="AA45">
        <v>0</v>
      </c>
      <c r="AB45">
        <v>6.4679345630819363</v>
      </c>
      <c r="AC45">
        <v>4.7519878910747115</v>
      </c>
      <c r="AD45">
        <v>2.2378620686806716</v>
      </c>
      <c r="AE45">
        <v>12.139411326084312</v>
      </c>
      <c r="AF45">
        <v>0</v>
      </c>
      <c r="AG45">
        <v>0</v>
      </c>
      <c r="AH45">
        <v>22.973965797124805</v>
      </c>
      <c r="AI45">
        <v>0</v>
      </c>
      <c r="AJ45">
        <v>0</v>
      </c>
      <c r="AK45">
        <v>16.899346384633574</v>
      </c>
      <c r="AL45">
        <v>19.487010274698797</v>
      </c>
      <c r="AM45">
        <v>3.8807607150447074</v>
      </c>
      <c r="AN45">
        <v>0</v>
      </c>
      <c r="AO45">
        <v>0</v>
      </c>
      <c r="AP45">
        <v>0.15724316924838447</v>
      </c>
      <c r="AQ45">
        <v>0</v>
      </c>
      <c r="AR45">
        <v>8.5384743692028966</v>
      </c>
      <c r="AS45">
        <v>7.2670705740553343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696.25899288502114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87.000789056695197</v>
      </c>
      <c r="L46">
        <v>33.832468549785354</v>
      </c>
      <c r="M46">
        <v>0</v>
      </c>
      <c r="N46">
        <v>29.159550377245509</v>
      </c>
      <c r="O46">
        <v>48.960691560484825</v>
      </c>
      <c r="P46">
        <v>66.931993266708048</v>
      </c>
      <c r="Q46">
        <v>2.7987428952635085</v>
      </c>
      <c r="R46">
        <v>5.7965720635972176</v>
      </c>
      <c r="S46">
        <v>3.7409242828066418</v>
      </c>
      <c r="T46">
        <v>0</v>
      </c>
      <c r="U46">
        <v>277.19</v>
      </c>
      <c r="V46">
        <v>2.4993955544933075</v>
      </c>
      <c r="W46">
        <v>6.0698760658838884</v>
      </c>
      <c r="X46">
        <v>24.274664069127436</v>
      </c>
      <c r="Y46">
        <v>0</v>
      </c>
      <c r="Z46">
        <v>3.20225801</v>
      </c>
      <c r="AA46">
        <v>0</v>
      </c>
      <c r="AB46">
        <v>6.4679345630819363</v>
      </c>
      <c r="AC46">
        <v>4.7519878910747115</v>
      </c>
      <c r="AD46">
        <v>2.2378620686806716</v>
      </c>
      <c r="AE46">
        <v>12.139411326084312</v>
      </c>
      <c r="AF46">
        <v>0</v>
      </c>
      <c r="AG46">
        <v>0</v>
      </c>
      <c r="AH46">
        <v>22.973965797124805</v>
      </c>
      <c r="AI46">
        <v>0</v>
      </c>
      <c r="AJ46">
        <v>0</v>
      </c>
      <c r="AK46">
        <v>16.899346384633574</v>
      </c>
      <c r="AL46">
        <v>19.487010274698797</v>
      </c>
      <c r="AM46">
        <v>0</v>
      </c>
      <c r="AN46">
        <v>0</v>
      </c>
      <c r="AO46">
        <v>0</v>
      </c>
      <c r="AP46">
        <v>0.15724316924838447</v>
      </c>
      <c r="AQ46">
        <v>0</v>
      </c>
      <c r="AR46">
        <v>8.5384743692028966</v>
      </c>
      <c r="AS46">
        <v>7.2670705740553343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692.3782321699764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87.000789056695197</v>
      </c>
      <c r="L47">
        <v>33.832468549785354</v>
      </c>
      <c r="M47">
        <v>0</v>
      </c>
      <c r="N47">
        <v>29.159550377245509</v>
      </c>
      <c r="O47">
        <v>48.960691560484825</v>
      </c>
      <c r="P47">
        <v>66.931993266708048</v>
      </c>
      <c r="Q47">
        <v>2.7987428952635085</v>
      </c>
      <c r="R47">
        <v>5.7965720635972176</v>
      </c>
      <c r="S47">
        <v>3.7409242828066418</v>
      </c>
      <c r="T47">
        <v>0</v>
      </c>
      <c r="U47">
        <v>277.19</v>
      </c>
      <c r="V47">
        <v>2.4993955544933075</v>
      </c>
      <c r="W47">
        <v>6.0698760658838884</v>
      </c>
      <c r="X47">
        <v>24.274664069127436</v>
      </c>
      <c r="Y47">
        <v>0</v>
      </c>
      <c r="Z47">
        <v>3.20225801</v>
      </c>
      <c r="AA47">
        <v>0</v>
      </c>
      <c r="AB47">
        <v>6.4679345630819363</v>
      </c>
      <c r="AC47">
        <v>4.7519878910747115</v>
      </c>
      <c r="AD47">
        <v>2.2378620686806716</v>
      </c>
      <c r="AE47">
        <v>12.139411326084312</v>
      </c>
      <c r="AF47">
        <v>0</v>
      </c>
      <c r="AG47">
        <v>0</v>
      </c>
      <c r="AH47">
        <v>22.973965797124805</v>
      </c>
      <c r="AI47">
        <v>0</v>
      </c>
      <c r="AJ47">
        <v>0</v>
      </c>
      <c r="AK47">
        <v>16.899346384633574</v>
      </c>
      <c r="AL47">
        <v>19.487010274698797</v>
      </c>
      <c r="AM47">
        <v>0</v>
      </c>
      <c r="AN47">
        <v>0</v>
      </c>
      <c r="AO47">
        <v>0</v>
      </c>
      <c r="AP47">
        <v>0.15724316924838447</v>
      </c>
      <c r="AQ47">
        <v>0</v>
      </c>
      <c r="AR47">
        <v>5.4212536</v>
      </c>
      <c r="AS47">
        <v>7.2670705740553343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689.26101140077355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87.000789056695197</v>
      </c>
      <c r="L48">
        <v>33.832468549785354</v>
      </c>
      <c r="M48">
        <v>0</v>
      </c>
      <c r="N48">
        <v>29.159550377245509</v>
      </c>
      <c r="O48">
        <v>48.960691560484825</v>
      </c>
      <c r="P48">
        <v>66.931993266708048</v>
      </c>
      <c r="Q48">
        <v>2.7987428952635085</v>
      </c>
      <c r="R48">
        <v>5.7965720635972176</v>
      </c>
      <c r="S48">
        <v>3.7409242828066418</v>
      </c>
      <c r="T48">
        <v>0</v>
      </c>
      <c r="U48">
        <v>277.19</v>
      </c>
      <c r="V48">
        <v>2.4993955544933075</v>
      </c>
      <c r="W48">
        <v>6.0698760658838884</v>
      </c>
      <c r="X48">
        <v>24.274664069127436</v>
      </c>
      <c r="Y48">
        <v>0</v>
      </c>
      <c r="Z48">
        <v>3.20225801</v>
      </c>
      <c r="AA48">
        <v>0</v>
      </c>
      <c r="AB48">
        <v>6.4679345630819363</v>
      </c>
      <c r="AC48">
        <v>4.7519878910747115</v>
      </c>
      <c r="AD48">
        <v>2.2378620686806716</v>
      </c>
      <c r="AE48">
        <v>12.139411326084312</v>
      </c>
      <c r="AF48">
        <v>0</v>
      </c>
      <c r="AG48">
        <v>0</v>
      </c>
      <c r="AH48">
        <v>17.230474185946463</v>
      </c>
      <c r="AI48">
        <v>0</v>
      </c>
      <c r="AJ48">
        <v>0</v>
      </c>
      <c r="AK48">
        <v>16.899346384633574</v>
      </c>
      <c r="AL48">
        <v>19.487010274698797</v>
      </c>
      <c r="AM48">
        <v>0</v>
      </c>
      <c r="AN48">
        <v>0</v>
      </c>
      <c r="AO48">
        <v>0</v>
      </c>
      <c r="AP48">
        <v>0.15724316924838447</v>
      </c>
      <c r="AQ48">
        <v>0</v>
      </c>
      <c r="AR48">
        <v>5.4212536</v>
      </c>
      <c r="AS48">
        <v>7.2670705740553343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683.51751978959521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87.002884600931282</v>
      </c>
      <c r="L49">
        <v>33.832678071846004</v>
      </c>
      <c r="M49">
        <v>0</v>
      </c>
      <c r="N49">
        <v>29.159550377245509</v>
      </c>
      <c r="O49">
        <v>48.960691560484825</v>
      </c>
      <c r="P49">
        <v>66.931993266708048</v>
      </c>
      <c r="Q49">
        <v>2.7987428952635085</v>
      </c>
      <c r="R49">
        <v>5.7965720635972176</v>
      </c>
      <c r="S49">
        <v>3.7409242828066418</v>
      </c>
      <c r="T49">
        <v>0</v>
      </c>
      <c r="U49">
        <v>277.19</v>
      </c>
      <c r="V49">
        <v>2.4993955544933075</v>
      </c>
      <c r="W49">
        <v>6.0698760658838884</v>
      </c>
      <c r="X49">
        <v>11.599709501640371</v>
      </c>
      <c r="Y49">
        <v>0</v>
      </c>
      <c r="Z49">
        <v>3.20225801</v>
      </c>
      <c r="AA49">
        <v>0</v>
      </c>
      <c r="AB49">
        <v>6.4679345630819363</v>
      </c>
      <c r="AC49">
        <v>4.7519878910747115</v>
      </c>
      <c r="AD49">
        <v>2.2378620686806716</v>
      </c>
      <c r="AE49">
        <v>12.139411326084312</v>
      </c>
      <c r="AF49">
        <v>0</v>
      </c>
      <c r="AG49">
        <v>0</v>
      </c>
      <c r="AH49">
        <v>17.230474185946463</v>
      </c>
      <c r="AI49">
        <v>0</v>
      </c>
      <c r="AJ49">
        <v>0</v>
      </c>
      <c r="AK49">
        <v>16.899346384633574</v>
      </c>
      <c r="AL49">
        <v>19.487010274698797</v>
      </c>
      <c r="AM49">
        <v>0</v>
      </c>
      <c r="AN49">
        <v>0</v>
      </c>
      <c r="AO49">
        <v>0</v>
      </c>
      <c r="AP49">
        <v>0.15724316924838447</v>
      </c>
      <c r="AQ49">
        <v>0</v>
      </c>
      <c r="AR49">
        <v>5.4212536</v>
      </c>
      <c r="AS49">
        <v>7.2670705740553343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670.84487028840488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87.002884600931282</v>
      </c>
      <c r="L50">
        <v>33.832678071846004</v>
      </c>
      <c r="M50">
        <v>0</v>
      </c>
      <c r="N50">
        <v>29.159550377245509</v>
      </c>
      <c r="O50">
        <v>48.960691560484825</v>
      </c>
      <c r="P50">
        <v>66.931993266708048</v>
      </c>
      <c r="Q50">
        <v>2.7987428952635085</v>
      </c>
      <c r="R50">
        <v>5.7965720635972176</v>
      </c>
      <c r="S50">
        <v>3.7409242828066418</v>
      </c>
      <c r="T50">
        <v>0</v>
      </c>
      <c r="U50">
        <v>277.19</v>
      </c>
      <c r="V50">
        <v>2.4993955544933075</v>
      </c>
      <c r="W50">
        <v>6.0698760658838884</v>
      </c>
      <c r="X50">
        <v>11.599709501640371</v>
      </c>
      <c r="Y50">
        <v>0</v>
      </c>
      <c r="Z50">
        <v>3.20225801</v>
      </c>
      <c r="AA50">
        <v>0</v>
      </c>
      <c r="AB50">
        <v>6.4679345630819363</v>
      </c>
      <c r="AC50">
        <v>4.7519878910747115</v>
      </c>
      <c r="AD50">
        <v>2.2378620686806716</v>
      </c>
      <c r="AE50">
        <v>12.139411326084312</v>
      </c>
      <c r="AF50">
        <v>0</v>
      </c>
      <c r="AG50">
        <v>0</v>
      </c>
      <c r="AH50">
        <v>17.230474185946463</v>
      </c>
      <c r="AI50">
        <v>0</v>
      </c>
      <c r="AJ50">
        <v>0</v>
      </c>
      <c r="AK50">
        <v>16.899346384633574</v>
      </c>
      <c r="AL50">
        <v>19.487010274698797</v>
      </c>
      <c r="AM50">
        <v>0</v>
      </c>
      <c r="AN50">
        <v>0</v>
      </c>
      <c r="AO50">
        <v>0</v>
      </c>
      <c r="AP50">
        <v>0.15724316924838447</v>
      </c>
      <c r="AQ50">
        <v>0</v>
      </c>
      <c r="AR50">
        <v>5.4212536</v>
      </c>
      <c r="AS50">
        <v>7.2670705740553343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670.84487028840488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87.002884600931282</v>
      </c>
      <c r="L51">
        <v>33.832678071846004</v>
      </c>
      <c r="M51">
        <v>0</v>
      </c>
      <c r="N51">
        <v>29.159550377245509</v>
      </c>
      <c r="O51">
        <v>48.960691560484825</v>
      </c>
      <c r="P51">
        <v>66.931993266708048</v>
      </c>
      <c r="Q51">
        <v>2.7987428952635085</v>
      </c>
      <c r="R51">
        <v>5.7965720635972176</v>
      </c>
      <c r="S51">
        <v>3.7409242828066418</v>
      </c>
      <c r="T51">
        <v>0</v>
      </c>
      <c r="U51">
        <v>277.19</v>
      </c>
      <c r="V51">
        <v>1.9300856381395348</v>
      </c>
      <c r="W51">
        <v>6.0688664420839658</v>
      </c>
      <c r="X51">
        <v>11.601580253347811</v>
      </c>
      <c r="Y51">
        <v>0</v>
      </c>
      <c r="Z51">
        <v>3.20225801</v>
      </c>
      <c r="AA51">
        <v>0</v>
      </c>
      <c r="AB51">
        <v>6.4679345630819363</v>
      </c>
      <c r="AC51">
        <v>4.7519878910747115</v>
      </c>
      <c r="AD51">
        <v>2.2378620686806716</v>
      </c>
      <c r="AE51">
        <v>12.139411326084312</v>
      </c>
      <c r="AF51">
        <v>0</v>
      </c>
      <c r="AG51">
        <v>0</v>
      </c>
      <c r="AH51">
        <v>17.230474185946463</v>
      </c>
      <c r="AI51">
        <v>0</v>
      </c>
      <c r="AJ51">
        <v>0</v>
      </c>
      <c r="AK51">
        <v>16.899346384633574</v>
      </c>
      <c r="AL51">
        <v>19.487010274698797</v>
      </c>
      <c r="AM51">
        <v>0</v>
      </c>
      <c r="AN51">
        <v>0</v>
      </c>
      <c r="AO51">
        <v>0</v>
      </c>
      <c r="AP51">
        <v>0.15724316924838447</v>
      </c>
      <c r="AQ51">
        <v>0</v>
      </c>
      <c r="AR51">
        <v>5.4212536</v>
      </c>
      <c r="AS51">
        <v>7.2670705740553343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670.27642149995859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87.002884600931282</v>
      </c>
      <c r="L52">
        <v>33.832678071846004</v>
      </c>
      <c r="M52">
        <v>0</v>
      </c>
      <c r="N52">
        <v>29.159550377245509</v>
      </c>
      <c r="O52">
        <v>48.960691560484825</v>
      </c>
      <c r="P52">
        <v>66.931993266708048</v>
      </c>
      <c r="Q52">
        <v>2.7987428952635085</v>
      </c>
      <c r="R52">
        <v>5.7965720635972176</v>
      </c>
      <c r="S52">
        <v>3.7409242828066418</v>
      </c>
      <c r="T52">
        <v>0</v>
      </c>
      <c r="U52">
        <v>277.19</v>
      </c>
      <c r="V52">
        <v>1.9300856381395348</v>
      </c>
      <c r="W52">
        <v>6.0688664420839658</v>
      </c>
      <c r="X52">
        <v>11.601580253347811</v>
      </c>
      <c r="Y52">
        <v>0</v>
      </c>
      <c r="Z52">
        <v>3.20225801</v>
      </c>
      <c r="AA52">
        <v>0</v>
      </c>
      <c r="AB52">
        <v>6.4679345630819363</v>
      </c>
      <c r="AC52">
        <v>4.7519878910747115</v>
      </c>
      <c r="AD52">
        <v>2.2378620686806716</v>
      </c>
      <c r="AE52">
        <v>12.139411326084312</v>
      </c>
      <c r="AF52">
        <v>0</v>
      </c>
      <c r="AG52">
        <v>0</v>
      </c>
      <c r="AH52">
        <v>17.230474185946463</v>
      </c>
      <c r="AI52">
        <v>0</v>
      </c>
      <c r="AJ52">
        <v>0</v>
      </c>
      <c r="AK52">
        <v>16.899346384633574</v>
      </c>
      <c r="AL52">
        <v>19.487010274698797</v>
      </c>
      <c r="AM52">
        <v>0</v>
      </c>
      <c r="AN52">
        <v>0</v>
      </c>
      <c r="AO52">
        <v>0</v>
      </c>
      <c r="AP52">
        <v>0.15724316924838447</v>
      </c>
      <c r="AQ52">
        <v>0</v>
      </c>
      <c r="AR52">
        <v>5.4212536</v>
      </c>
      <c r="AS52">
        <v>7.2670705740553343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670.27642149995859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87.002884600931282</v>
      </c>
      <c r="L53">
        <v>33.832678071846004</v>
      </c>
      <c r="M53">
        <v>0</v>
      </c>
      <c r="N53">
        <v>29.159550377245509</v>
      </c>
      <c r="O53">
        <v>48.960691560484825</v>
      </c>
      <c r="P53">
        <v>66.931993266708048</v>
      </c>
      <c r="Q53">
        <v>2.7987428952635085</v>
      </c>
      <c r="R53">
        <v>5.7965720635972176</v>
      </c>
      <c r="S53">
        <v>3.7409242828066418</v>
      </c>
      <c r="T53">
        <v>0</v>
      </c>
      <c r="U53">
        <v>277.19</v>
      </c>
      <c r="V53">
        <v>1.9300856381395348</v>
      </c>
      <c r="W53">
        <v>6.0688664420839658</v>
      </c>
      <c r="X53">
        <v>11.601580253347811</v>
      </c>
      <c r="Y53">
        <v>0</v>
      </c>
      <c r="Z53">
        <v>3.20225801</v>
      </c>
      <c r="AA53">
        <v>0</v>
      </c>
      <c r="AB53">
        <v>6.4679345630819363</v>
      </c>
      <c r="AC53">
        <v>4.7519878910747115</v>
      </c>
      <c r="AD53">
        <v>2.2378620686806716</v>
      </c>
      <c r="AE53">
        <v>12.139411326084312</v>
      </c>
      <c r="AF53">
        <v>0</v>
      </c>
      <c r="AG53">
        <v>0</v>
      </c>
      <c r="AH53">
        <v>17.230474185946463</v>
      </c>
      <c r="AI53">
        <v>0</v>
      </c>
      <c r="AJ53">
        <v>0</v>
      </c>
      <c r="AK53">
        <v>16.899346384633574</v>
      </c>
      <c r="AL53">
        <v>19.487010274698797</v>
      </c>
      <c r="AM53">
        <v>0</v>
      </c>
      <c r="AN53">
        <v>0</v>
      </c>
      <c r="AO53">
        <v>0</v>
      </c>
      <c r="AP53">
        <v>0.15724316924838447</v>
      </c>
      <c r="AQ53">
        <v>0</v>
      </c>
      <c r="AR53">
        <v>5.4212536</v>
      </c>
      <c r="AS53">
        <v>7.2670705740553343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670.27642149995859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87.002884600931282</v>
      </c>
      <c r="L54">
        <v>33.832678071846004</v>
      </c>
      <c r="M54">
        <v>0</v>
      </c>
      <c r="N54">
        <v>29.159550377245509</v>
      </c>
      <c r="O54">
        <v>48.960691560484825</v>
      </c>
      <c r="P54">
        <v>66.931993266708048</v>
      </c>
      <c r="Q54">
        <v>2.7987428952635085</v>
      </c>
      <c r="R54">
        <v>5.7965720635972176</v>
      </c>
      <c r="S54">
        <v>3.7409242828066418</v>
      </c>
      <c r="T54">
        <v>0</v>
      </c>
      <c r="U54">
        <v>277.19</v>
      </c>
      <c r="V54">
        <v>1.9300856381395348</v>
      </c>
      <c r="W54">
        <v>6.0688664420839658</v>
      </c>
      <c r="X54">
        <v>11.601580253347811</v>
      </c>
      <c r="Y54">
        <v>0</v>
      </c>
      <c r="Z54">
        <v>3.20225801</v>
      </c>
      <c r="AA54">
        <v>0</v>
      </c>
      <c r="AB54">
        <v>6.4679345630819363</v>
      </c>
      <c r="AC54">
        <v>4.7519878910747115</v>
      </c>
      <c r="AD54">
        <v>2.2378620686806716</v>
      </c>
      <c r="AE54">
        <v>12.139411326084312</v>
      </c>
      <c r="AF54">
        <v>0</v>
      </c>
      <c r="AG54">
        <v>0</v>
      </c>
      <c r="AH54">
        <v>17.230474185946463</v>
      </c>
      <c r="AI54">
        <v>0</v>
      </c>
      <c r="AJ54">
        <v>0</v>
      </c>
      <c r="AK54">
        <v>16.899346384633574</v>
      </c>
      <c r="AL54">
        <v>19.487010274698797</v>
      </c>
      <c r="AM54">
        <v>0</v>
      </c>
      <c r="AN54">
        <v>0</v>
      </c>
      <c r="AO54">
        <v>0</v>
      </c>
      <c r="AP54">
        <v>0.15724316924838447</v>
      </c>
      <c r="AQ54">
        <v>0</v>
      </c>
      <c r="AR54">
        <v>8.5384743692028966</v>
      </c>
      <c r="AS54">
        <v>7.2670705740553343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673.39364226916143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87.002884600931282</v>
      </c>
      <c r="L55">
        <v>33.832547973179139</v>
      </c>
      <c r="M55">
        <v>0</v>
      </c>
      <c r="N55">
        <v>29.159550377245509</v>
      </c>
      <c r="O55">
        <v>48.960691560484825</v>
      </c>
      <c r="P55">
        <v>66.931993266708048</v>
      </c>
      <c r="Q55">
        <v>2.7986203331112587</v>
      </c>
      <c r="R55">
        <v>5.7975539000515202</v>
      </c>
      <c r="S55">
        <v>3.7408571167023554</v>
      </c>
      <c r="T55">
        <v>0</v>
      </c>
      <c r="U55">
        <v>277.19</v>
      </c>
      <c r="V55">
        <v>1.9300856381395348</v>
      </c>
      <c r="W55">
        <v>6.0688664420839658</v>
      </c>
      <c r="X55">
        <v>11.601580253347811</v>
      </c>
      <c r="Y55">
        <v>0</v>
      </c>
      <c r="Z55">
        <v>3.20225801</v>
      </c>
      <c r="AA55">
        <v>0</v>
      </c>
      <c r="AB55">
        <v>6.4679345630819363</v>
      </c>
      <c r="AC55">
        <v>4.7519878910747115</v>
      </c>
      <c r="AD55">
        <v>2.2378620686806716</v>
      </c>
      <c r="AE55">
        <v>12.139411326084312</v>
      </c>
      <c r="AF55">
        <v>0</v>
      </c>
      <c r="AG55">
        <v>0</v>
      </c>
      <c r="AH55">
        <v>17.230474185946463</v>
      </c>
      <c r="AI55">
        <v>0</v>
      </c>
      <c r="AJ55">
        <v>0</v>
      </c>
      <c r="AK55">
        <v>16.899346384633574</v>
      </c>
      <c r="AL55">
        <v>19.487010274698797</v>
      </c>
      <c r="AM55">
        <v>0</v>
      </c>
      <c r="AN55">
        <v>0</v>
      </c>
      <c r="AO55">
        <v>0</v>
      </c>
      <c r="AP55">
        <v>0.12579458619022374</v>
      </c>
      <c r="AQ55">
        <v>0</v>
      </c>
      <c r="AR55">
        <v>8.5384743692028966</v>
      </c>
      <c r="AS55">
        <v>7.2670705740553343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673.36285569563415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87.002884600931282</v>
      </c>
      <c r="L56">
        <v>33.832547973179139</v>
      </c>
      <c r="M56">
        <v>0</v>
      </c>
      <c r="N56">
        <v>29.159550377245509</v>
      </c>
      <c r="O56">
        <v>48.960691560484825</v>
      </c>
      <c r="P56">
        <v>66.931993266708048</v>
      </c>
      <c r="Q56">
        <v>2.7986203331112587</v>
      </c>
      <c r="R56">
        <v>5.7975539000515202</v>
      </c>
      <c r="S56">
        <v>3.7408571167023554</v>
      </c>
      <c r="T56">
        <v>0</v>
      </c>
      <c r="U56">
        <v>277.19</v>
      </c>
      <c r="V56">
        <v>1.9300856381395348</v>
      </c>
      <c r="W56">
        <v>6.0688664420839658</v>
      </c>
      <c r="X56">
        <v>11.601580253347811</v>
      </c>
      <c r="Y56">
        <v>0</v>
      </c>
      <c r="Z56">
        <v>3.20225801</v>
      </c>
      <c r="AA56">
        <v>0</v>
      </c>
      <c r="AB56">
        <v>6.4679345630819363</v>
      </c>
      <c r="AC56">
        <v>4.7519878910747115</v>
      </c>
      <c r="AD56">
        <v>2.2378620686806716</v>
      </c>
      <c r="AE56">
        <v>12.139411326084312</v>
      </c>
      <c r="AF56">
        <v>0</v>
      </c>
      <c r="AG56">
        <v>0</v>
      </c>
      <c r="AH56">
        <v>17.230474185946463</v>
      </c>
      <c r="AI56">
        <v>0</v>
      </c>
      <c r="AJ56">
        <v>0</v>
      </c>
      <c r="AK56">
        <v>16.899346384633574</v>
      </c>
      <c r="AL56">
        <v>19.487010274698797</v>
      </c>
      <c r="AM56">
        <v>0</v>
      </c>
      <c r="AN56">
        <v>0</v>
      </c>
      <c r="AO56">
        <v>0</v>
      </c>
      <c r="AP56">
        <v>0.12579458619022374</v>
      </c>
      <c r="AQ56">
        <v>0</v>
      </c>
      <c r="AR56">
        <v>10.029319261594202</v>
      </c>
      <c r="AS56">
        <v>7.2670705740553343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674.8537005880255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87.002884600931282</v>
      </c>
      <c r="L57">
        <v>33.832547973179139</v>
      </c>
      <c r="M57">
        <v>0</v>
      </c>
      <c r="N57">
        <v>29.159550377245509</v>
      </c>
      <c r="O57">
        <v>48.960691560484825</v>
      </c>
      <c r="P57">
        <v>66.931993266708048</v>
      </c>
      <c r="Q57">
        <v>2.7986203331112587</v>
      </c>
      <c r="R57">
        <v>5.7975539000515202</v>
      </c>
      <c r="S57">
        <v>3.7408571167023554</v>
      </c>
      <c r="T57">
        <v>0</v>
      </c>
      <c r="U57">
        <v>277.19</v>
      </c>
      <c r="V57">
        <v>1.9300856381395348</v>
      </c>
      <c r="W57">
        <v>11.398472969237629</v>
      </c>
      <c r="X57">
        <v>11.601580253347811</v>
      </c>
      <c r="Y57">
        <v>0</v>
      </c>
      <c r="Z57">
        <v>3.20225801</v>
      </c>
      <c r="AA57">
        <v>0</v>
      </c>
      <c r="AB57">
        <v>6.4679345630819363</v>
      </c>
      <c r="AC57">
        <v>4.7519878910747115</v>
      </c>
      <c r="AD57">
        <v>4.4757243505468169</v>
      </c>
      <c r="AE57">
        <v>12.139411326084312</v>
      </c>
      <c r="AF57">
        <v>0</v>
      </c>
      <c r="AG57">
        <v>0</v>
      </c>
      <c r="AH57">
        <v>17.230474185946463</v>
      </c>
      <c r="AI57">
        <v>0</v>
      </c>
      <c r="AJ57">
        <v>0</v>
      </c>
      <c r="AK57">
        <v>16.899346384633574</v>
      </c>
      <c r="AL57">
        <v>19.487010274698797</v>
      </c>
      <c r="AM57">
        <v>0</v>
      </c>
      <c r="AN57">
        <v>0</v>
      </c>
      <c r="AO57">
        <v>0</v>
      </c>
      <c r="AP57">
        <v>2.4844433947038946</v>
      </c>
      <c r="AQ57">
        <v>0</v>
      </c>
      <c r="AR57">
        <v>10.029319261594202</v>
      </c>
      <c r="AS57">
        <v>7.2670705740553343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684.77981820555908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87.000789056695197</v>
      </c>
      <c r="L58">
        <v>33.839492018058699</v>
      </c>
      <c r="M58">
        <v>0</v>
      </c>
      <c r="N58">
        <v>29.159550377245509</v>
      </c>
      <c r="O58">
        <v>48.960691560484825</v>
      </c>
      <c r="P58">
        <v>66.931993266708048</v>
      </c>
      <c r="Q58">
        <v>2.7986203331112587</v>
      </c>
      <c r="R58">
        <v>5.7975539000515202</v>
      </c>
      <c r="S58">
        <v>3.7408571167023554</v>
      </c>
      <c r="T58">
        <v>0</v>
      </c>
      <c r="U58">
        <v>277.19</v>
      </c>
      <c r="V58">
        <v>1.9300856381395348</v>
      </c>
      <c r="W58">
        <v>11.398472969237629</v>
      </c>
      <c r="X58">
        <v>24.271507701056816</v>
      </c>
      <c r="Y58">
        <v>0</v>
      </c>
      <c r="Z58">
        <v>1.6011288780000001</v>
      </c>
      <c r="AA58">
        <v>0</v>
      </c>
      <c r="AB58">
        <v>6.4679345630819363</v>
      </c>
      <c r="AC58">
        <v>4.7519878910747115</v>
      </c>
      <c r="AD58">
        <v>4.4757243505468169</v>
      </c>
      <c r="AE58">
        <v>12.139411326084312</v>
      </c>
      <c r="AF58">
        <v>0</v>
      </c>
      <c r="AG58">
        <v>0</v>
      </c>
      <c r="AH58">
        <v>17.230474185946463</v>
      </c>
      <c r="AI58">
        <v>0</v>
      </c>
      <c r="AJ58">
        <v>0</v>
      </c>
      <c r="AK58">
        <v>16.899346384633574</v>
      </c>
      <c r="AL58">
        <v>19.487010274698797</v>
      </c>
      <c r="AM58">
        <v>0</v>
      </c>
      <c r="AN58">
        <v>0</v>
      </c>
      <c r="AO58">
        <v>0</v>
      </c>
      <c r="AP58">
        <v>2.4844433947038946</v>
      </c>
      <c r="AQ58">
        <v>0</v>
      </c>
      <c r="AR58">
        <v>10.029319261594202</v>
      </c>
      <c r="AS58">
        <v>7.2670705740553343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695.85346502191157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87.000789056695197</v>
      </c>
      <c r="L59">
        <v>33.831948109715448</v>
      </c>
      <c r="M59">
        <v>0</v>
      </c>
      <c r="N59">
        <v>29.159550377245509</v>
      </c>
      <c r="O59">
        <v>48.960691560484825</v>
      </c>
      <c r="P59">
        <v>66.931993266708048</v>
      </c>
      <c r="Q59">
        <v>2.7988850698396273</v>
      </c>
      <c r="R59">
        <v>5.7975539000515202</v>
      </c>
      <c r="S59">
        <v>3.7381936065027097</v>
      </c>
      <c r="T59">
        <v>0</v>
      </c>
      <c r="U59">
        <v>277.19</v>
      </c>
      <c r="V59">
        <v>1.9300856381395348</v>
      </c>
      <c r="W59">
        <v>11.398472969237629</v>
      </c>
      <c r="X59">
        <v>24.271507701056816</v>
      </c>
      <c r="Y59">
        <v>0</v>
      </c>
      <c r="Z59">
        <v>1.6011288780000001</v>
      </c>
      <c r="AA59">
        <v>0</v>
      </c>
      <c r="AB59">
        <v>6.4679345630819363</v>
      </c>
      <c r="AC59">
        <v>4.7519878910747115</v>
      </c>
      <c r="AD59">
        <v>4.4757243505468169</v>
      </c>
      <c r="AE59">
        <v>12.139411326084312</v>
      </c>
      <c r="AF59">
        <v>0</v>
      </c>
      <c r="AG59">
        <v>0</v>
      </c>
      <c r="AH59">
        <v>17.230474185946463</v>
      </c>
      <c r="AI59">
        <v>0</v>
      </c>
      <c r="AJ59">
        <v>0</v>
      </c>
      <c r="AK59">
        <v>16.899346384633574</v>
      </c>
      <c r="AL59">
        <v>19.487010274698797</v>
      </c>
      <c r="AM59">
        <v>0</v>
      </c>
      <c r="AN59">
        <v>0</v>
      </c>
      <c r="AO59">
        <v>0</v>
      </c>
      <c r="AP59">
        <v>2.4844433947038946</v>
      </c>
      <c r="AQ59">
        <v>0</v>
      </c>
      <c r="AR59">
        <v>8.5384743692028966</v>
      </c>
      <c r="AS59">
        <v>7.2670705740553343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694.35267744770567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85.880784212405885</v>
      </c>
      <c r="L60">
        <v>33.831351784837686</v>
      </c>
      <c r="M60">
        <v>0</v>
      </c>
      <c r="N60">
        <v>29.159550377245509</v>
      </c>
      <c r="O60">
        <v>48.960691560484825</v>
      </c>
      <c r="P60">
        <v>66.931993266708048</v>
      </c>
      <c r="Q60">
        <v>2.7988850698396273</v>
      </c>
      <c r="R60">
        <v>5.7975539000515202</v>
      </c>
      <c r="S60">
        <v>3.7381936065027097</v>
      </c>
      <c r="T60">
        <v>0</v>
      </c>
      <c r="U60">
        <v>277.19</v>
      </c>
      <c r="V60">
        <v>2.8998517832764508</v>
      </c>
      <c r="W60">
        <v>11.398472969237629</v>
      </c>
      <c r="X60">
        <v>24.271507701056816</v>
      </c>
      <c r="Y60">
        <v>0</v>
      </c>
      <c r="Z60">
        <v>1.6011288780000001</v>
      </c>
      <c r="AA60">
        <v>0</v>
      </c>
      <c r="AB60">
        <v>6.4679345630819363</v>
      </c>
      <c r="AC60">
        <v>4.7519878910747115</v>
      </c>
      <c r="AD60">
        <v>4.4757243505468169</v>
      </c>
      <c r="AE60">
        <v>12.139411326084312</v>
      </c>
      <c r="AF60">
        <v>0</v>
      </c>
      <c r="AG60">
        <v>0</v>
      </c>
      <c r="AH60">
        <v>17.230474185946463</v>
      </c>
      <c r="AI60">
        <v>0</v>
      </c>
      <c r="AJ60">
        <v>0</v>
      </c>
      <c r="AK60">
        <v>16.899346384633574</v>
      </c>
      <c r="AL60">
        <v>19.487010274698797</v>
      </c>
      <c r="AM60">
        <v>0</v>
      </c>
      <c r="AN60">
        <v>0</v>
      </c>
      <c r="AO60">
        <v>0</v>
      </c>
      <c r="AP60">
        <v>2.4844433947038946</v>
      </c>
      <c r="AQ60">
        <v>0</v>
      </c>
      <c r="AR60">
        <v>8.5384743692028966</v>
      </c>
      <c r="AS60">
        <v>7.2670705740553343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694.20184242367543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86.99979483760292</v>
      </c>
      <c r="L61">
        <v>33.831351784837686</v>
      </c>
      <c r="M61">
        <v>0</v>
      </c>
      <c r="N61">
        <v>29.159550377245509</v>
      </c>
      <c r="O61">
        <v>48.960691560484825</v>
      </c>
      <c r="P61">
        <v>66.931993266708048</v>
      </c>
      <c r="Q61">
        <v>5.3566750370031979</v>
      </c>
      <c r="R61">
        <v>10.405501863688695</v>
      </c>
      <c r="S61">
        <v>6.4872328271604944</v>
      </c>
      <c r="T61">
        <v>0</v>
      </c>
      <c r="U61">
        <v>277.19</v>
      </c>
      <c r="V61">
        <v>2.8998517832764508</v>
      </c>
      <c r="W61">
        <v>11.398472969237629</v>
      </c>
      <c r="X61">
        <v>24.271507701056816</v>
      </c>
      <c r="Y61">
        <v>0</v>
      </c>
      <c r="Z61">
        <v>1.6011288780000001</v>
      </c>
      <c r="AA61">
        <v>0</v>
      </c>
      <c r="AB61">
        <v>6.4679345630819363</v>
      </c>
      <c r="AC61">
        <v>4.7519878910747115</v>
      </c>
      <c r="AD61">
        <v>4.4757243505468169</v>
      </c>
      <c r="AE61">
        <v>12.139411326084312</v>
      </c>
      <c r="AF61">
        <v>0</v>
      </c>
      <c r="AG61">
        <v>0</v>
      </c>
      <c r="AH61">
        <v>22.973965797124805</v>
      </c>
      <c r="AI61">
        <v>0</v>
      </c>
      <c r="AJ61">
        <v>0</v>
      </c>
      <c r="AK61">
        <v>16.899346384633574</v>
      </c>
      <c r="AL61">
        <v>19.487010274698797</v>
      </c>
      <c r="AM61">
        <v>0</v>
      </c>
      <c r="AN61">
        <v>0</v>
      </c>
      <c r="AO61">
        <v>0</v>
      </c>
      <c r="AP61">
        <v>0.12579458619022374</v>
      </c>
      <c r="AQ61">
        <v>0</v>
      </c>
      <c r="AR61">
        <v>8.5384743692028966</v>
      </c>
      <c r="AS61">
        <v>7.2670705740553343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708.6204730029956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87.001219878186234</v>
      </c>
      <c r="L62">
        <v>33.831351784837686</v>
      </c>
      <c r="M62">
        <v>0</v>
      </c>
      <c r="N62">
        <v>29.159550377245509</v>
      </c>
      <c r="O62">
        <v>48.960691560484825</v>
      </c>
      <c r="P62">
        <v>66.931993266708048</v>
      </c>
      <c r="Q62">
        <v>5.3566750370031979</v>
      </c>
      <c r="R62">
        <v>10.405501863688695</v>
      </c>
      <c r="S62">
        <v>6.4872328271604944</v>
      </c>
      <c r="T62">
        <v>0</v>
      </c>
      <c r="U62">
        <v>277.19</v>
      </c>
      <c r="V62">
        <v>2.8998517832764508</v>
      </c>
      <c r="W62">
        <v>11.398472969237629</v>
      </c>
      <c r="X62">
        <v>24.271507701056816</v>
      </c>
      <c r="Y62">
        <v>0</v>
      </c>
      <c r="Z62">
        <v>1.6011288780000001</v>
      </c>
      <c r="AA62">
        <v>2.7155319074074078</v>
      </c>
      <c r="AB62">
        <v>6.4679345630819363</v>
      </c>
      <c r="AC62">
        <v>4.7519878910747115</v>
      </c>
      <c r="AD62">
        <v>4.4757243505468169</v>
      </c>
      <c r="AE62">
        <v>12.139411326084312</v>
      </c>
      <c r="AF62">
        <v>0</v>
      </c>
      <c r="AG62">
        <v>0</v>
      </c>
      <c r="AH62">
        <v>22.973965797124805</v>
      </c>
      <c r="AI62">
        <v>0</v>
      </c>
      <c r="AJ62">
        <v>0</v>
      </c>
      <c r="AK62">
        <v>16.899346384633574</v>
      </c>
      <c r="AL62">
        <v>19.487010274698797</v>
      </c>
      <c r="AM62">
        <v>0</v>
      </c>
      <c r="AN62">
        <v>0</v>
      </c>
      <c r="AO62">
        <v>0</v>
      </c>
      <c r="AP62">
        <v>0.12579458619022374</v>
      </c>
      <c r="AQ62">
        <v>0</v>
      </c>
      <c r="AR62">
        <v>10.029319261594202</v>
      </c>
      <c r="AS62">
        <v>7.2670705740553343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712.8282748433777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86.999831987187903</v>
      </c>
      <c r="L63">
        <v>63.18</v>
      </c>
      <c r="M63">
        <v>0</v>
      </c>
      <c r="N63">
        <v>29.159550377245509</v>
      </c>
      <c r="O63">
        <v>48.960691560484825</v>
      </c>
      <c r="P63">
        <v>66.931993266708048</v>
      </c>
      <c r="Q63">
        <v>5.3566750370031979</v>
      </c>
      <c r="R63">
        <v>10.405501863688695</v>
      </c>
      <c r="S63">
        <v>6.4872328271604944</v>
      </c>
      <c r="T63">
        <v>0</v>
      </c>
      <c r="U63">
        <v>277.19</v>
      </c>
      <c r="V63">
        <v>2.8998517832764508</v>
      </c>
      <c r="W63">
        <v>11.398472969237629</v>
      </c>
      <c r="X63">
        <v>24.271507701056816</v>
      </c>
      <c r="Y63">
        <v>0</v>
      </c>
      <c r="Z63">
        <v>3.20225801</v>
      </c>
      <c r="AA63">
        <v>2.7155319074074078</v>
      </c>
      <c r="AB63">
        <v>6.4679345630819363</v>
      </c>
      <c r="AC63">
        <v>2.3759939455373558</v>
      </c>
      <c r="AD63">
        <v>4.4757243505468169</v>
      </c>
      <c r="AE63">
        <v>12.139411326084312</v>
      </c>
      <c r="AF63">
        <v>0</v>
      </c>
      <c r="AG63">
        <v>0</v>
      </c>
      <c r="AH63">
        <v>22.973965797124805</v>
      </c>
      <c r="AI63">
        <v>0</v>
      </c>
      <c r="AJ63">
        <v>0</v>
      </c>
      <c r="AK63">
        <v>16.899346384633574</v>
      </c>
      <c r="AL63">
        <v>19.487010274698797</v>
      </c>
      <c r="AM63">
        <v>0</v>
      </c>
      <c r="AN63">
        <v>0</v>
      </c>
      <c r="AO63">
        <v>0</v>
      </c>
      <c r="AP63">
        <v>0.12579458619022374</v>
      </c>
      <c r="AQ63">
        <v>0</v>
      </c>
      <c r="AR63">
        <v>10.029319261594202</v>
      </c>
      <c r="AS63">
        <v>7.2670705740553343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741.40067035400432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87.001008553303592</v>
      </c>
      <c r="L64">
        <v>63.18</v>
      </c>
      <c r="M64">
        <v>0</v>
      </c>
      <c r="N64">
        <v>29.159550377245509</v>
      </c>
      <c r="O64">
        <v>48.960691560484825</v>
      </c>
      <c r="P64">
        <v>66.931993266708048</v>
      </c>
      <c r="Q64">
        <v>5.3566750370031979</v>
      </c>
      <c r="R64">
        <v>10.405501863688695</v>
      </c>
      <c r="S64">
        <v>6.4872328271604944</v>
      </c>
      <c r="T64">
        <v>0</v>
      </c>
      <c r="U64">
        <v>277.19</v>
      </c>
      <c r="V64">
        <v>2.8998517832764508</v>
      </c>
      <c r="W64">
        <v>11.398472969237629</v>
      </c>
      <c r="X64">
        <v>24.271507701056816</v>
      </c>
      <c r="Y64">
        <v>0</v>
      </c>
      <c r="Z64">
        <v>3.20225801</v>
      </c>
      <c r="AA64">
        <v>2.7155319074074078</v>
      </c>
      <c r="AB64">
        <v>6.4679345630819363</v>
      </c>
      <c r="AC64">
        <v>2.3759939455373558</v>
      </c>
      <c r="AD64">
        <v>4.4757243505468169</v>
      </c>
      <c r="AE64">
        <v>12.139411326084312</v>
      </c>
      <c r="AF64">
        <v>0</v>
      </c>
      <c r="AG64">
        <v>0</v>
      </c>
      <c r="AH64">
        <v>22.973965797124805</v>
      </c>
      <c r="AI64">
        <v>0</v>
      </c>
      <c r="AJ64">
        <v>0</v>
      </c>
      <c r="AK64">
        <v>16.899346384633574</v>
      </c>
      <c r="AL64">
        <v>19.487010274698797</v>
      </c>
      <c r="AM64">
        <v>0</v>
      </c>
      <c r="AN64">
        <v>0</v>
      </c>
      <c r="AO64">
        <v>0</v>
      </c>
      <c r="AP64">
        <v>0.12579458619022374</v>
      </c>
      <c r="AQ64">
        <v>0</v>
      </c>
      <c r="AR64">
        <v>10.029319261594202</v>
      </c>
      <c r="AS64">
        <v>7.2670705740553343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741.40184692011997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87.000773401676611</v>
      </c>
      <c r="L65">
        <v>63.18</v>
      </c>
      <c r="M65">
        <v>0</v>
      </c>
      <c r="N65">
        <v>29.159550377245509</v>
      </c>
      <c r="O65">
        <v>48.960691560484825</v>
      </c>
      <c r="P65">
        <v>66.931993266708048</v>
      </c>
      <c r="Q65">
        <v>5.3566750370031979</v>
      </c>
      <c r="R65">
        <v>10.405501863688695</v>
      </c>
      <c r="S65">
        <v>6.4872328271604944</v>
      </c>
      <c r="T65">
        <v>0</v>
      </c>
      <c r="U65">
        <v>277.19</v>
      </c>
      <c r="V65">
        <v>2.8998517832764508</v>
      </c>
      <c r="W65">
        <v>11.398472969237629</v>
      </c>
      <c r="X65">
        <v>24.271507701056816</v>
      </c>
      <c r="Y65">
        <v>0</v>
      </c>
      <c r="Z65">
        <v>3.20225801</v>
      </c>
      <c r="AA65">
        <v>6.5172766285747787</v>
      </c>
      <c r="AB65">
        <v>6.4679345630819363</v>
      </c>
      <c r="AC65">
        <v>2.3759939455373558</v>
      </c>
      <c r="AD65">
        <v>4.4757243505468169</v>
      </c>
      <c r="AE65">
        <v>12.139411326084312</v>
      </c>
      <c r="AF65">
        <v>0</v>
      </c>
      <c r="AG65">
        <v>0</v>
      </c>
      <c r="AH65">
        <v>25.578301986864439</v>
      </c>
      <c r="AI65">
        <v>0</v>
      </c>
      <c r="AJ65">
        <v>0</v>
      </c>
      <c r="AK65">
        <v>16.899346384633574</v>
      </c>
      <c r="AL65">
        <v>19.487010274698797</v>
      </c>
      <c r="AM65">
        <v>0</v>
      </c>
      <c r="AN65">
        <v>0</v>
      </c>
      <c r="AO65">
        <v>0</v>
      </c>
      <c r="AP65">
        <v>2.4844433947038946</v>
      </c>
      <c r="AQ65">
        <v>0</v>
      </c>
      <c r="AR65">
        <v>8.5384743692028966</v>
      </c>
      <c r="AS65">
        <v>7.2670705740553343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748.67549659552253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87.000773401676611</v>
      </c>
      <c r="L66">
        <v>63.18</v>
      </c>
      <c r="M66">
        <v>0</v>
      </c>
      <c r="N66">
        <v>29.159550377245509</v>
      </c>
      <c r="O66">
        <v>48.960691560484825</v>
      </c>
      <c r="P66">
        <v>66.931993266708048</v>
      </c>
      <c r="Q66">
        <v>5.3566750370031979</v>
      </c>
      <c r="R66">
        <v>10.405501863688695</v>
      </c>
      <c r="S66">
        <v>6.4872328271604944</v>
      </c>
      <c r="T66">
        <v>0</v>
      </c>
      <c r="U66">
        <v>277.19</v>
      </c>
      <c r="V66">
        <v>2.8998517832764508</v>
      </c>
      <c r="W66">
        <v>11.398472969237629</v>
      </c>
      <c r="X66">
        <v>24.271507701056816</v>
      </c>
      <c r="Y66">
        <v>0</v>
      </c>
      <c r="Z66">
        <v>3.20225801</v>
      </c>
      <c r="AA66">
        <v>6.8990028728316943</v>
      </c>
      <c r="AB66">
        <v>6.4679345630819363</v>
      </c>
      <c r="AC66">
        <v>2.3759939455373558</v>
      </c>
      <c r="AD66">
        <v>4.4757243505468169</v>
      </c>
      <c r="AE66">
        <v>12.139411326084312</v>
      </c>
      <c r="AF66">
        <v>0</v>
      </c>
      <c r="AG66">
        <v>0</v>
      </c>
      <c r="AH66">
        <v>25.578301986864439</v>
      </c>
      <c r="AI66">
        <v>0</v>
      </c>
      <c r="AJ66">
        <v>0</v>
      </c>
      <c r="AK66">
        <v>16.899346384633574</v>
      </c>
      <c r="AL66">
        <v>19.487010274698797</v>
      </c>
      <c r="AM66">
        <v>0</v>
      </c>
      <c r="AN66">
        <v>0</v>
      </c>
      <c r="AO66">
        <v>0</v>
      </c>
      <c r="AP66">
        <v>2.4844433947038946</v>
      </c>
      <c r="AQ66">
        <v>0</v>
      </c>
      <c r="AR66">
        <v>8.5384743692028966</v>
      </c>
      <c r="AS66">
        <v>7.2670705740553343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749.05722283977946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96.670365236562716</v>
      </c>
      <c r="L67">
        <v>63.18</v>
      </c>
      <c r="M67">
        <v>0</v>
      </c>
      <c r="N67">
        <v>29.159550377245509</v>
      </c>
      <c r="O67">
        <v>48.960691560484825</v>
      </c>
      <c r="P67">
        <v>66.931993266708048</v>
      </c>
      <c r="Q67">
        <v>5.3566750370031979</v>
      </c>
      <c r="R67">
        <v>10.405501863688695</v>
      </c>
      <c r="S67">
        <v>6.4872328271604944</v>
      </c>
      <c r="T67">
        <v>0</v>
      </c>
      <c r="U67">
        <v>277.19</v>
      </c>
      <c r="V67">
        <v>2.8998517832764508</v>
      </c>
      <c r="W67">
        <v>11.398472969237629</v>
      </c>
      <c r="X67">
        <v>24.271507701056816</v>
      </c>
      <c r="Y67">
        <v>0</v>
      </c>
      <c r="Z67">
        <v>3.20225801</v>
      </c>
      <c r="AA67">
        <v>6.8990028728316943</v>
      </c>
      <c r="AB67">
        <v>6.4679345630819363</v>
      </c>
      <c r="AC67">
        <v>2.3759939455373558</v>
      </c>
      <c r="AD67">
        <v>4.4757243505468169</v>
      </c>
      <c r="AE67">
        <v>12.139411326084312</v>
      </c>
      <c r="AF67">
        <v>0</v>
      </c>
      <c r="AG67">
        <v>0</v>
      </c>
      <c r="AH67">
        <v>25.578301986864439</v>
      </c>
      <c r="AI67">
        <v>0</v>
      </c>
      <c r="AJ67">
        <v>0</v>
      </c>
      <c r="AK67">
        <v>16.899346384633574</v>
      </c>
      <c r="AL67">
        <v>19.487010274698797</v>
      </c>
      <c r="AM67">
        <v>0</v>
      </c>
      <c r="AN67">
        <v>0</v>
      </c>
      <c r="AO67">
        <v>0</v>
      </c>
      <c r="AP67">
        <v>2.4844433947038946</v>
      </c>
      <c r="AQ67">
        <v>0</v>
      </c>
      <c r="AR67">
        <v>8.5384743692028966</v>
      </c>
      <c r="AS67">
        <v>7.2670705740553343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758.72681467466543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96.670365236562716</v>
      </c>
      <c r="L68">
        <v>63.18</v>
      </c>
      <c r="M68">
        <v>0</v>
      </c>
      <c r="N68">
        <v>29.159550377245509</v>
      </c>
      <c r="O68">
        <v>48.960691560484825</v>
      </c>
      <c r="P68">
        <v>66.931993266708048</v>
      </c>
      <c r="Q68">
        <v>5.3566750370031979</v>
      </c>
      <c r="R68">
        <v>10.405501863688695</v>
      </c>
      <c r="S68">
        <v>6.4872328271604944</v>
      </c>
      <c r="T68">
        <v>0</v>
      </c>
      <c r="U68">
        <v>277.19</v>
      </c>
      <c r="V68">
        <v>2.8998517832764508</v>
      </c>
      <c r="W68">
        <v>11.398472969237629</v>
      </c>
      <c r="X68">
        <v>24.271507701056816</v>
      </c>
      <c r="Y68">
        <v>0</v>
      </c>
      <c r="Z68">
        <v>3.20225801</v>
      </c>
      <c r="AA68">
        <v>6.8990028728316943</v>
      </c>
      <c r="AB68">
        <v>6.4679345630819363</v>
      </c>
      <c r="AC68">
        <v>2.3759939455373558</v>
      </c>
      <c r="AD68">
        <v>4.4757243505468169</v>
      </c>
      <c r="AE68">
        <v>12.139411326084312</v>
      </c>
      <c r="AF68">
        <v>0</v>
      </c>
      <c r="AG68">
        <v>0</v>
      </c>
      <c r="AH68">
        <v>25.578301986864439</v>
      </c>
      <c r="AI68">
        <v>0</v>
      </c>
      <c r="AJ68">
        <v>0</v>
      </c>
      <c r="AK68">
        <v>16.899346384633574</v>
      </c>
      <c r="AL68">
        <v>19.487010274698797</v>
      </c>
      <c r="AM68">
        <v>0</v>
      </c>
      <c r="AN68">
        <v>0</v>
      </c>
      <c r="AO68">
        <v>0</v>
      </c>
      <c r="AP68">
        <v>2.4844433947038946</v>
      </c>
      <c r="AQ68">
        <v>0</v>
      </c>
      <c r="AR68">
        <v>8.5384743692028966</v>
      </c>
      <c r="AS68">
        <v>7.2670705740553343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758.72681467466543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87.000773401676611</v>
      </c>
      <c r="L69">
        <v>63.18</v>
      </c>
      <c r="M69">
        <v>0</v>
      </c>
      <c r="N69">
        <v>29.159550377245509</v>
      </c>
      <c r="O69">
        <v>48.960691560484825</v>
      </c>
      <c r="P69">
        <v>66.931993266708048</v>
      </c>
      <c r="Q69">
        <v>5.3566750370031979</v>
      </c>
      <c r="R69">
        <v>10.405501863688695</v>
      </c>
      <c r="S69">
        <v>6.4872328271604944</v>
      </c>
      <c r="T69">
        <v>0</v>
      </c>
      <c r="U69">
        <v>277.19</v>
      </c>
      <c r="V69">
        <v>2.8998517832764508</v>
      </c>
      <c r="W69">
        <v>11.398472969237629</v>
      </c>
      <c r="X69">
        <v>24.271507701056816</v>
      </c>
      <c r="Y69">
        <v>0</v>
      </c>
      <c r="Z69">
        <v>3.20225801</v>
      </c>
      <c r="AA69">
        <v>6.8990028728316943</v>
      </c>
      <c r="AB69">
        <v>6.4679345630819363</v>
      </c>
      <c r="AC69">
        <v>2.3759939455373558</v>
      </c>
      <c r="AD69">
        <v>4.4757243505468169</v>
      </c>
      <c r="AE69">
        <v>12.139411326084312</v>
      </c>
      <c r="AF69">
        <v>0</v>
      </c>
      <c r="AG69">
        <v>0</v>
      </c>
      <c r="AH69">
        <v>25.578301986864439</v>
      </c>
      <c r="AI69">
        <v>0</v>
      </c>
      <c r="AJ69">
        <v>0</v>
      </c>
      <c r="AK69">
        <v>16.899346384633574</v>
      </c>
      <c r="AL69">
        <v>19.487010274698797</v>
      </c>
      <c r="AM69">
        <v>0</v>
      </c>
      <c r="AN69">
        <v>0</v>
      </c>
      <c r="AO69">
        <v>0</v>
      </c>
      <c r="AP69">
        <v>0.12579458619022374</v>
      </c>
      <c r="AQ69">
        <v>0</v>
      </c>
      <c r="AR69">
        <v>8.5384743692028966</v>
      </c>
      <c r="AS69">
        <v>7.2670705740553343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746.69857403126571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87.000773401676611</v>
      </c>
      <c r="L70">
        <v>63.18</v>
      </c>
      <c r="M70">
        <v>0</v>
      </c>
      <c r="N70">
        <v>29.159550377245509</v>
      </c>
      <c r="O70">
        <v>48.960691560484825</v>
      </c>
      <c r="P70">
        <v>66.931993266708048</v>
      </c>
      <c r="Q70">
        <v>5.3566750370031979</v>
      </c>
      <c r="R70">
        <v>10.405501863688695</v>
      </c>
      <c r="S70">
        <v>6.4872328271604944</v>
      </c>
      <c r="T70">
        <v>0</v>
      </c>
      <c r="U70">
        <v>277.19</v>
      </c>
      <c r="V70">
        <v>2.8998517832764508</v>
      </c>
      <c r="W70">
        <v>11.398472969237629</v>
      </c>
      <c r="X70">
        <v>24.271507701056816</v>
      </c>
      <c r="Y70">
        <v>0</v>
      </c>
      <c r="Z70">
        <v>3.20225801</v>
      </c>
      <c r="AA70">
        <v>6.8990028728316943</v>
      </c>
      <c r="AB70">
        <v>6.4679345630819363</v>
      </c>
      <c r="AC70">
        <v>2.3759939455373558</v>
      </c>
      <c r="AD70">
        <v>4.4757243505468169</v>
      </c>
      <c r="AE70">
        <v>12.139411326084312</v>
      </c>
      <c r="AF70">
        <v>0</v>
      </c>
      <c r="AG70">
        <v>0</v>
      </c>
      <c r="AH70">
        <v>25.578301986864439</v>
      </c>
      <c r="AI70">
        <v>0</v>
      </c>
      <c r="AJ70">
        <v>0</v>
      </c>
      <c r="AK70">
        <v>16.899346384633574</v>
      </c>
      <c r="AL70">
        <v>19.487010274698797</v>
      </c>
      <c r="AM70">
        <v>0</v>
      </c>
      <c r="AN70">
        <v>0</v>
      </c>
      <c r="AO70">
        <v>0</v>
      </c>
      <c r="AP70">
        <v>0.12579458619022374</v>
      </c>
      <c r="AQ70">
        <v>0</v>
      </c>
      <c r="AR70">
        <v>8.5384743692028966</v>
      </c>
      <c r="AS70">
        <v>7.2670705740553343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746.69857403126571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87.000773401676611</v>
      </c>
      <c r="L71">
        <v>63.18</v>
      </c>
      <c r="M71">
        <v>0</v>
      </c>
      <c r="N71">
        <v>29.159550377245509</v>
      </c>
      <c r="O71">
        <v>48.960691560484825</v>
      </c>
      <c r="P71">
        <v>66.931993266708048</v>
      </c>
      <c r="Q71">
        <v>5.3566750370031979</v>
      </c>
      <c r="R71">
        <v>10.405501863688695</v>
      </c>
      <c r="S71">
        <v>6.4872328271604944</v>
      </c>
      <c r="T71">
        <v>0</v>
      </c>
      <c r="U71">
        <v>277.19</v>
      </c>
      <c r="V71">
        <v>2.8998517832764508</v>
      </c>
      <c r="W71">
        <v>11.398472969237629</v>
      </c>
      <c r="X71">
        <v>24.271507701056816</v>
      </c>
      <c r="Y71">
        <v>0</v>
      </c>
      <c r="Z71">
        <v>3.20225801</v>
      </c>
      <c r="AA71">
        <v>6.8990028728316943</v>
      </c>
      <c r="AB71">
        <v>6.4679345630819363</v>
      </c>
      <c r="AC71">
        <v>2.3759939455373558</v>
      </c>
      <c r="AD71">
        <v>4.4757243505468169</v>
      </c>
      <c r="AE71">
        <v>12.139411326084312</v>
      </c>
      <c r="AF71">
        <v>0</v>
      </c>
      <c r="AG71">
        <v>0</v>
      </c>
      <c r="AH71">
        <v>25.578301986864439</v>
      </c>
      <c r="AI71">
        <v>0</v>
      </c>
      <c r="AJ71">
        <v>0</v>
      </c>
      <c r="AK71">
        <v>16.899346384633574</v>
      </c>
      <c r="AL71">
        <v>19.487010274698797</v>
      </c>
      <c r="AM71">
        <v>0</v>
      </c>
      <c r="AN71">
        <v>0</v>
      </c>
      <c r="AO71">
        <v>0</v>
      </c>
      <c r="AP71">
        <v>0.12579458619022374</v>
      </c>
      <c r="AQ71">
        <v>0</v>
      </c>
      <c r="AR71">
        <v>8.5384743692028966</v>
      </c>
      <c r="AS71">
        <v>7.2670705740553343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746.69857403126571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87.000773401676611</v>
      </c>
      <c r="L72">
        <v>63.18</v>
      </c>
      <c r="M72">
        <v>0</v>
      </c>
      <c r="N72">
        <v>29.159550377245509</v>
      </c>
      <c r="O72">
        <v>48.960691560484825</v>
      </c>
      <c r="P72">
        <v>66.931993266708048</v>
      </c>
      <c r="Q72">
        <v>5.3566750370031979</v>
      </c>
      <c r="R72">
        <v>10.405501863688695</v>
      </c>
      <c r="S72">
        <v>5.7044836282433007</v>
      </c>
      <c r="T72">
        <v>0</v>
      </c>
      <c r="U72">
        <v>277.19</v>
      </c>
      <c r="V72">
        <v>2.8998517832764508</v>
      </c>
      <c r="W72">
        <v>11.398472969237629</v>
      </c>
      <c r="X72">
        <v>24.271507701056816</v>
      </c>
      <c r="Y72">
        <v>0</v>
      </c>
      <c r="Z72">
        <v>3.20225801</v>
      </c>
      <c r="AA72">
        <v>6.8990028728316943</v>
      </c>
      <c r="AB72">
        <v>6.4679345630819363</v>
      </c>
      <c r="AC72">
        <v>2.3759939455373558</v>
      </c>
      <c r="AD72">
        <v>4.4757243505468169</v>
      </c>
      <c r="AE72">
        <v>12.139411326084312</v>
      </c>
      <c r="AF72">
        <v>0</v>
      </c>
      <c r="AG72">
        <v>0</v>
      </c>
      <c r="AH72">
        <v>25.578301986864439</v>
      </c>
      <c r="AI72">
        <v>0.8750953067579359</v>
      </c>
      <c r="AJ72">
        <v>0</v>
      </c>
      <c r="AK72">
        <v>16.899346384633574</v>
      </c>
      <c r="AL72">
        <v>19.487010274698797</v>
      </c>
      <c r="AM72">
        <v>0</v>
      </c>
      <c r="AN72">
        <v>0</v>
      </c>
      <c r="AO72">
        <v>0</v>
      </c>
      <c r="AP72">
        <v>0.12579458619022374</v>
      </c>
      <c r="AQ72">
        <v>0</v>
      </c>
      <c r="AR72">
        <v>8.5384743692028966</v>
      </c>
      <c r="AS72">
        <v>7.2670705740553343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746.79092013910633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158.7204067053982</v>
      </c>
      <c r="L73">
        <v>34.75</v>
      </c>
      <c r="M73">
        <v>0</v>
      </c>
      <c r="N73">
        <v>29.159550377245509</v>
      </c>
      <c r="O73">
        <v>48.960691560484825</v>
      </c>
      <c r="P73">
        <v>66.931993266708048</v>
      </c>
      <c r="Q73">
        <v>5.3566750370031979</v>
      </c>
      <c r="R73">
        <v>10.405501863688695</v>
      </c>
      <c r="S73">
        <v>6.4872328271604944</v>
      </c>
      <c r="T73">
        <v>0</v>
      </c>
      <c r="U73">
        <v>277.19</v>
      </c>
      <c r="V73">
        <v>2.8998517832764508</v>
      </c>
      <c r="W73">
        <v>11.398472969237629</v>
      </c>
      <c r="X73">
        <v>24.271507701056816</v>
      </c>
      <c r="Y73">
        <v>0</v>
      </c>
      <c r="Z73">
        <v>1.6011288780000001</v>
      </c>
      <c r="AA73">
        <v>10.348504182255041</v>
      </c>
      <c r="AB73">
        <v>6.4679345630819363</v>
      </c>
      <c r="AC73">
        <v>2.3759939455373558</v>
      </c>
      <c r="AD73">
        <v>4.4757243505468169</v>
      </c>
      <c r="AE73">
        <v>12.139411326084312</v>
      </c>
      <c r="AF73">
        <v>0</v>
      </c>
      <c r="AG73">
        <v>0</v>
      </c>
      <c r="AH73">
        <v>25.578301986864439</v>
      </c>
      <c r="AI73">
        <v>0.8750953067579359</v>
      </c>
      <c r="AJ73">
        <v>0</v>
      </c>
      <c r="AK73">
        <v>16.899346384633574</v>
      </c>
      <c r="AL73">
        <v>19.487010274698797</v>
      </c>
      <c r="AM73">
        <v>0</v>
      </c>
      <c r="AN73">
        <v>0</v>
      </c>
      <c r="AO73">
        <v>0</v>
      </c>
      <c r="AP73">
        <v>0.12579458619022374</v>
      </c>
      <c r="AQ73">
        <v>0</v>
      </c>
      <c r="AR73">
        <v>8.5384743692028966</v>
      </c>
      <c r="AS73">
        <v>7.2670705740553343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792.71167481916848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158.7204067053982</v>
      </c>
      <c r="L74">
        <v>34.75</v>
      </c>
      <c r="M74">
        <v>0</v>
      </c>
      <c r="N74">
        <v>29.159550377245509</v>
      </c>
      <c r="O74">
        <v>48.960691560484825</v>
      </c>
      <c r="P74">
        <v>66.931993266708048</v>
      </c>
      <c r="Q74">
        <v>5.3566750370031979</v>
      </c>
      <c r="R74">
        <v>10.405501863688695</v>
      </c>
      <c r="S74">
        <v>6.4872328271604944</v>
      </c>
      <c r="T74">
        <v>0</v>
      </c>
      <c r="U74">
        <v>277.19</v>
      </c>
      <c r="V74">
        <v>2.8998517832764508</v>
      </c>
      <c r="W74">
        <v>11.398472969237629</v>
      </c>
      <c r="X74">
        <v>24.271507701056816</v>
      </c>
      <c r="Y74">
        <v>0</v>
      </c>
      <c r="Z74">
        <v>1.6011288780000001</v>
      </c>
      <c r="AA74">
        <v>10.348504182255041</v>
      </c>
      <c r="AB74">
        <v>6.4679345630819363</v>
      </c>
      <c r="AC74">
        <v>2.3759939455373558</v>
      </c>
      <c r="AD74">
        <v>4.4854541355757958</v>
      </c>
      <c r="AE74">
        <v>12.139411326084312</v>
      </c>
      <c r="AF74">
        <v>0</v>
      </c>
      <c r="AG74">
        <v>0</v>
      </c>
      <c r="AH74">
        <v>25.578301986864439</v>
      </c>
      <c r="AI74">
        <v>0.8750953067579359</v>
      </c>
      <c r="AJ74">
        <v>0</v>
      </c>
      <c r="AK74">
        <v>16.899346384633574</v>
      </c>
      <c r="AL74">
        <v>19.487010274698797</v>
      </c>
      <c r="AM74">
        <v>0</v>
      </c>
      <c r="AN74">
        <v>0</v>
      </c>
      <c r="AO74">
        <v>0</v>
      </c>
      <c r="AP74">
        <v>0.12579458619022374</v>
      </c>
      <c r="AQ74">
        <v>0</v>
      </c>
      <c r="AR74">
        <v>8.5384743692028966</v>
      </c>
      <c r="AS74">
        <v>7.2670705740553343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792.72140460419746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87.240872268193201</v>
      </c>
      <c r="L75">
        <v>34.75</v>
      </c>
      <c r="M75">
        <v>0</v>
      </c>
      <c r="N75">
        <v>29.159550377245509</v>
      </c>
      <c r="O75">
        <v>48.960691560484825</v>
      </c>
      <c r="P75">
        <v>66.931993266708048</v>
      </c>
      <c r="Q75">
        <v>5.3566750370031979</v>
      </c>
      <c r="R75">
        <v>9.2302552162162161</v>
      </c>
      <c r="S75">
        <v>6.4872328271604944</v>
      </c>
      <c r="T75">
        <v>0</v>
      </c>
      <c r="U75">
        <v>277.19</v>
      </c>
      <c r="V75">
        <v>2.8998517832764508</v>
      </c>
      <c r="W75">
        <v>11.398472969237629</v>
      </c>
      <c r="X75">
        <v>24.271507701056816</v>
      </c>
      <c r="Y75">
        <v>0</v>
      </c>
      <c r="Z75">
        <v>1.6011288780000001</v>
      </c>
      <c r="AA75">
        <v>10.348504182255041</v>
      </c>
      <c r="AB75">
        <v>6.4679345630819363</v>
      </c>
      <c r="AC75">
        <v>4.7519878910747115</v>
      </c>
      <c r="AD75">
        <v>4.4854541355757958</v>
      </c>
      <c r="AE75">
        <v>12.139411326084312</v>
      </c>
      <c r="AF75">
        <v>0</v>
      </c>
      <c r="AG75">
        <v>0</v>
      </c>
      <c r="AH75">
        <v>25.578301986864439</v>
      </c>
      <c r="AI75">
        <v>0.8750953067579359</v>
      </c>
      <c r="AJ75">
        <v>0</v>
      </c>
      <c r="AK75">
        <v>16.899346384633574</v>
      </c>
      <c r="AL75">
        <v>19.487010274698797</v>
      </c>
      <c r="AM75">
        <v>0</v>
      </c>
      <c r="AN75">
        <v>0</v>
      </c>
      <c r="AO75">
        <v>0</v>
      </c>
      <c r="AP75">
        <v>0.12579458619022374</v>
      </c>
      <c r="AQ75">
        <v>0</v>
      </c>
      <c r="AR75">
        <v>8.5384743692028966</v>
      </c>
      <c r="AS75">
        <v>7.2670705740553343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722.4426174650572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87.000773401676611</v>
      </c>
      <c r="L76">
        <v>34.75</v>
      </c>
      <c r="M76">
        <v>0</v>
      </c>
      <c r="N76">
        <v>29.159550377245509</v>
      </c>
      <c r="O76">
        <v>48.960691560484825</v>
      </c>
      <c r="P76">
        <v>66.931993266708048</v>
      </c>
      <c r="Q76">
        <v>5.3566750370031979</v>
      </c>
      <c r="R76">
        <v>10.405501863688695</v>
      </c>
      <c r="S76">
        <v>5.7044836282433007</v>
      </c>
      <c r="T76">
        <v>0</v>
      </c>
      <c r="U76">
        <v>277.19</v>
      </c>
      <c r="V76">
        <v>2.8998517832764508</v>
      </c>
      <c r="W76">
        <v>11.398472969237629</v>
      </c>
      <c r="X76">
        <v>24.271507701056816</v>
      </c>
      <c r="Y76">
        <v>0</v>
      </c>
      <c r="Z76">
        <v>1.6011288780000001</v>
      </c>
      <c r="AA76">
        <v>10.348504182255041</v>
      </c>
      <c r="AB76">
        <v>6.4679345630819363</v>
      </c>
      <c r="AC76">
        <v>4.7519878910747115</v>
      </c>
      <c r="AD76">
        <v>8.972205717945771</v>
      </c>
      <c r="AE76">
        <v>12.139411326084312</v>
      </c>
      <c r="AF76">
        <v>0</v>
      </c>
      <c r="AG76">
        <v>0</v>
      </c>
      <c r="AH76">
        <v>34.460948803618642</v>
      </c>
      <c r="AI76">
        <v>0.8750953067579359</v>
      </c>
      <c r="AJ76">
        <v>0</v>
      </c>
      <c r="AK76">
        <v>16.899346384633574</v>
      </c>
      <c r="AL76">
        <v>19.487010274698797</v>
      </c>
      <c r="AM76">
        <v>0</v>
      </c>
      <c r="AN76">
        <v>0</v>
      </c>
      <c r="AO76">
        <v>0</v>
      </c>
      <c r="AP76">
        <v>0.12579458619022374</v>
      </c>
      <c r="AQ76">
        <v>0</v>
      </c>
      <c r="AR76">
        <v>8.5384743692028966</v>
      </c>
      <c r="AS76">
        <v>7.2670705740553343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735.96441444622019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87.001191075272814</v>
      </c>
      <c r="L77">
        <v>33.22</v>
      </c>
      <c r="M77">
        <v>0</v>
      </c>
      <c r="N77">
        <v>29.159550377245509</v>
      </c>
      <c r="O77">
        <v>48.960691560484825</v>
      </c>
      <c r="P77">
        <v>66.931993266708048</v>
      </c>
      <c r="Q77">
        <v>4.7191250731707317</v>
      </c>
      <c r="R77">
        <v>10.405501863688695</v>
      </c>
      <c r="S77">
        <v>5.7044836282433007</v>
      </c>
      <c r="T77">
        <v>0</v>
      </c>
      <c r="U77">
        <v>277.19</v>
      </c>
      <c r="V77">
        <v>2.8998517832764508</v>
      </c>
      <c r="W77">
        <v>11.398472969237629</v>
      </c>
      <c r="X77">
        <v>24.702728863519486</v>
      </c>
      <c r="Y77">
        <v>0</v>
      </c>
      <c r="Z77">
        <v>3.20225801</v>
      </c>
      <c r="AA77">
        <v>10.348504182255041</v>
      </c>
      <c r="AB77">
        <v>6.4679345630819363</v>
      </c>
      <c r="AC77">
        <v>7.1351722375367492</v>
      </c>
      <c r="AD77">
        <v>8.972205717945771</v>
      </c>
      <c r="AE77">
        <v>12.139411326084312</v>
      </c>
      <c r="AF77">
        <v>0</v>
      </c>
      <c r="AG77">
        <v>0</v>
      </c>
      <c r="AH77">
        <v>34.460948803618642</v>
      </c>
      <c r="AI77">
        <v>1.250136334136656</v>
      </c>
      <c r="AJ77">
        <v>0</v>
      </c>
      <c r="AK77">
        <v>16.899346384633574</v>
      </c>
      <c r="AL77">
        <v>17.686936590791742</v>
      </c>
      <c r="AM77">
        <v>0.9819738867549489</v>
      </c>
      <c r="AN77">
        <v>0</v>
      </c>
      <c r="AO77">
        <v>0</v>
      </c>
      <c r="AP77">
        <v>1.9183676298690975</v>
      </c>
      <c r="AQ77">
        <v>0</v>
      </c>
      <c r="AR77">
        <v>8.5384743692028966</v>
      </c>
      <c r="AS77">
        <v>7.2670705740553343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739.56233107081414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87.001191075272814</v>
      </c>
      <c r="L78">
        <v>31.859108822010956</v>
      </c>
      <c r="M78">
        <v>0</v>
      </c>
      <c r="N78">
        <v>29.159550377245509</v>
      </c>
      <c r="O78">
        <v>48.960691560484825</v>
      </c>
      <c r="P78">
        <v>66.931993266708048</v>
      </c>
      <c r="Q78">
        <v>5.3566750370031979</v>
      </c>
      <c r="R78">
        <v>10.405501863688695</v>
      </c>
      <c r="S78">
        <v>6.4872328271604944</v>
      </c>
      <c r="T78">
        <v>0</v>
      </c>
      <c r="U78">
        <v>277.19</v>
      </c>
      <c r="V78">
        <v>2.8998517832764508</v>
      </c>
      <c r="W78">
        <v>11.398472969237629</v>
      </c>
      <c r="X78">
        <v>24.725221093599092</v>
      </c>
      <c r="Y78">
        <v>0</v>
      </c>
      <c r="Z78">
        <v>4.8276954500000002</v>
      </c>
      <c r="AA78">
        <v>10.348504182255041</v>
      </c>
      <c r="AB78">
        <v>9.701901741157549</v>
      </c>
      <c r="AC78">
        <v>7.1351722375367492</v>
      </c>
      <c r="AD78">
        <v>8.972205717945771</v>
      </c>
      <c r="AE78">
        <v>12.139411326084312</v>
      </c>
      <c r="AF78">
        <v>0</v>
      </c>
      <c r="AG78">
        <v>0</v>
      </c>
      <c r="AH78">
        <v>34.460948803618642</v>
      </c>
      <c r="AI78">
        <v>1.8752047131011895</v>
      </c>
      <c r="AJ78">
        <v>0</v>
      </c>
      <c r="AK78">
        <v>16.899346384633574</v>
      </c>
      <c r="AL78">
        <v>17.686936590791742</v>
      </c>
      <c r="AM78">
        <v>3.8807607150447074</v>
      </c>
      <c r="AN78">
        <v>0</v>
      </c>
      <c r="AO78">
        <v>0</v>
      </c>
      <c r="AP78">
        <v>2.4844433947038946</v>
      </c>
      <c r="AQ78">
        <v>0</v>
      </c>
      <c r="AR78">
        <v>8.5384743692028966</v>
      </c>
      <c r="AS78">
        <v>7.8325808055586323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749.15907710732245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87.000955426563394</v>
      </c>
      <c r="L79">
        <v>34.75</v>
      </c>
      <c r="M79">
        <v>0</v>
      </c>
      <c r="N79">
        <v>29.159550377245509</v>
      </c>
      <c r="O79">
        <v>48.960691560484825</v>
      </c>
      <c r="P79">
        <v>66.931993266708048</v>
      </c>
      <c r="Q79">
        <v>5.3566750370031979</v>
      </c>
      <c r="R79">
        <v>10.405501863688695</v>
      </c>
      <c r="S79">
        <v>6.4872328271604944</v>
      </c>
      <c r="T79">
        <v>0</v>
      </c>
      <c r="U79">
        <v>277.19</v>
      </c>
      <c r="V79">
        <v>2.8998517832764508</v>
      </c>
      <c r="W79">
        <v>11.398472969237629</v>
      </c>
      <c r="X79">
        <v>25.613327369470344</v>
      </c>
      <c r="Y79">
        <v>0</v>
      </c>
      <c r="Z79">
        <v>4.8276954500000002</v>
      </c>
      <c r="AA79">
        <v>10.348504182255041</v>
      </c>
      <c r="AB79">
        <v>9.701901741157549</v>
      </c>
      <c r="AC79">
        <v>7.1351722375367492</v>
      </c>
      <c r="AD79">
        <v>8.972205717945771</v>
      </c>
      <c r="AE79">
        <v>12.139411326084312</v>
      </c>
      <c r="AF79">
        <v>0</v>
      </c>
      <c r="AG79">
        <v>0</v>
      </c>
      <c r="AH79">
        <v>34.460948803618642</v>
      </c>
      <c r="AI79">
        <v>12.042564193735922</v>
      </c>
      <c r="AJ79">
        <v>0</v>
      </c>
      <c r="AK79">
        <v>16.899346384633574</v>
      </c>
      <c r="AL79">
        <v>17.686936590791742</v>
      </c>
      <c r="AM79">
        <v>3.8807607150447074</v>
      </c>
      <c r="AN79">
        <v>0</v>
      </c>
      <c r="AO79">
        <v>0</v>
      </c>
      <c r="AP79">
        <v>1.9183676298690975</v>
      </c>
      <c r="AQ79">
        <v>0</v>
      </c>
      <c r="AR79">
        <v>8.5384743692028966</v>
      </c>
      <c r="AS79">
        <v>7.8325808055586323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762.53912262827316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87.000626596860613</v>
      </c>
      <c r="L80">
        <v>34.75</v>
      </c>
      <c r="M80">
        <v>0</v>
      </c>
      <c r="N80">
        <v>29.159550377245509</v>
      </c>
      <c r="O80">
        <v>48.960691560484825</v>
      </c>
      <c r="P80">
        <v>66.931993266708048</v>
      </c>
      <c r="Q80">
        <v>5.3566750370031979</v>
      </c>
      <c r="R80">
        <v>10.405501863688695</v>
      </c>
      <c r="S80">
        <v>6.4872328271604944</v>
      </c>
      <c r="T80">
        <v>0</v>
      </c>
      <c r="U80">
        <v>277.19</v>
      </c>
      <c r="V80">
        <v>2.8998517832764508</v>
      </c>
      <c r="W80">
        <v>11.398472969237629</v>
      </c>
      <c r="X80">
        <v>25.759194761857806</v>
      </c>
      <c r="Y80">
        <v>0</v>
      </c>
      <c r="Z80">
        <v>4.8276954500000002</v>
      </c>
      <c r="AA80">
        <v>10.348504182255041</v>
      </c>
      <c r="AB80">
        <v>9.701901741157549</v>
      </c>
      <c r="AC80">
        <v>7.1351722375367492</v>
      </c>
      <c r="AD80">
        <v>8.972205717945771</v>
      </c>
      <c r="AE80">
        <v>12.139411326084312</v>
      </c>
      <c r="AF80">
        <v>0</v>
      </c>
      <c r="AG80">
        <v>0</v>
      </c>
      <c r="AH80">
        <v>34.460948803618642</v>
      </c>
      <c r="AI80">
        <v>12.042564193735922</v>
      </c>
      <c r="AJ80">
        <v>0</v>
      </c>
      <c r="AK80">
        <v>16.899346384633574</v>
      </c>
      <c r="AL80">
        <v>17.686936590791742</v>
      </c>
      <c r="AM80">
        <v>3.8807607150447074</v>
      </c>
      <c r="AN80">
        <v>0</v>
      </c>
      <c r="AO80">
        <v>0</v>
      </c>
      <c r="AP80">
        <v>1.9183676298690975</v>
      </c>
      <c r="AQ80">
        <v>0</v>
      </c>
      <c r="AR80">
        <v>8.5384743692028966</v>
      </c>
      <c r="AS80">
        <v>7.8325808055586323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762.68466119095785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158.65945999415962</v>
      </c>
      <c r="L81">
        <v>34.75</v>
      </c>
      <c r="M81">
        <v>0</v>
      </c>
      <c r="N81">
        <v>29.159550377245509</v>
      </c>
      <c r="O81">
        <v>48.960691560484825</v>
      </c>
      <c r="P81">
        <v>66.931993266708048</v>
      </c>
      <c r="Q81">
        <v>5.3566750370031979</v>
      </c>
      <c r="R81">
        <v>10.405501863688695</v>
      </c>
      <c r="S81">
        <v>6.4872328271604944</v>
      </c>
      <c r="T81">
        <v>0</v>
      </c>
      <c r="U81">
        <v>277.19</v>
      </c>
      <c r="V81">
        <v>2.8998517832764508</v>
      </c>
      <c r="W81">
        <v>11.398472969237629</v>
      </c>
      <c r="X81">
        <v>26.820182390225423</v>
      </c>
      <c r="Y81">
        <v>0</v>
      </c>
      <c r="Z81">
        <v>4.8276954500000002</v>
      </c>
      <c r="AA81">
        <v>10.348504182255041</v>
      </c>
      <c r="AB81">
        <v>9.701901741157549</v>
      </c>
      <c r="AC81">
        <v>7.1351722375367492</v>
      </c>
      <c r="AD81">
        <v>8.972205717945771</v>
      </c>
      <c r="AE81">
        <v>12.139411326084312</v>
      </c>
      <c r="AF81">
        <v>0</v>
      </c>
      <c r="AG81">
        <v>0</v>
      </c>
      <c r="AH81">
        <v>34.460948803618642</v>
      </c>
      <c r="AI81">
        <v>12.042564193735922</v>
      </c>
      <c r="AJ81">
        <v>0</v>
      </c>
      <c r="AK81">
        <v>16.899346384633574</v>
      </c>
      <c r="AL81">
        <v>17.686936590791742</v>
      </c>
      <c r="AM81">
        <v>3.8807607150447074</v>
      </c>
      <c r="AN81">
        <v>0</v>
      </c>
      <c r="AO81">
        <v>0</v>
      </c>
      <c r="AP81">
        <v>1.2264975328016572</v>
      </c>
      <c r="AQ81">
        <v>0</v>
      </c>
      <c r="AR81">
        <v>8.5384743692028966</v>
      </c>
      <c r="AS81">
        <v>7.8325808055586323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834.71261211955709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159.07901209357721</v>
      </c>
      <c r="L82">
        <v>34.75</v>
      </c>
      <c r="M82">
        <v>0</v>
      </c>
      <c r="N82">
        <v>29.159550377245509</v>
      </c>
      <c r="O82">
        <v>48.960691560484825</v>
      </c>
      <c r="P82">
        <v>66.931993266708048</v>
      </c>
      <c r="Q82">
        <v>5.3566750370031979</v>
      </c>
      <c r="R82">
        <v>10.405501863688695</v>
      </c>
      <c r="S82">
        <v>6.4872328271604944</v>
      </c>
      <c r="T82">
        <v>0</v>
      </c>
      <c r="U82">
        <v>277.19</v>
      </c>
      <c r="V82">
        <v>2.8998517832764508</v>
      </c>
      <c r="W82">
        <v>11.398472969237629</v>
      </c>
      <c r="X82">
        <v>27.046741502488494</v>
      </c>
      <c r="Y82">
        <v>0</v>
      </c>
      <c r="Z82">
        <v>4.8276954500000002</v>
      </c>
      <c r="AA82">
        <v>10.348504182255041</v>
      </c>
      <c r="AB82">
        <v>9.701901741157549</v>
      </c>
      <c r="AC82">
        <v>7.1351722375367492</v>
      </c>
      <c r="AD82">
        <v>8.972205717945771</v>
      </c>
      <c r="AE82">
        <v>12.139411326084312</v>
      </c>
      <c r="AF82">
        <v>0</v>
      </c>
      <c r="AG82">
        <v>0</v>
      </c>
      <c r="AH82">
        <v>34.460948803618642</v>
      </c>
      <c r="AI82">
        <v>12.042564193735922</v>
      </c>
      <c r="AJ82">
        <v>0</v>
      </c>
      <c r="AK82">
        <v>16.899346384633574</v>
      </c>
      <c r="AL82">
        <v>17.686936590791742</v>
      </c>
      <c r="AM82">
        <v>3.8807607150447074</v>
      </c>
      <c r="AN82">
        <v>0</v>
      </c>
      <c r="AO82">
        <v>0</v>
      </c>
      <c r="AP82">
        <v>1.2264975328016572</v>
      </c>
      <c r="AQ82">
        <v>0</v>
      </c>
      <c r="AR82">
        <v>8.5384743692028966</v>
      </c>
      <c r="AS82">
        <v>7.8325808055586323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835.3587233312378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158.65392288654007</v>
      </c>
      <c r="L83">
        <v>34.75</v>
      </c>
      <c r="M83">
        <v>0</v>
      </c>
      <c r="N83">
        <v>29.159550377245509</v>
      </c>
      <c r="O83">
        <v>48.960691560484825</v>
      </c>
      <c r="P83">
        <v>66.931993266708048</v>
      </c>
      <c r="Q83">
        <v>5.3566750370031979</v>
      </c>
      <c r="R83">
        <v>10.405501863688695</v>
      </c>
      <c r="S83">
        <v>6.4872328271604944</v>
      </c>
      <c r="T83">
        <v>0</v>
      </c>
      <c r="U83">
        <v>277.19</v>
      </c>
      <c r="V83">
        <v>2.8998517832764508</v>
      </c>
      <c r="W83">
        <v>11.398472969237629</v>
      </c>
      <c r="X83">
        <v>28.107728795318994</v>
      </c>
      <c r="Y83">
        <v>0</v>
      </c>
      <c r="Z83">
        <v>4.8276954500000002</v>
      </c>
      <c r="AA83">
        <v>10.348504182255041</v>
      </c>
      <c r="AB83">
        <v>9.701901741157549</v>
      </c>
      <c r="AC83">
        <v>7.1351722375367492</v>
      </c>
      <c r="AD83">
        <v>8.972205717945771</v>
      </c>
      <c r="AE83">
        <v>12.139411326084312</v>
      </c>
      <c r="AF83">
        <v>0</v>
      </c>
      <c r="AG83">
        <v>0</v>
      </c>
      <c r="AH83">
        <v>34.460948803618642</v>
      </c>
      <c r="AI83">
        <v>12.042564193735922</v>
      </c>
      <c r="AJ83">
        <v>0</v>
      </c>
      <c r="AK83">
        <v>16.899346384633574</v>
      </c>
      <c r="AL83">
        <v>17.686936590791742</v>
      </c>
      <c r="AM83">
        <v>3.8807607150447074</v>
      </c>
      <c r="AN83">
        <v>0</v>
      </c>
      <c r="AO83">
        <v>0</v>
      </c>
      <c r="AP83">
        <v>0.18869200626412599</v>
      </c>
      <c r="AQ83">
        <v>0</v>
      </c>
      <c r="AR83">
        <v>8.5384743692028966</v>
      </c>
      <c r="AS83">
        <v>7.8325808055586323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834.95681589049354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158.65392288654007</v>
      </c>
      <c r="L84">
        <v>34.75</v>
      </c>
      <c r="M84">
        <v>0</v>
      </c>
      <c r="N84">
        <v>29.159550377245509</v>
      </c>
      <c r="O84">
        <v>48.960691560484825</v>
      </c>
      <c r="P84">
        <v>66.931993266708048</v>
      </c>
      <c r="Q84">
        <v>5.3566750370031979</v>
      </c>
      <c r="R84">
        <v>10.405501863688695</v>
      </c>
      <c r="S84">
        <v>6.4872328271604944</v>
      </c>
      <c r="T84">
        <v>0</v>
      </c>
      <c r="U84">
        <v>277.19</v>
      </c>
      <c r="V84">
        <v>2.8998517832764508</v>
      </c>
      <c r="W84">
        <v>11.398472969237629</v>
      </c>
      <c r="X84">
        <v>28.331908223865877</v>
      </c>
      <c r="Y84">
        <v>0</v>
      </c>
      <c r="Z84">
        <v>4.8276954500000002</v>
      </c>
      <c r="AA84">
        <v>10.348504182255041</v>
      </c>
      <c r="AB84">
        <v>9.701901741157549</v>
      </c>
      <c r="AC84">
        <v>7.1351722375367492</v>
      </c>
      <c r="AD84">
        <v>8.972205717945771</v>
      </c>
      <c r="AE84">
        <v>12.139411326084312</v>
      </c>
      <c r="AF84">
        <v>0</v>
      </c>
      <c r="AG84">
        <v>0</v>
      </c>
      <c r="AH84">
        <v>34.460948803618642</v>
      </c>
      <c r="AI84">
        <v>12.042564193735922</v>
      </c>
      <c r="AJ84">
        <v>0</v>
      </c>
      <c r="AK84">
        <v>16.899346384633574</v>
      </c>
      <c r="AL84">
        <v>17.686936590791742</v>
      </c>
      <c r="AM84">
        <v>3.8807607150447074</v>
      </c>
      <c r="AN84">
        <v>0</v>
      </c>
      <c r="AO84">
        <v>0</v>
      </c>
      <c r="AP84">
        <v>0.18869200626412599</v>
      </c>
      <c r="AQ84">
        <v>0</v>
      </c>
      <c r="AR84">
        <v>8.5384743692028966</v>
      </c>
      <c r="AS84">
        <v>7.8325808055586323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835.18099531904045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158.65278831880752</v>
      </c>
      <c r="L85">
        <v>34.75</v>
      </c>
      <c r="M85">
        <v>0</v>
      </c>
      <c r="N85">
        <v>29.159550377245509</v>
      </c>
      <c r="O85">
        <v>48.960691560484825</v>
      </c>
      <c r="P85">
        <v>66.931993266708048</v>
      </c>
      <c r="Q85">
        <v>5.3566750370031979</v>
      </c>
      <c r="R85">
        <v>10.405501863688695</v>
      </c>
      <c r="S85">
        <v>6.4872328271604944</v>
      </c>
      <c r="T85">
        <v>0</v>
      </c>
      <c r="U85">
        <v>277.19</v>
      </c>
      <c r="V85">
        <v>2.8998517832764508</v>
      </c>
      <c r="W85">
        <v>11.398472969237629</v>
      </c>
      <c r="X85">
        <v>24.270146796222097</v>
      </c>
      <c r="Y85">
        <v>0</v>
      </c>
      <c r="Z85">
        <v>4.8276954500000002</v>
      </c>
      <c r="AA85">
        <v>10.348504182255041</v>
      </c>
      <c r="AB85">
        <v>9.701901741157549</v>
      </c>
      <c r="AC85">
        <v>7.1351722375367492</v>
      </c>
      <c r="AD85">
        <v>8.972205717945771</v>
      </c>
      <c r="AE85">
        <v>12.139411326084312</v>
      </c>
      <c r="AF85">
        <v>0</v>
      </c>
      <c r="AG85">
        <v>0</v>
      </c>
      <c r="AH85">
        <v>34.460948803618642</v>
      </c>
      <c r="AI85">
        <v>1.8752047131011895</v>
      </c>
      <c r="AJ85">
        <v>0</v>
      </c>
      <c r="AK85">
        <v>16.899346384633574</v>
      </c>
      <c r="AL85">
        <v>17.686936590791742</v>
      </c>
      <c r="AM85">
        <v>3.8807607150447074</v>
      </c>
      <c r="AN85">
        <v>0</v>
      </c>
      <c r="AO85">
        <v>0</v>
      </c>
      <c r="AP85">
        <v>0.44028117864457345</v>
      </c>
      <c r="AQ85">
        <v>0</v>
      </c>
      <c r="AR85">
        <v>8.5384743692028966</v>
      </c>
      <c r="AS85">
        <v>7.8325808055586323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821.20232901540987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158.65278831880752</v>
      </c>
      <c r="L86">
        <v>34.75</v>
      </c>
      <c r="M86">
        <v>0</v>
      </c>
      <c r="N86">
        <v>29.159550377245509</v>
      </c>
      <c r="O86">
        <v>48.960691560484825</v>
      </c>
      <c r="P86">
        <v>66.931993266708048</v>
      </c>
      <c r="Q86">
        <v>5.3566750370031979</v>
      </c>
      <c r="R86">
        <v>10.405501863688695</v>
      </c>
      <c r="S86">
        <v>6.4872328271604944</v>
      </c>
      <c r="T86">
        <v>0</v>
      </c>
      <c r="U86">
        <v>277.19</v>
      </c>
      <c r="V86">
        <v>2.8998517832764508</v>
      </c>
      <c r="W86">
        <v>11.398472969237629</v>
      </c>
      <c r="X86">
        <v>24.270146796222097</v>
      </c>
      <c r="Y86">
        <v>0</v>
      </c>
      <c r="Z86">
        <v>3.20225801</v>
      </c>
      <c r="AA86">
        <v>10.348504182255041</v>
      </c>
      <c r="AB86">
        <v>9.701901741157549</v>
      </c>
      <c r="AC86">
        <v>7.1351722375367492</v>
      </c>
      <c r="AD86">
        <v>8.972205717945771</v>
      </c>
      <c r="AE86">
        <v>12.139411326084312</v>
      </c>
      <c r="AF86">
        <v>0</v>
      </c>
      <c r="AG86">
        <v>0</v>
      </c>
      <c r="AH86">
        <v>27.903602187112373</v>
      </c>
      <c r="AI86">
        <v>0.8750953067579359</v>
      </c>
      <c r="AJ86">
        <v>0</v>
      </c>
      <c r="AK86">
        <v>16.899346384633574</v>
      </c>
      <c r="AL86">
        <v>17.686936590791742</v>
      </c>
      <c r="AM86">
        <v>2.5924108475059393</v>
      </c>
      <c r="AN86">
        <v>0</v>
      </c>
      <c r="AO86">
        <v>0</v>
      </c>
      <c r="AP86">
        <v>0.12579458619022374</v>
      </c>
      <c r="AQ86">
        <v>0</v>
      </c>
      <c r="AR86">
        <v>8.5384743692028966</v>
      </c>
      <c r="AS86">
        <v>7.2670705740553343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809.85108886106377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88.057921475194007</v>
      </c>
      <c r="L87">
        <v>34.75</v>
      </c>
      <c r="M87">
        <v>0</v>
      </c>
      <c r="N87">
        <v>29.159550377245509</v>
      </c>
      <c r="O87">
        <v>48.960691560484825</v>
      </c>
      <c r="P87">
        <v>66.931993266708048</v>
      </c>
      <c r="Q87">
        <v>5.3566750370031979</v>
      </c>
      <c r="R87">
        <v>10.405501863688695</v>
      </c>
      <c r="S87">
        <v>6.4872328271604944</v>
      </c>
      <c r="T87">
        <v>0</v>
      </c>
      <c r="U87">
        <v>277.19</v>
      </c>
      <c r="V87">
        <v>2.8998517832764508</v>
      </c>
      <c r="W87">
        <v>11.398472969237629</v>
      </c>
      <c r="X87">
        <v>24.278956220831386</v>
      </c>
      <c r="Y87">
        <v>0</v>
      </c>
      <c r="Z87">
        <v>3.20225801</v>
      </c>
      <c r="AA87">
        <v>10.348504182255041</v>
      </c>
      <c r="AB87">
        <v>9.701901741157549</v>
      </c>
      <c r="AC87">
        <v>7.1351722375367492</v>
      </c>
      <c r="AD87">
        <v>8.972205717945771</v>
      </c>
      <c r="AE87">
        <v>12.139411326084312</v>
      </c>
      <c r="AF87">
        <v>0</v>
      </c>
      <c r="AG87">
        <v>0</v>
      </c>
      <c r="AH87">
        <v>27.903602187112373</v>
      </c>
      <c r="AI87">
        <v>0.8750953067579359</v>
      </c>
      <c r="AJ87">
        <v>0</v>
      </c>
      <c r="AK87">
        <v>16.899346384633574</v>
      </c>
      <c r="AL87">
        <v>15.975297418416526</v>
      </c>
      <c r="AM87">
        <v>2.5924108475059393</v>
      </c>
      <c r="AN87">
        <v>0</v>
      </c>
      <c r="AO87">
        <v>0</v>
      </c>
      <c r="AP87">
        <v>0.12579458619022374</v>
      </c>
      <c r="AQ87">
        <v>0</v>
      </c>
      <c r="AR87">
        <v>8.5384743692028966</v>
      </c>
      <c r="AS87">
        <v>7.2670705740553343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737.5533922696842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87.970175552512572</v>
      </c>
      <c r="L88">
        <v>34.75</v>
      </c>
      <c r="M88">
        <v>0</v>
      </c>
      <c r="N88">
        <v>29.159550377245509</v>
      </c>
      <c r="O88">
        <v>48.960691560484825</v>
      </c>
      <c r="P88">
        <v>66.931993266708048</v>
      </c>
      <c r="Q88">
        <v>5.3566750370031979</v>
      </c>
      <c r="R88">
        <v>10.405501863688695</v>
      </c>
      <c r="S88">
        <v>6.4872328271604944</v>
      </c>
      <c r="T88">
        <v>0</v>
      </c>
      <c r="U88">
        <v>277.19</v>
      </c>
      <c r="V88">
        <v>2.8998517832764508</v>
      </c>
      <c r="W88">
        <v>11.398472969237629</v>
      </c>
      <c r="X88">
        <v>24.278956220831386</v>
      </c>
      <c r="Y88">
        <v>0</v>
      </c>
      <c r="Z88">
        <v>3.20225801</v>
      </c>
      <c r="AA88">
        <v>10.348504182255041</v>
      </c>
      <c r="AB88">
        <v>9.701901741157549</v>
      </c>
      <c r="AC88">
        <v>7.1351722375367492</v>
      </c>
      <c r="AD88">
        <v>8.972205717945771</v>
      </c>
      <c r="AE88">
        <v>12.139411326084312</v>
      </c>
      <c r="AF88">
        <v>0</v>
      </c>
      <c r="AG88">
        <v>0</v>
      </c>
      <c r="AH88">
        <v>27.903602187112373</v>
      </c>
      <c r="AI88">
        <v>0.8750953067579359</v>
      </c>
      <c r="AJ88">
        <v>0</v>
      </c>
      <c r="AK88">
        <v>16.899346384633574</v>
      </c>
      <c r="AL88">
        <v>15.975297418416526</v>
      </c>
      <c r="AM88">
        <v>2.5924108475059393</v>
      </c>
      <c r="AN88">
        <v>0</v>
      </c>
      <c r="AO88">
        <v>0</v>
      </c>
      <c r="AP88">
        <v>0.12579458619022374</v>
      </c>
      <c r="AQ88">
        <v>0</v>
      </c>
      <c r="AR88">
        <v>8.5384743692028966</v>
      </c>
      <c r="AS88">
        <v>7.2670705740553343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737.46564634700292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154.37032184256859</v>
      </c>
      <c r="L89">
        <v>34.75</v>
      </c>
      <c r="M89">
        <v>0</v>
      </c>
      <c r="N89">
        <v>29.159550377245509</v>
      </c>
      <c r="O89">
        <v>48.960691560484825</v>
      </c>
      <c r="P89">
        <v>66.931993266708048</v>
      </c>
      <c r="Q89">
        <v>5.3566750370031979</v>
      </c>
      <c r="R89">
        <v>10.405501863688695</v>
      </c>
      <c r="S89">
        <v>6.4872328271604944</v>
      </c>
      <c r="T89">
        <v>0</v>
      </c>
      <c r="U89">
        <v>277.19</v>
      </c>
      <c r="V89">
        <v>2.8998517832764508</v>
      </c>
      <c r="W89">
        <v>11.398472969237629</v>
      </c>
      <c r="X89">
        <v>24.273202014003296</v>
      </c>
      <c r="Y89">
        <v>0</v>
      </c>
      <c r="Z89">
        <v>3.20225801</v>
      </c>
      <c r="AA89">
        <v>10.348504182255041</v>
      </c>
      <c r="AB89">
        <v>9.701901741157549</v>
      </c>
      <c r="AC89">
        <v>7.1351722375367492</v>
      </c>
      <c r="AD89">
        <v>8.972205717945771</v>
      </c>
      <c r="AE89">
        <v>12.139411326084312</v>
      </c>
      <c r="AF89">
        <v>0</v>
      </c>
      <c r="AG89">
        <v>0</v>
      </c>
      <c r="AH89">
        <v>27.903602187112373</v>
      </c>
      <c r="AI89">
        <v>0.8750953067579359</v>
      </c>
      <c r="AJ89">
        <v>0</v>
      </c>
      <c r="AK89">
        <v>16.899346384633574</v>
      </c>
      <c r="AL89">
        <v>15.975297418416526</v>
      </c>
      <c r="AM89">
        <v>2.5924108475059393</v>
      </c>
      <c r="AN89">
        <v>0</v>
      </c>
      <c r="AO89">
        <v>0</v>
      </c>
      <c r="AP89">
        <v>0.12579458619022374</v>
      </c>
      <c r="AQ89">
        <v>0</v>
      </c>
      <c r="AR89">
        <v>8.5384743692028966</v>
      </c>
      <c r="AS89">
        <v>7.2670705740553343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803.86003843023082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158.65278831880752</v>
      </c>
      <c r="L90">
        <v>34.75</v>
      </c>
      <c r="M90">
        <v>0</v>
      </c>
      <c r="N90">
        <v>29.159550377245509</v>
      </c>
      <c r="O90">
        <v>48.960691560484825</v>
      </c>
      <c r="P90">
        <v>66.931993266708048</v>
      </c>
      <c r="Q90">
        <v>5.3566750370031979</v>
      </c>
      <c r="R90">
        <v>10.405501863688695</v>
      </c>
      <c r="S90">
        <v>6.4872328271604944</v>
      </c>
      <c r="T90">
        <v>0</v>
      </c>
      <c r="U90">
        <v>277.19</v>
      </c>
      <c r="V90">
        <v>2.8998517832764508</v>
      </c>
      <c r="W90">
        <v>11.398472969237629</v>
      </c>
      <c r="X90">
        <v>24.273202014003296</v>
      </c>
      <c r="Y90">
        <v>0</v>
      </c>
      <c r="Z90">
        <v>4.8276954500000002</v>
      </c>
      <c r="AA90">
        <v>10.348504182255041</v>
      </c>
      <c r="AB90">
        <v>9.701901741157549</v>
      </c>
      <c r="AC90">
        <v>7.1351722375367492</v>
      </c>
      <c r="AD90">
        <v>8.972205717945771</v>
      </c>
      <c r="AE90">
        <v>12.139411326084312</v>
      </c>
      <c r="AF90">
        <v>0</v>
      </c>
      <c r="AG90">
        <v>0</v>
      </c>
      <c r="AH90">
        <v>34.460948803618642</v>
      </c>
      <c r="AI90">
        <v>0.8750953067579359</v>
      </c>
      <c r="AJ90">
        <v>0</v>
      </c>
      <c r="AK90">
        <v>16.899346384633574</v>
      </c>
      <c r="AL90">
        <v>15.975297418416526</v>
      </c>
      <c r="AM90">
        <v>3.8807607150447074</v>
      </c>
      <c r="AN90">
        <v>0</v>
      </c>
      <c r="AO90">
        <v>0</v>
      </c>
      <c r="AP90">
        <v>1.069254109595692</v>
      </c>
      <c r="AQ90">
        <v>0</v>
      </c>
      <c r="AR90">
        <v>8.5384743692028966</v>
      </c>
      <c r="AS90">
        <v>7.8325808055586323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819.12260858542368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158.65278831880752</v>
      </c>
      <c r="L91">
        <v>34.75</v>
      </c>
      <c r="M91">
        <v>0</v>
      </c>
      <c r="N91">
        <v>29.159550377245509</v>
      </c>
      <c r="O91">
        <v>48.960691560484825</v>
      </c>
      <c r="P91">
        <v>66.931993266708048</v>
      </c>
      <c r="Q91">
        <v>5.3566750370031979</v>
      </c>
      <c r="R91">
        <v>10.405501863688695</v>
      </c>
      <c r="S91">
        <v>6.4872328271604944</v>
      </c>
      <c r="T91">
        <v>0</v>
      </c>
      <c r="U91">
        <v>277.19</v>
      </c>
      <c r="V91">
        <v>2.8998517832764508</v>
      </c>
      <c r="W91">
        <v>11.398472969237629</v>
      </c>
      <c r="X91">
        <v>24.271665764647377</v>
      </c>
      <c r="Y91">
        <v>0</v>
      </c>
      <c r="Z91">
        <v>4.8276954500000002</v>
      </c>
      <c r="AA91">
        <v>10.348504182255041</v>
      </c>
      <c r="AB91">
        <v>9.701901741157549</v>
      </c>
      <c r="AC91">
        <v>7.1351722375367492</v>
      </c>
      <c r="AD91">
        <v>8.972205717945771</v>
      </c>
      <c r="AE91">
        <v>12.139411326084312</v>
      </c>
      <c r="AF91">
        <v>0</v>
      </c>
      <c r="AG91">
        <v>0</v>
      </c>
      <c r="AH91">
        <v>34.460948803618642</v>
      </c>
      <c r="AI91">
        <v>0.8750953067579359</v>
      </c>
      <c r="AJ91">
        <v>0</v>
      </c>
      <c r="AK91">
        <v>16.899346384633574</v>
      </c>
      <c r="AL91">
        <v>15.975297418416526</v>
      </c>
      <c r="AM91">
        <v>3.8807607150447074</v>
      </c>
      <c r="AN91">
        <v>0</v>
      </c>
      <c r="AO91">
        <v>0</v>
      </c>
      <c r="AP91">
        <v>1.446637868166363</v>
      </c>
      <c r="AQ91">
        <v>0</v>
      </c>
      <c r="AR91">
        <v>8.5384743692028966</v>
      </c>
      <c r="AS91">
        <v>7.8325808055586323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819.49845609463841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158.65278831880752</v>
      </c>
      <c r="L92">
        <v>34.75</v>
      </c>
      <c r="M92">
        <v>0</v>
      </c>
      <c r="N92">
        <v>29.159550377245509</v>
      </c>
      <c r="O92">
        <v>48.960691560484825</v>
      </c>
      <c r="P92">
        <v>66.931993266708048</v>
      </c>
      <c r="Q92">
        <v>5.3566750370031979</v>
      </c>
      <c r="R92">
        <v>10.405501863688695</v>
      </c>
      <c r="S92">
        <v>6.4872328271604944</v>
      </c>
      <c r="T92">
        <v>0</v>
      </c>
      <c r="U92">
        <v>277.19</v>
      </c>
      <c r="V92">
        <v>2.8998517832764508</v>
      </c>
      <c r="W92">
        <v>11.398472969237629</v>
      </c>
      <c r="X92">
        <v>24.271665764647377</v>
      </c>
      <c r="Y92">
        <v>0</v>
      </c>
      <c r="Z92">
        <v>4.8276954500000002</v>
      </c>
      <c r="AA92">
        <v>10.348504182255041</v>
      </c>
      <c r="AB92">
        <v>9.701901741157549</v>
      </c>
      <c r="AC92">
        <v>7.1351722375367492</v>
      </c>
      <c r="AD92">
        <v>8.972205717945771</v>
      </c>
      <c r="AE92">
        <v>12.139411326084312</v>
      </c>
      <c r="AF92">
        <v>0</v>
      </c>
      <c r="AG92">
        <v>0</v>
      </c>
      <c r="AH92">
        <v>34.460948803618642</v>
      </c>
      <c r="AI92">
        <v>0.8750953067579359</v>
      </c>
      <c r="AJ92">
        <v>0</v>
      </c>
      <c r="AK92">
        <v>16.899346384633574</v>
      </c>
      <c r="AL92">
        <v>15.975297418416526</v>
      </c>
      <c r="AM92">
        <v>3.8807607150447074</v>
      </c>
      <c r="AN92">
        <v>0</v>
      </c>
      <c r="AO92">
        <v>0</v>
      </c>
      <c r="AP92">
        <v>1.446637868166363</v>
      </c>
      <c r="AQ92">
        <v>0</v>
      </c>
      <c r="AR92">
        <v>8.5384743692028966</v>
      </c>
      <c r="AS92">
        <v>7.8325808055586323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819.49845609463841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158.65278831880752</v>
      </c>
      <c r="L93">
        <v>34.75</v>
      </c>
      <c r="M93">
        <v>0</v>
      </c>
      <c r="N93">
        <v>29.159550377245509</v>
      </c>
      <c r="O93">
        <v>48.960691560484825</v>
      </c>
      <c r="P93">
        <v>66.931993266708048</v>
      </c>
      <c r="Q93">
        <v>5.3566750370031979</v>
      </c>
      <c r="R93">
        <v>10.405501863688695</v>
      </c>
      <c r="S93">
        <v>6.4872328271604944</v>
      </c>
      <c r="T93">
        <v>0</v>
      </c>
      <c r="U93">
        <v>277.19</v>
      </c>
      <c r="V93">
        <v>2.8998517832764508</v>
      </c>
      <c r="W93">
        <v>11.398472969237629</v>
      </c>
      <c r="X93">
        <v>24.271665764647377</v>
      </c>
      <c r="Y93">
        <v>0</v>
      </c>
      <c r="Z93">
        <v>4.8276954500000002</v>
      </c>
      <c r="AA93">
        <v>10.348504182255041</v>
      </c>
      <c r="AB93">
        <v>9.701901741157549</v>
      </c>
      <c r="AC93">
        <v>7.1351722375367492</v>
      </c>
      <c r="AD93">
        <v>8.972205717945771</v>
      </c>
      <c r="AE93">
        <v>12.139411326084312</v>
      </c>
      <c r="AF93">
        <v>0</v>
      </c>
      <c r="AG93">
        <v>0</v>
      </c>
      <c r="AH93">
        <v>34.460948803618642</v>
      </c>
      <c r="AI93">
        <v>0.8750953067579359</v>
      </c>
      <c r="AJ93">
        <v>0</v>
      </c>
      <c r="AK93">
        <v>16.899346384633574</v>
      </c>
      <c r="AL93">
        <v>15.975297418416526</v>
      </c>
      <c r="AM93">
        <v>3.8807607150447074</v>
      </c>
      <c r="AN93">
        <v>0</v>
      </c>
      <c r="AO93">
        <v>0</v>
      </c>
      <c r="AP93">
        <v>1.446637868166363</v>
      </c>
      <c r="AQ93">
        <v>0</v>
      </c>
      <c r="AR93">
        <v>8.5384743692028966</v>
      </c>
      <c r="AS93">
        <v>7.8325808055586323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819.49845609463841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158.65278831880752</v>
      </c>
      <c r="L94">
        <v>34.75</v>
      </c>
      <c r="M94">
        <v>0</v>
      </c>
      <c r="N94">
        <v>29.159550377245509</v>
      </c>
      <c r="O94">
        <v>48.960691560484825</v>
      </c>
      <c r="P94">
        <v>66.931993266708048</v>
      </c>
      <c r="Q94">
        <v>5.3566750370031979</v>
      </c>
      <c r="R94">
        <v>10.405501863688695</v>
      </c>
      <c r="S94">
        <v>6.4872328271604944</v>
      </c>
      <c r="T94">
        <v>0</v>
      </c>
      <c r="U94">
        <v>277.19</v>
      </c>
      <c r="V94">
        <v>2.8998517832764508</v>
      </c>
      <c r="W94">
        <v>11.398472969237629</v>
      </c>
      <c r="X94">
        <v>24.271665764647377</v>
      </c>
      <c r="Y94">
        <v>0</v>
      </c>
      <c r="Z94">
        <v>4.8033868880000004</v>
      </c>
      <c r="AA94">
        <v>10.348504182255041</v>
      </c>
      <c r="AB94">
        <v>9.701901741157549</v>
      </c>
      <c r="AC94">
        <v>7.1351722375367492</v>
      </c>
      <c r="AD94">
        <v>8.972205717945771</v>
      </c>
      <c r="AE94">
        <v>12.139411326084312</v>
      </c>
      <c r="AF94">
        <v>0</v>
      </c>
      <c r="AG94">
        <v>0</v>
      </c>
      <c r="AH94">
        <v>28.717457192440293</v>
      </c>
      <c r="AI94">
        <v>0.8750953067579359</v>
      </c>
      <c r="AJ94">
        <v>0</v>
      </c>
      <c r="AK94">
        <v>16.899346384633574</v>
      </c>
      <c r="AL94">
        <v>15.975297418416526</v>
      </c>
      <c r="AM94">
        <v>2.6055039038383807</v>
      </c>
      <c r="AN94">
        <v>0</v>
      </c>
      <c r="AO94">
        <v>0</v>
      </c>
      <c r="AP94">
        <v>0.12579458619022374</v>
      </c>
      <c r="AQ94">
        <v>0</v>
      </c>
      <c r="AR94">
        <v>8.5384743692028966</v>
      </c>
      <c r="AS94">
        <v>7.2670705740553343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810.56904559677412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158.65278831880752</v>
      </c>
      <c r="L95">
        <v>34.75</v>
      </c>
      <c r="M95">
        <v>0</v>
      </c>
      <c r="N95">
        <v>29.159550377245509</v>
      </c>
      <c r="O95">
        <v>48.960691560484825</v>
      </c>
      <c r="P95">
        <v>66.931993266708048</v>
      </c>
      <c r="Q95">
        <v>5.3566750370031979</v>
      </c>
      <c r="R95">
        <v>10.405501863688695</v>
      </c>
      <c r="S95">
        <v>6.4872328271604944</v>
      </c>
      <c r="T95">
        <v>0</v>
      </c>
      <c r="U95">
        <v>277.19</v>
      </c>
      <c r="V95">
        <v>2.8998517832764508</v>
      </c>
      <c r="W95">
        <v>11.398472969237629</v>
      </c>
      <c r="X95">
        <v>24.271665764647377</v>
      </c>
      <c r="Y95">
        <v>0</v>
      </c>
      <c r="Z95">
        <v>4.8033868880000004</v>
      </c>
      <c r="AA95">
        <v>10.348504182255041</v>
      </c>
      <c r="AB95">
        <v>9.701901741157549</v>
      </c>
      <c r="AC95">
        <v>7.1351722375367492</v>
      </c>
      <c r="AD95">
        <v>8.972205717945771</v>
      </c>
      <c r="AE95">
        <v>12.139411326084312</v>
      </c>
      <c r="AF95">
        <v>0</v>
      </c>
      <c r="AG95">
        <v>0</v>
      </c>
      <c r="AH95">
        <v>22.973965797124805</v>
      </c>
      <c r="AI95">
        <v>0.8750953067579359</v>
      </c>
      <c r="AJ95">
        <v>0</v>
      </c>
      <c r="AK95">
        <v>16.899346384633574</v>
      </c>
      <c r="AL95">
        <v>15.975297418416526</v>
      </c>
      <c r="AM95">
        <v>2.2912722600767967</v>
      </c>
      <c r="AN95">
        <v>0</v>
      </c>
      <c r="AO95">
        <v>0</v>
      </c>
      <c r="AP95">
        <v>0.91201094034730756</v>
      </c>
      <c r="AQ95">
        <v>0</v>
      </c>
      <c r="AR95">
        <v>8.5384743692028966</v>
      </c>
      <c r="AS95">
        <v>7.2670705740553343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805.29753891185419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158.65278831880752</v>
      </c>
      <c r="L96">
        <v>34.75</v>
      </c>
      <c r="M96">
        <v>0</v>
      </c>
      <c r="N96">
        <v>29.159550377245509</v>
      </c>
      <c r="O96">
        <v>48.960691560484825</v>
      </c>
      <c r="P96">
        <v>66.931993266708048</v>
      </c>
      <c r="Q96">
        <v>5.3566750370031979</v>
      </c>
      <c r="R96">
        <v>10.405501863688695</v>
      </c>
      <c r="S96">
        <v>6.4872328271604944</v>
      </c>
      <c r="T96">
        <v>0</v>
      </c>
      <c r="U96">
        <v>277.19</v>
      </c>
      <c r="V96">
        <v>2.8998517832764508</v>
      </c>
      <c r="W96">
        <v>11.398472969237629</v>
      </c>
      <c r="X96">
        <v>24.271665764647377</v>
      </c>
      <c r="Y96">
        <v>0</v>
      </c>
      <c r="Z96">
        <v>4.8033868880000004</v>
      </c>
      <c r="AA96">
        <v>10.348504182255041</v>
      </c>
      <c r="AB96">
        <v>9.701901741157549</v>
      </c>
      <c r="AC96">
        <v>7.1351722375367492</v>
      </c>
      <c r="AD96">
        <v>8.972205717945771</v>
      </c>
      <c r="AE96">
        <v>12.139411326084312</v>
      </c>
      <c r="AF96">
        <v>0</v>
      </c>
      <c r="AG96">
        <v>0</v>
      </c>
      <c r="AH96">
        <v>22.973965797124805</v>
      </c>
      <c r="AI96">
        <v>0.8750953067579359</v>
      </c>
      <c r="AJ96">
        <v>0</v>
      </c>
      <c r="AK96">
        <v>16.899346384633574</v>
      </c>
      <c r="AL96">
        <v>15.975297418416526</v>
      </c>
      <c r="AM96">
        <v>1.9639477735098978</v>
      </c>
      <c r="AN96">
        <v>0</v>
      </c>
      <c r="AO96">
        <v>0</v>
      </c>
      <c r="AP96">
        <v>0.91201094034730756</v>
      </c>
      <c r="AQ96">
        <v>0</v>
      </c>
      <c r="AR96">
        <v>8.5384743692028966</v>
      </c>
      <c r="AS96">
        <v>7.2670705740553343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804.97021442528728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158.65278831880752</v>
      </c>
      <c r="L97">
        <v>34.75</v>
      </c>
      <c r="M97">
        <v>0</v>
      </c>
      <c r="N97">
        <v>29.159550377245509</v>
      </c>
      <c r="O97">
        <v>48.960691560484825</v>
      </c>
      <c r="P97">
        <v>66.931993266708048</v>
      </c>
      <c r="Q97">
        <v>5.3566750370031979</v>
      </c>
      <c r="R97">
        <v>10.405501863688695</v>
      </c>
      <c r="S97">
        <v>6.4872328271604944</v>
      </c>
      <c r="T97">
        <v>0</v>
      </c>
      <c r="U97">
        <v>277.19</v>
      </c>
      <c r="V97">
        <v>2.8998517832764508</v>
      </c>
      <c r="W97">
        <v>11.398472969237629</v>
      </c>
      <c r="X97">
        <v>24.271665764647377</v>
      </c>
      <c r="Y97">
        <v>0</v>
      </c>
      <c r="Z97">
        <v>4.8033868880000004</v>
      </c>
      <c r="AA97">
        <v>10.348504182255041</v>
      </c>
      <c r="AB97">
        <v>9.701901741157549</v>
      </c>
      <c r="AC97">
        <v>7.1351722375367492</v>
      </c>
      <c r="AD97">
        <v>8.972205717945771</v>
      </c>
      <c r="AE97">
        <v>12.139411326084312</v>
      </c>
      <c r="AF97">
        <v>0</v>
      </c>
      <c r="AG97">
        <v>0</v>
      </c>
      <c r="AH97">
        <v>22.973965797124805</v>
      </c>
      <c r="AI97">
        <v>0.8750953067579359</v>
      </c>
      <c r="AJ97">
        <v>0</v>
      </c>
      <c r="AK97">
        <v>16.899346384633574</v>
      </c>
      <c r="AL97">
        <v>15.975297418416526</v>
      </c>
      <c r="AM97">
        <v>1.9639477735098978</v>
      </c>
      <c r="AN97">
        <v>0</v>
      </c>
      <c r="AO97">
        <v>0</v>
      </c>
      <c r="AP97">
        <v>0.37738375857067119</v>
      </c>
      <c r="AQ97">
        <v>0</v>
      </c>
      <c r="AR97">
        <v>8.5384743692028966</v>
      </c>
      <c r="AS97">
        <v>7.2670705740553343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804.43558724351067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158.65278831880752</v>
      </c>
      <c r="L98">
        <v>34.75</v>
      </c>
      <c r="M98">
        <v>0</v>
      </c>
      <c r="N98">
        <v>29.159550377245509</v>
      </c>
      <c r="O98">
        <v>48.960691560484825</v>
      </c>
      <c r="P98">
        <v>66.931993266708048</v>
      </c>
      <c r="Q98">
        <v>5.3566750370031979</v>
      </c>
      <c r="R98">
        <v>10.405501863688695</v>
      </c>
      <c r="S98">
        <v>6.4872328271604944</v>
      </c>
      <c r="T98">
        <v>0</v>
      </c>
      <c r="U98">
        <v>277.19</v>
      </c>
      <c r="V98">
        <v>2.8998517832764508</v>
      </c>
      <c r="W98">
        <v>11.398472969237629</v>
      </c>
      <c r="X98">
        <v>24.271665764647377</v>
      </c>
      <c r="Y98">
        <v>0</v>
      </c>
      <c r="Z98">
        <v>4.8033868880000004</v>
      </c>
      <c r="AA98">
        <v>10.348504182255041</v>
      </c>
      <c r="AB98">
        <v>9.701901741157549</v>
      </c>
      <c r="AC98">
        <v>7.1351722375367492</v>
      </c>
      <c r="AD98">
        <v>8.972205717945771</v>
      </c>
      <c r="AE98">
        <v>12.139411326084312</v>
      </c>
      <c r="AF98">
        <v>0</v>
      </c>
      <c r="AG98">
        <v>0</v>
      </c>
      <c r="AH98">
        <v>22.973965797124805</v>
      </c>
      <c r="AI98">
        <v>0.8750953067579359</v>
      </c>
      <c r="AJ98">
        <v>0</v>
      </c>
      <c r="AK98">
        <v>16.899346384633574</v>
      </c>
      <c r="AL98">
        <v>15.975297418416526</v>
      </c>
      <c r="AM98">
        <v>1.9639477735098978</v>
      </c>
      <c r="AN98">
        <v>0</v>
      </c>
      <c r="AO98">
        <v>0</v>
      </c>
      <c r="AP98">
        <v>0.37738375857067119</v>
      </c>
      <c r="AQ98">
        <v>0</v>
      </c>
      <c r="AR98">
        <v>8.5384743692028966</v>
      </c>
      <c r="AS98">
        <v>7.2670705740553343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804.43558724351067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2.4982881089491236</v>
      </c>
      <c r="L99">
        <f t="shared" si="2"/>
        <v>0.97807937845784143</v>
      </c>
      <c r="M99">
        <f t="shared" si="2"/>
        <v>0</v>
      </c>
      <c r="N99">
        <f t="shared" si="2"/>
        <v>0.69982920905389245</v>
      </c>
      <c r="O99">
        <f t="shared" si="2"/>
        <v>1.175056597451636</v>
      </c>
      <c r="P99">
        <f t="shared" si="2"/>
        <v>1.6063678384009905</v>
      </c>
      <c r="Q99">
        <f t="shared" si="2"/>
        <v>0.10054281825726591</v>
      </c>
      <c r="R99">
        <f t="shared" si="2"/>
        <v>0.20085189429929903</v>
      </c>
      <c r="S99">
        <f t="shared" si="2"/>
        <v>0.12476888234785452</v>
      </c>
      <c r="T99">
        <f t="shared" si="2"/>
        <v>0</v>
      </c>
      <c r="U99">
        <f t="shared" si="2"/>
        <v>6.6715178671020707</v>
      </c>
      <c r="V99">
        <f t="shared" si="2"/>
        <v>6.5188991113927855E-2</v>
      </c>
      <c r="W99">
        <f t="shared" si="2"/>
        <v>0.24152097866813918</v>
      </c>
      <c r="X99">
        <f t="shared" si="2"/>
        <v>0.54655627759808167</v>
      </c>
      <c r="Y99">
        <f t="shared" si="2"/>
        <v>0</v>
      </c>
      <c r="Z99">
        <f t="shared" si="2"/>
        <v>8.4932761744500082E-2</v>
      </c>
      <c r="AA99">
        <f t="shared" si="2"/>
        <v>0.16292978135144187</v>
      </c>
      <c r="AB99">
        <f t="shared" si="2"/>
        <v>0.17786819976049609</v>
      </c>
      <c r="AC99">
        <f t="shared" si="2"/>
        <v>0.12002724145472203</v>
      </c>
      <c r="AD99">
        <f t="shared" si="2"/>
        <v>0.12320663689978441</v>
      </c>
      <c r="AE99">
        <f t="shared" si="2"/>
        <v>0.29134587182602317</v>
      </c>
      <c r="AF99">
        <f t="shared" si="2"/>
        <v>0</v>
      </c>
      <c r="AG99">
        <f t="shared" si="2"/>
        <v>0</v>
      </c>
      <c r="AH99">
        <f t="shared" si="2"/>
        <v>0.62585454378078209</v>
      </c>
      <c r="AI99">
        <f t="shared" si="2"/>
        <v>4.7814904560274464E-2</v>
      </c>
      <c r="AJ99">
        <f t="shared" si="2"/>
        <v>0</v>
      </c>
      <c r="AK99">
        <f t="shared" si="2"/>
        <v>0.40558431323120619</v>
      </c>
      <c r="AL99">
        <f t="shared" si="2"/>
        <v>0.45265292381415717</v>
      </c>
      <c r="AM99">
        <f t="shared" si="2"/>
        <v>5.8895519022170634E-2</v>
      </c>
      <c r="AN99">
        <f t="shared" si="2"/>
        <v>0</v>
      </c>
      <c r="AO99">
        <f t="shared" si="2"/>
        <v>0</v>
      </c>
      <c r="AP99">
        <f t="shared" si="2"/>
        <v>1.8727670828517316E-2</v>
      </c>
      <c r="AQ99">
        <f t="shared" si="2"/>
        <v>0</v>
      </c>
      <c r="AR99">
        <f t="shared" si="2"/>
        <v>0.20394078319193795</v>
      </c>
      <c r="AS99">
        <f t="shared" si="2"/>
        <v>0.1761062244718378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17.858456217637972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2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9.049955979638181</v>
      </c>
      <c r="L3">
        <v>376.54474799999997</v>
      </c>
      <c r="M3">
        <v>15.000711046511629</v>
      </c>
      <c r="N3">
        <v>35.219456937125749</v>
      </c>
      <c r="O3">
        <v>0</v>
      </c>
      <c r="P3">
        <v>41.421233544106485</v>
      </c>
      <c r="Q3">
        <v>6.4759802686158068</v>
      </c>
      <c r="R3">
        <v>12.574564211835137</v>
      </c>
      <c r="S3">
        <v>7.8266614848484855</v>
      </c>
      <c r="T3">
        <v>0</v>
      </c>
      <c r="U3">
        <v>61.71979537111045</v>
      </c>
      <c r="V3">
        <v>3.392775811764706</v>
      </c>
      <c r="W3">
        <v>13.758156847079803</v>
      </c>
      <c r="X3">
        <v>29.321821417181123</v>
      </c>
      <c r="Y3">
        <v>0</v>
      </c>
      <c r="Z3">
        <v>3.8681534659090908</v>
      </c>
      <c r="AA3">
        <v>12.498433385232067</v>
      </c>
      <c r="AB3">
        <v>11.719072097263545</v>
      </c>
      <c r="AC3">
        <v>5.7408833303738103</v>
      </c>
      <c r="AD3">
        <v>5.4068884628215343</v>
      </c>
      <c r="AE3">
        <v>14.661160779216891</v>
      </c>
      <c r="AF3">
        <v>2.4856274794240276</v>
      </c>
      <c r="AG3">
        <v>12.163247816935682</v>
      </c>
      <c r="AH3">
        <v>33.7038021927481</v>
      </c>
      <c r="AI3">
        <v>1.0572602128662221</v>
      </c>
      <c r="AJ3">
        <v>0</v>
      </c>
      <c r="AK3">
        <v>20.412396982742322</v>
      </c>
      <c r="AL3">
        <v>0</v>
      </c>
      <c r="AM3">
        <v>4.6876288613505173</v>
      </c>
      <c r="AN3">
        <v>0.66557299860048291</v>
      </c>
      <c r="AO3">
        <v>0</v>
      </c>
      <c r="AP3">
        <v>0.15196627265948634</v>
      </c>
      <c r="AQ3">
        <v>7.2876613562201724</v>
      </c>
      <c r="AR3">
        <v>10.313770573641305</v>
      </c>
      <c r="AS3">
        <v>8.7770559728201256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767.90644316064277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9.049955979638181</v>
      </c>
      <c r="L4">
        <v>376.54474799999997</v>
      </c>
      <c r="M4">
        <v>15.000711046511629</v>
      </c>
      <c r="N4">
        <v>35.219456937125749</v>
      </c>
      <c r="O4">
        <v>0</v>
      </c>
      <c r="P4">
        <v>41.421233544106485</v>
      </c>
      <c r="Q4">
        <v>6.4759802686158068</v>
      </c>
      <c r="R4">
        <v>12.574564211835137</v>
      </c>
      <c r="S4">
        <v>7.8266614848484855</v>
      </c>
      <c r="T4">
        <v>0</v>
      </c>
      <c r="U4">
        <v>61.72829337413021</v>
      </c>
      <c r="V4">
        <v>3.392775811764706</v>
      </c>
      <c r="W4">
        <v>13.758156847079803</v>
      </c>
      <c r="X4">
        <v>29.321821417181123</v>
      </c>
      <c r="Y4">
        <v>0</v>
      </c>
      <c r="Z4">
        <v>3.8681534659090908</v>
      </c>
      <c r="AA4">
        <v>12.498433385232067</v>
      </c>
      <c r="AB4">
        <v>11.719072097263545</v>
      </c>
      <c r="AC4">
        <v>5.7408833303738103</v>
      </c>
      <c r="AD4">
        <v>5.4068884628215343</v>
      </c>
      <c r="AE4">
        <v>14.661160779216891</v>
      </c>
      <c r="AF4">
        <v>2.4856274794240276</v>
      </c>
      <c r="AG4">
        <v>12.163247816935682</v>
      </c>
      <c r="AH4">
        <v>33.7038021927481</v>
      </c>
      <c r="AI4">
        <v>1.0572602128662221</v>
      </c>
      <c r="AJ4">
        <v>0</v>
      </c>
      <c r="AK4">
        <v>20.412396982742322</v>
      </c>
      <c r="AL4">
        <v>0</v>
      </c>
      <c r="AM4">
        <v>4.6876288613505173</v>
      </c>
      <c r="AN4">
        <v>0.66557299860048291</v>
      </c>
      <c r="AO4">
        <v>0</v>
      </c>
      <c r="AP4">
        <v>0.15196627265948634</v>
      </c>
      <c r="AQ4">
        <v>7.2876613562201724</v>
      </c>
      <c r="AR4">
        <v>10.313770573641305</v>
      </c>
      <c r="AS4">
        <v>8.7770559728201256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767.91494116366255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9.049955979638181</v>
      </c>
      <c r="L5">
        <v>376.54474799999997</v>
      </c>
      <c r="M5">
        <v>15.000711046511629</v>
      </c>
      <c r="N5">
        <v>35.219456937125749</v>
      </c>
      <c r="O5">
        <v>0</v>
      </c>
      <c r="P5">
        <v>41.421233544106485</v>
      </c>
      <c r="Q5">
        <v>6.4759802686158068</v>
      </c>
      <c r="R5">
        <v>12.574564211835137</v>
      </c>
      <c r="S5">
        <v>7.8266614848484855</v>
      </c>
      <c r="T5">
        <v>0</v>
      </c>
      <c r="U5">
        <v>61.72829337413021</v>
      </c>
      <c r="V5">
        <v>3.392775811764706</v>
      </c>
      <c r="W5">
        <v>13.758156847079803</v>
      </c>
      <c r="X5">
        <v>29.321821417181123</v>
      </c>
      <c r="Y5">
        <v>0</v>
      </c>
      <c r="Z5">
        <v>3.8681534659090908</v>
      </c>
      <c r="AA5">
        <v>12.498433385232067</v>
      </c>
      <c r="AB5">
        <v>11.719072097263545</v>
      </c>
      <c r="AC5">
        <v>5.7408833303738103</v>
      </c>
      <c r="AD5">
        <v>5.4068884628215343</v>
      </c>
      <c r="AE5">
        <v>14.661160779216891</v>
      </c>
      <c r="AF5">
        <v>2.4856274794240276</v>
      </c>
      <c r="AG5">
        <v>12.163247816935682</v>
      </c>
      <c r="AH5">
        <v>33.7038021927481</v>
      </c>
      <c r="AI5">
        <v>0</v>
      </c>
      <c r="AJ5">
        <v>0</v>
      </c>
      <c r="AK5">
        <v>20.412396982742322</v>
      </c>
      <c r="AL5">
        <v>0</v>
      </c>
      <c r="AM5">
        <v>4.6876288613505173</v>
      </c>
      <c r="AN5">
        <v>0.66557299860048291</v>
      </c>
      <c r="AO5">
        <v>0</v>
      </c>
      <c r="AP5">
        <v>2.8113765043910517</v>
      </c>
      <c r="AQ5">
        <v>7.2876613562201724</v>
      </c>
      <c r="AR5">
        <v>10.313770573641305</v>
      </c>
      <c r="AS5">
        <v>8.7770559728201256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769.51709118252791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9.049955979638181</v>
      </c>
      <c r="L6">
        <v>376.54474799999997</v>
      </c>
      <c r="M6">
        <v>15.000711046511629</v>
      </c>
      <c r="N6">
        <v>35.219456937125749</v>
      </c>
      <c r="O6">
        <v>0</v>
      </c>
      <c r="P6">
        <v>41.421233544106485</v>
      </c>
      <c r="Q6">
        <v>6.4759802686158068</v>
      </c>
      <c r="R6">
        <v>12.574564211835137</v>
      </c>
      <c r="S6">
        <v>7.8266614848484855</v>
      </c>
      <c r="T6">
        <v>0</v>
      </c>
      <c r="U6">
        <v>61.72829337413021</v>
      </c>
      <c r="V6">
        <v>3.392775811764706</v>
      </c>
      <c r="W6">
        <v>13.758156847079803</v>
      </c>
      <c r="X6">
        <v>29.321821417181123</v>
      </c>
      <c r="Y6">
        <v>0</v>
      </c>
      <c r="Z6">
        <v>3.8681534659090908</v>
      </c>
      <c r="AA6">
        <v>12.498433385232067</v>
      </c>
      <c r="AB6">
        <v>11.719072097263545</v>
      </c>
      <c r="AC6">
        <v>5.7408833303738103</v>
      </c>
      <c r="AD6">
        <v>5.4068884628215343</v>
      </c>
      <c r="AE6">
        <v>14.661160779216891</v>
      </c>
      <c r="AF6">
        <v>2.4856274794240276</v>
      </c>
      <c r="AG6">
        <v>12.163247816935682</v>
      </c>
      <c r="AH6">
        <v>33.7038021927481</v>
      </c>
      <c r="AI6">
        <v>0</v>
      </c>
      <c r="AJ6">
        <v>0</v>
      </c>
      <c r="AK6">
        <v>20.412396982742322</v>
      </c>
      <c r="AL6">
        <v>0</v>
      </c>
      <c r="AM6">
        <v>4.6876288613505173</v>
      </c>
      <c r="AN6">
        <v>0.66557299860048291</v>
      </c>
      <c r="AO6">
        <v>0</v>
      </c>
      <c r="AP6">
        <v>2.8113765043910517</v>
      </c>
      <c r="AQ6">
        <v>7.2876613562201724</v>
      </c>
      <c r="AR6">
        <v>10.313770573641305</v>
      </c>
      <c r="AS6">
        <v>8.7770559728201256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769.51709118252791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9.0500797272975433</v>
      </c>
      <c r="L7">
        <v>338.35159099999998</v>
      </c>
      <c r="M7">
        <v>15.000711046511629</v>
      </c>
      <c r="N7">
        <v>35.219456937125749</v>
      </c>
      <c r="O7">
        <v>0</v>
      </c>
      <c r="P7">
        <v>41.421233544106485</v>
      </c>
      <c r="Q7">
        <v>6.4759802686158068</v>
      </c>
      <c r="R7">
        <v>12.574564211835137</v>
      </c>
      <c r="S7">
        <v>7.8266614848484855</v>
      </c>
      <c r="T7">
        <v>0</v>
      </c>
      <c r="U7">
        <v>61.72829337413021</v>
      </c>
      <c r="V7">
        <v>3.392775811764706</v>
      </c>
      <c r="W7">
        <v>13.758156847079803</v>
      </c>
      <c r="X7">
        <v>29.321821417181123</v>
      </c>
      <c r="Y7">
        <v>0</v>
      </c>
      <c r="Z7">
        <v>3.8681534659090908</v>
      </c>
      <c r="AA7">
        <v>12.498433385232067</v>
      </c>
      <c r="AB7">
        <v>11.719072097263545</v>
      </c>
      <c r="AC7">
        <v>5.7408833303738103</v>
      </c>
      <c r="AD7">
        <v>5.4068884628215343</v>
      </c>
      <c r="AE7">
        <v>14.661160779216891</v>
      </c>
      <c r="AF7">
        <v>5.2636815976501303</v>
      </c>
      <c r="AG7">
        <v>12.163247816935682</v>
      </c>
      <c r="AH7">
        <v>33.7038021927481</v>
      </c>
      <c r="AI7">
        <v>0</v>
      </c>
      <c r="AJ7">
        <v>0</v>
      </c>
      <c r="AK7">
        <v>20.412396982742322</v>
      </c>
      <c r="AL7">
        <v>0</v>
      </c>
      <c r="AM7">
        <v>4.6876288613505173</v>
      </c>
      <c r="AN7">
        <v>0.66557299860048291</v>
      </c>
      <c r="AO7">
        <v>0</v>
      </c>
      <c r="AP7">
        <v>2.8113765043910517</v>
      </c>
      <c r="AQ7">
        <v>4.8584409041467813</v>
      </c>
      <c r="AR7">
        <v>10.313770573641305</v>
      </c>
      <c r="AS7">
        <v>8.7770559728201256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731.67289159633992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9.0499776694445373</v>
      </c>
      <c r="L8">
        <v>357.68559099999993</v>
      </c>
      <c r="M8">
        <v>15.000711046511629</v>
      </c>
      <c r="N8">
        <v>35.219456937125749</v>
      </c>
      <c r="O8">
        <v>0</v>
      </c>
      <c r="P8">
        <v>41.421233544106485</v>
      </c>
      <c r="Q8">
        <v>6.4759802686158068</v>
      </c>
      <c r="R8">
        <v>12.574564211835137</v>
      </c>
      <c r="S8">
        <v>7.8266614848484855</v>
      </c>
      <c r="T8">
        <v>0</v>
      </c>
      <c r="U8">
        <v>61.72829337413021</v>
      </c>
      <c r="V8">
        <v>3.392775811764706</v>
      </c>
      <c r="W8">
        <v>13.758156847079803</v>
      </c>
      <c r="X8">
        <v>29.321821417181123</v>
      </c>
      <c r="Y8">
        <v>0</v>
      </c>
      <c r="Z8">
        <v>3.8681534659090908</v>
      </c>
      <c r="AA8">
        <v>12.498433385232067</v>
      </c>
      <c r="AB8">
        <v>11.719072097263545</v>
      </c>
      <c r="AC8">
        <v>5.7408833303738103</v>
      </c>
      <c r="AD8">
        <v>5.4068884628215343</v>
      </c>
      <c r="AE8">
        <v>14.661160779216891</v>
      </c>
      <c r="AF8">
        <v>5.2636815976501303</v>
      </c>
      <c r="AG8">
        <v>12.163247816935682</v>
      </c>
      <c r="AH8">
        <v>33.7038021927481</v>
      </c>
      <c r="AI8">
        <v>0</v>
      </c>
      <c r="AJ8">
        <v>0</v>
      </c>
      <c r="AK8">
        <v>20.412396982742322</v>
      </c>
      <c r="AL8">
        <v>0</v>
      </c>
      <c r="AM8">
        <v>4.6876288613505173</v>
      </c>
      <c r="AN8">
        <v>0.66557299860048291</v>
      </c>
      <c r="AO8">
        <v>0</v>
      </c>
      <c r="AP8">
        <v>2.4314606693454843</v>
      </c>
      <c r="AQ8">
        <v>4.8584409041467813</v>
      </c>
      <c r="AR8">
        <v>10.313770573641305</v>
      </c>
      <c r="AS8">
        <v>8.7770559728201256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750.62687370344133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9.0499776694445373</v>
      </c>
      <c r="L9">
        <v>280.34959099999998</v>
      </c>
      <c r="M9">
        <v>15.000711046511629</v>
      </c>
      <c r="N9">
        <v>35.219456937125749</v>
      </c>
      <c r="O9">
        <v>0</v>
      </c>
      <c r="P9">
        <v>41.421233544106485</v>
      </c>
      <c r="Q9">
        <v>6.4759802686158068</v>
      </c>
      <c r="R9">
        <v>12.574564211835137</v>
      </c>
      <c r="S9">
        <v>7.8266614848484855</v>
      </c>
      <c r="T9">
        <v>0</v>
      </c>
      <c r="U9">
        <v>61.72829337413021</v>
      </c>
      <c r="V9">
        <v>3.392775811764706</v>
      </c>
      <c r="W9">
        <v>13.758156847079803</v>
      </c>
      <c r="X9">
        <v>29.321821417181123</v>
      </c>
      <c r="Y9">
        <v>0</v>
      </c>
      <c r="Z9">
        <v>3.8681534659090908</v>
      </c>
      <c r="AA9">
        <v>12.498433385232067</v>
      </c>
      <c r="AB9">
        <v>11.719072097263545</v>
      </c>
      <c r="AC9">
        <v>5.7408833303738103</v>
      </c>
      <c r="AD9">
        <v>5.4068884628215343</v>
      </c>
      <c r="AE9">
        <v>14.661160779216891</v>
      </c>
      <c r="AF9">
        <v>5.2636815976501303</v>
      </c>
      <c r="AG9">
        <v>12.163247816935682</v>
      </c>
      <c r="AH9">
        <v>33.7038021927481</v>
      </c>
      <c r="AI9">
        <v>0</v>
      </c>
      <c r="AJ9">
        <v>0</v>
      </c>
      <c r="AK9">
        <v>20.412396982742322</v>
      </c>
      <c r="AL9">
        <v>0</v>
      </c>
      <c r="AM9">
        <v>4.6876288613505173</v>
      </c>
      <c r="AN9">
        <v>0.66557299860048291</v>
      </c>
      <c r="AO9">
        <v>0</v>
      </c>
      <c r="AP9">
        <v>0.91179763595691798</v>
      </c>
      <c r="AQ9">
        <v>2.4292204520733907</v>
      </c>
      <c r="AR9">
        <v>10.313770573641305</v>
      </c>
      <c r="AS9">
        <v>8.7770559728201256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669.34199021797929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9.0600805404504605</v>
      </c>
      <c r="L10">
        <v>280.34959099999998</v>
      </c>
      <c r="M10">
        <v>15.000711046511629</v>
      </c>
      <c r="N10">
        <v>35.219456937125749</v>
      </c>
      <c r="O10">
        <v>0</v>
      </c>
      <c r="P10">
        <v>41.421233544106485</v>
      </c>
      <c r="Q10">
        <v>6.4759802686158068</v>
      </c>
      <c r="R10">
        <v>12.574564211835137</v>
      </c>
      <c r="S10">
        <v>7.8266614848484855</v>
      </c>
      <c r="T10">
        <v>0</v>
      </c>
      <c r="U10">
        <v>61.72829337413021</v>
      </c>
      <c r="V10">
        <v>3.392775811764706</v>
      </c>
      <c r="W10">
        <v>13.758156847079803</v>
      </c>
      <c r="X10">
        <v>29.321821417181123</v>
      </c>
      <c r="Y10">
        <v>0</v>
      </c>
      <c r="Z10">
        <v>3.8681534659090908</v>
      </c>
      <c r="AA10">
        <v>12.498433385232067</v>
      </c>
      <c r="AB10">
        <v>7.8127148148272632</v>
      </c>
      <c r="AC10">
        <v>5.7408833303738103</v>
      </c>
      <c r="AD10">
        <v>5.4068884628215343</v>
      </c>
      <c r="AE10">
        <v>14.661160779216891</v>
      </c>
      <c r="AF10">
        <v>5.2636815976501303</v>
      </c>
      <c r="AG10">
        <v>12.163247816935682</v>
      </c>
      <c r="AH10">
        <v>33.7038021927481</v>
      </c>
      <c r="AI10">
        <v>0</v>
      </c>
      <c r="AJ10">
        <v>0</v>
      </c>
      <c r="AK10">
        <v>20.412396982742322</v>
      </c>
      <c r="AL10">
        <v>0</v>
      </c>
      <c r="AM10">
        <v>4.6876288613505173</v>
      </c>
      <c r="AN10">
        <v>0.66557299860048291</v>
      </c>
      <c r="AO10">
        <v>0</v>
      </c>
      <c r="AP10">
        <v>0.91179763595691798</v>
      </c>
      <c r="AQ10">
        <v>0</v>
      </c>
      <c r="AR10">
        <v>10.313770573641305</v>
      </c>
      <c r="AS10">
        <v>8.7770559728201256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663.01651535447559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9.0601430082399084</v>
      </c>
      <c r="L11">
        <v>290.01659099999995</v>
      </c>
      <c r="M11">
        <v>15.000711046511629</v>
      </c>
      <c r="N11">
        <v>35.219456937125749</v>
      </c>
      <c r="O11">
        <v>0</v>
      </c>
      <c r="P11">
        <v>41.421233544106485</v>
      </c>
      <c r="Q11">
        <v>5.6989434146341473</v>
      </c>
      <c r="R11">
        <v>12.574564211835137</v>
      </c>
      <c r="S11">
        <v>6.8954196839642696</v>
      </c>
      <c r="T11">
        <v>0</v>
      </c>
      <c r="U11">
        <v>61.72829337413021</v>
      </c>
      <c r="V11">
        <v>3.392775811764706</v>
      </c>
      <c r="W11">
        <v>13.758156847079803</v>
      </c>
      <c r="X11">
        <v>29.321821417181123</v>
      </c>
      <c r="Y11">
        <v>0</v>
      </c>
      <c r="Z11">
        <v>3.8681534659090908</v>
      </c>
      <c r="AA11">
        <v>12.498433385232067</v>
      </c>
      <c r="AB11">
        <v>7.8127148148272632</v>
      </c>
      <c r="AC11">
        <v>5.7408833303738103</v>
      </c>
      <c r="AD11">
        <v>5.4068884628215343</v>
      </c>
      <c r="AE11">
        <v>14.661160779216891</v>
      </c>
      <c r="AF11">
        <v>5.2636815976501303</v>
      </c>
      <c r="AG11">
        <v>12.163247816935682</v>
      </c>
      <c r="AH11">
        <v>33.7038021927481</v>
      </c>
      <c r="AI11">
        <v>0</v>
      </c>
      <c r="AJ11">
        <v>0</v>
      </c>
      <c r="AK11">
        <v>20.412396982742322</v>
      </c>
      <c r="AL11">
        <v>0</v>
      </c>
      <c r="AM11">
        <v>4.6876288613505173</v>
      </c>
      <c r="AN11">
        <v>0.66557299860048291</v>
      </c>
      <c r="AO11">
        <v>0</v>
      </c>
      <c r="AP11">
        <v>0.91179763595691798</v>
      </c>
      <c r="AQ11">
        <v>0</v>
      </c>
      <c r="AR11">
        <v>10.313770573641305</v>
      </c>
      <c r="AS11">
        <v>8.7770559728201256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670.97529916739904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9.060119770114424</v>
      </c>
      <c r="L12">
        <v>290.01659099999995</v>
      </c>
      <c r="M12">
        <v>15.000711046511629</v>
      </c>
      <c r="N12">
        <v>35.219456937125749</v>
      </c>
      <c r="O12">
        <v>0</v>
      </c>
      <c r="P12">
        <v>41.421233544106485</v>
      </c>
      <c r="Q12">
        <v>6.4759802686158068</v>
      </c>
      <c r="R12">
        <v>12.574564211835137</v>
      </c>
      <c r="S12">
        <v>7.8266614848484855</v>
      </c>
      <c r="T12">
        <v>0</v>
      </c>
      <c r="U12">
        <v>61.72829337413021</v>
      </c>
      <c r="V12">
        <v>3.392775811764706</v>
      </c>
      <c r="W12">
        <v>13.758156847079803</v>
      </c>
      <c r="X12">
        <v>29.321821417181123</v>
      </c>
      <c r="Y12">
        <v>0</v>
      </c>
      <c r="Z12">
        <v>3.8681534659090908</v>
      </c>
      <c r="AA12">
        <v>12.498433385232067</v>
      </c>
      <c r="AB12">
        <v>7.8127148148272632</v>
      </c>
      <c r="AC12">
        <v>5.7408833303738103</v>
      </c>
      <c r="AD12">
        <v>5.4068884628215343</v>
      </c>
      <c r="AE12">
        <v>14.661160779216891</v>
      </c>
      <c r="AF12">
        <v>5.2636815976501303</v>
      </c>
      <c r="AG12">
        <v>12.163247816935682</v>
      </c>
      <c r="AH12">
        <v>33.7038021927481</v>
      </c>
      <c r="AI12">
        <v>0</v>
      </c>
      <c r="AJ12">
        <v>0</v>
      </c>
      <c r="AK12">
        <v>20.412396982742322</v>
      </c>
      <c r="AL12">
        <v>0</v>
      </c>
      <c r="AM12">
        <v>4.6876288613505173</v>
      </c>
      <c r="AN12">
        <v>0.66557299860048291</v>
      </c>
      <c r="AO12">
        <v>0</v>
      </c>
      <c r="AP12">
        <v>0.91179763595691798</v>
      </c>
      <c r="AQ12">
        <v>0</v>
      </c>
      <c r="AR12">
        <v>10.313770573641305</v>
      </c>
      <c r="AS12">
        <v>8.7770559728201256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672.68355458413942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9.0601172200566005</v>
      </c>
      <c r="L13">
        <v>290.00755199778081</v>
      </c>
      <c r="M13">
        <v>15.000711046511629</v>
      </c>
      <c r="N13">
        <v>35.219456937125749</v>
      </c>
      <c r="O13">
        <v>0</v>
      </c>
      <c r="P13">
        <v>41.421233544106485</v>
      </c>
      <c r="Q13">
        <v>6.4759802686158068</v>
      </c>
      <c r="R13">
        <v>12.574564211835137</v>
      </c>
      <c r="S13">
        <v>7.8266614848484855</v>
      </c>
      <c r="T13">
        <v>0</v>
      </c>
      <c r="U13">
        <v>61.72829337413021</v>
      </c>
      <c r="V13">
        <v>3.392775811764706</v>
      </c>
      <c r="W13">
        <v>13.758156847079803</v>
      </c>
      <c r="X13">
        <v>29.321821417181123</v>
      </c>
      <c r="Y13">
        <v>0</v>
      </c>
      <c r="Z13">
        <v>3.8681534659090908</v>
      </c>
      <c r="AA13">
        <v>12.498433385232067</v>
      </c>
      <c r="AB13">
        <v>7.8127148148272632</v>
      </c>
      <c r="AC13">
        <v>5.7408833303738103</v>
      </c>
      <c r="AD13">
        <v>5.4068884628215343</v>
      </c>
      <c r="AE13">
        <v>14.661160779216891</v>
      </c>
      <c r="AF13">
        <v>5.2636815976501303</v>
      </c>
      <c r="AG13">
        <v>12.163247816935682</v>
      </c>
      <c r="AH13">
        <v>33.7038021927481</v>
      </c>
      <c r="AI13">
        <v>0</v>
      </c>
      <c r="AJ13">
        <v>0</v>
      </c>
      <c r="AK13">
        <v>20.412396982742322</v>
      </c>
      <c r="AL13">
        <v>0</v>
      </c>
      <c r="AM13">
        <v>4.6876288613505173</v>
      </c>
      <c r="AN13">
        <v>0.66557299860048291</v>
      </c>
      <c r="AO13">
        <v>0</v>
      </c>
      <c r="AP13">
        <v>0.91179763595691798</v>
      </c>
      <c r="AQ13">
        <v>0</v>
      </c>
      <c r="AR13">
        <v>10.313770573641305</v>
      </c>
      <c r="AS13">
        <v>8.7770559728201256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672.67451303186249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9.0600471245443917</v>
      </c>
      <c r="L14">
        <v>290.00755199778081</v>
      </c>
      <c r="M14">
        <v>15.000711046511629</v>
      </c>
      <c r="N14">
        <v>35.219456937125749</v>
      </c>
      <c r="O14">
        <v>0</v>
      </c>
      <c r="P14">
        <v>41.421233544106485</v>
      </c>
      <c r="Q14">
        <v>6.4759802686158068</v>
      </c>
      <c r="R14">
        <v>12.574564211835137</v>
      </c>
      <c r="S14">
        <v>7.8266614848484855</v>
      </c>
      <c r="T14">
        <v>0</v>
      </c>
      <c r="U14">
        <v>61.72829337413021</v>
      </c>
      <c r="V14">
        <v>3.392775811764706</v>
      </c>
      <c r="W14">
        <v>13.758156847079803</v>
      </c>
      <c r="X14">
        <v>29.321821417181123</v>
      </c>
      <c r="Y14">
        <v>0</v>
      </c>
      <c r="Z14">
        <v>3.8681534659090908</v>
      </c>
      <c r="AA14">
        <v>12.498433385232067</v>
      </c>
      <c r="AB14">
        <v>7.8127148148272632</v>
      </c>
      <c r="AC14">
        <v>5.7408833303738103</v>
      </c>
      <c r="AD14">
        <v>5.4068884628215343</v>
      </c>
      <c r="AE14">
        <v>14.661160779216891</v>
      </c>
      <c r="AF14">
        <v>5.2636815976501303</v>
      </c>
      <c r="AG14">
        <v>12.163247816935682</v>
      </c>
      <c r="AH14">
        <v>33.7038021927481</v>
      </c>
      <c r="AI14">
        <v>0</v>
      </c>
      <c r="AJ14">
        <v>0</v>
      </c>
      <c r="AK14">
        <v>20.412396982742322</v>
      </c>
      <c r="AL14">
        <v>0</v>
      </c>
      <c r="AM14">
        <v>4.6876288613505173</v>
      </c>
      <c r="AN14">
        <v>0.66557299860048291</v>
      </c>
      <c r="AO14">
        <v>0</v>
      </c>
      <c r="AP14">
        <v>0.91179763595691798</v>
      </c>
      <c r="AQ14">
        <v>0</v>
      </c>
      <c r="AR14">
        <v>10.313770573641305</v>
      </c>
      <c r="AS14">
        <v>8.7770559728201256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672.67444293635026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9.0601146015820149</v>
      </c>
      <c r="L15">
        <v>270.68291899999997</v>
      </c>
      <c r="M15">
        <v>15.000711046511629</v>
      </c>
      <c r="N15">
        <v>35.219456937125749</v>
      </c>
      <c r="O15">
        <v>0</v>
      </c>
      <c r="P15">
        <v>41.421233544106485</v>
      </c>
      <c r="Q15">
        <v>6.4759802686158068</v>
      </c>
      <c r="R15">
        <v>12.574694493560022</v>
      </c>
      <c r="S15">
        <v>7.8266614848484855</v>
      </c>
      <c r="T15">
        <v>0</v>
      </c>
      <c r="U15">
        <v>61.72829337413021</v>
      </c>
      <c r="V15">
        <v>3.392775811764706</v>
      </c>
      <c r="W15">
        <v>13.758156847079803</v>
      </c>
      <c r="X15">
        <v>29.321821417181123</v>
      </c>
      <c r="Y15">
        <v>0</v>
      </c>
      <c r="Z15">
        <v>3.8681534659090908</v>
      </c>
      <c r="AA15">
        <v>12.498433385232067</v>
      </c>
      <c r="AB15">
        <v>7.8127148148272632</v>
      </c>
      <c r="AC15">
        <v>5.7408833303738103</v>
      </c>
      <c r="AD15">
        <v>5.4068884628215343</v>
      </c>
      <c r="AE15">
        <v>14.661160779216891</v>
      </c>
      <c r="AF15">
        <v>5.2636815976501303</v>
      </c>
      <c r="AG15">
        <v>12.163247816935682</v>
      </c>
      <c r="AH15">
        <v>33.7038021927481</v>
      </c>
      <c r="AI15">
        <v>0</v>
      </c>
      <c r="AJ15">
        <v>0</v>
      </c>
      <c r="AK15">
        <v>20.412396982742322</v>
      </c>
      <c r="AL15">
        <v>0</v>
      </c>
      <c r="AM15">
        <v>4.6876288613505173</v>
      </c>
      <c r="AN15">
        <v>0.66557299860048291</v>
      </c>
      <c r="AO15">
        <v>0</v>
      </c>
      <c r="AP15">
        <v>1.2917134710024853</v>
      </c>
      <c r="AQ15">
        <v>0</v>
      </c>
      <c r="AR15">
        <v>10.313770573641305</v>
      </c>
      <c r="AS15">
        <v>8.7770559728201256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653.7299235323776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9.0600471245443917</v>
      </c>
      <c r="L16">
        <v>241.68191899999997</v>
      </c>
      <c r="M16">
        <v>15.000711046511629</v>
      </c>
      <c r="N16">
        <v>35.219456937125749</v>
      </c>
      <c r="O16">
        <v>0</v>
      </c>
      <c r="P16">
        <v>41.421233544106485</v>
      </c>
      <c r="Q16">
        <v>6.4759802686158068</v>
      </c>
      <c r="R16">
        <v>12.574694493560022</v>
      </c>
      <c r="S16">
        <v>7.8266614848484855</v>
      </c>
      <c r="T16">
        <v>0</v>
      </c>
      <c r="U16">
        <v>61.72829337413021</v>
      </c>
      <c r="V16">
        <v>3.392775811764706</v>
      </c>
      <c r="W16">
        <v>13.758156847079803</v>
      </c>
      <c r="X16">
        <v>29.321821417181123</v>
      </c>
      <c r="Y16">
        <v>0</v>
      </c>
      <c r="Z16">
        <v>3.8681534659090908</v>
      </c>
      <c r="AA16">
        <v>12.498433385232067</v>
      </c>
      <c r="AB16">
        <v>7.8127148148272632</v>
      </c>
      <c r="AC16">
        <v>5.7408833303738103</v>
      </c>
      <c r="AD16">
        <v>5.4068884628215343</v>
      </c>
      <c r="AE16">
        <v>14.661160779216891</v>
      </c>
      <c r="AF16">
        <v>5.2636815976501303</v>
      </c>
      <c r="AG16">
        <v>12.163247816935682</v>
      </c>
      <c r="AH16">
        <v>33.7038021927481</v>
      </c>
      <c r="AI16">
        <v>0</v>
      </c>
      <c r="AJ16">
        <v>0</v>
      </c>
      <c r="AK16">
        <v>20.412396982742322</v>
      </c>
      <c r="AL16">
        <v>0</v>
      </c>
      <c r="AM16">
        <v>4.6876288613505173</v>
      </c>
      <c r="AN16">
        <v>0.66557299860048291</v>
      </c>
      <c r="AO16">
        <v>0</v>
      </c>
      <c r="AP16">
        <v>1.2917134710024853</v>
      </c>
      <c r="AQ16">
        <v>0</v>
      </c>
      <c r="AR16">
        <v>10.313770573641305</v>
      </c>
      <c r="AS16">
        <v>8.7770559728201256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624.72885605533997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9.0601132658221957</v>
      </c>
      <c r="L17">
        <v>222.3464873755469</v>
      </c>
      <c r="M17">
        <v>15.000711046511629</v>
      </c>
      <c r="N17">
        <v>35.219456937125749</v>
      </c>
      <c r="O17">
        <v>0</v>
      </c>
      <c r="P17">
        <v>41.421233544106485</v>
      </c>
      <c r="Q17">
        <v>6.4774197330574239</v>
      </c>
      <c r="R17">
        <v>12.574694493560022</v>
      </c>
      <c r="S17">
        <v>7.8262181654856198</v>
      </c>
      <c r="T17">
        <v>0</v>
      </c>
      <c r="U17">
        <v>61.72829337413021</v>
      </c>
      <c r="V17">
        <v>3.3901178342245988</v>
      </c>
      <c r="W17">
        <v>13.758156847079803</v>
      </c>
      <c r="X17">
        <v>29.321821417181123</v>
      </c>
      <c r="Y17">
        <v>0</v>
      </c>
      <c r="Z17">
        <v>3.8681534659090908</v>
      </c>
      <c r="AA17">
        <v>12.498433385232067</v>
      </c>
      <c r="AB17">
        <v>7.8127148148272632</v>
      </c>
      <c r="AC17">
        <v>5.7408833303738103</v>
      </c>
      <c r="AD17">
        <v>5.4068884628215343</v>
      </c>
      <c r="AE17">
        <v>14.661160779216891</v>
      </c>
      <c r="AF17">
        <v>5.2636815976501303</v>
      </c>
      <c r="AG17">
        <v>12.163247816935682</v>
      </c>
      <c r="AH17">
        <v>33.7038021927481</v>
      </c>
      <c r="AI17">
        <v>0</v>
      </c>
      <c r="AJ17">
        <v>0</v>
      </c>
      <c r="AK17">
        <v>20.412396982742322</v>
      </c>
      <c r="AL17">
        <v>0</v>
      </c>
      <c r="AM17">
        <v>4.6876288613505173</v>
      </c>
      <c r="AN17">
        <v>0.66557299860048291</v>
      </c>
      <c r="AO17">
        <v>0</v>
      </c>
      <c r="AP17">
        <v>1.2917134710024853</v>
      </c>
      <c r="AQ17">
        <v>0</v>
      </c>
      <c r="AR17">
        <v>10.313770573641305</v>
      </c>
      <c r="AS17">
        <v>8.7770559728201256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605.39182873970356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9.0599851472078932</v>
      </c>
      <c r="L18">
        <v>193.34552609989618</v>
      </c>
      <c r="M18">
        <v>15.000711046511629</v>
      </c>
      <c r="N18">
        <v>35.219456937125749</v>
      </c>
      <c r="O18">
        <v>0</v>
      </c>
      <c r="P18">
        <v>41.421233544106485</v>
      </c>
      <c r="Q18">
        <v>6.4774197330574239</v>
      </c>
      <c r="R18">
        <v>12.574694493560022</v>
      </c>
      <c r="S18">
        <v>7.8262181654856198</v>
      </c>
      <c r="T18">
        <v>0</v>
      </c>
      <c r="U18">
        <v>61.72829337413021</v>
      </c>
      <c r="V18">
        <v>3.3901178342245988</v>
      </c>
      <c r="W18">
        <v>13.758156847079803</v>
      </c>
      <c r="X18">
        <v>29.321821417181123</v>
      </c>
      <c r="Y18">
        <v>0</v>
      </c>
      <c r="Z18">
        <v>3.8681534659090908</v>
      </c>
      <c r="AA18">
        <v>12.498433385232067</v>
      </c>
      <c r="AB18">
        <v>7.8127148148272632</v>
      </c>
      <c r="AC18">
        <v>5.7408833303738103</v>
      </c>
      <c r="AD18">
        <v>5.4068884628215343</v>
      </c>
      <c r="AE18">
        <v>14.661160779216891</v>
      </c>
      <c r="AF18">
        <v>5.2636815976501303</v>
      </c>
      <c r="AG18">
        <v>12.163247816935682</v>
      </c>
      <c r="AH18">
        <v>33.7038021927481</v>
      </c>
      <c r="AI18">
        <v>0</v>
      </c>
      <c r="AJ18">
        <v>0</v>
      </c>
      <c r="AK18">
        <v>20.412396982742322</v>
      </c>
      <c r="AL18">
        <v>0</v>
      </c>
      <c r="AM18">
        <v>4.6876288613505173</v>
      </c>
      <c r="AN18">
        <v>0.66557299860048291</v>
      </c>
      <c r="AO18">
        <v>0</v>
      </c>
      <c r="AP18">
        <v>1.2917134710024853</v>
      </c>
      <c r="AQ18">
        <v>0</v>
      </c>
      <c r="AR18">
        <v>10.313770573641305</v>
      </c>
      <c r="AS18">
        <v>8.7770559728201256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576.39073934543853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9.0599872618983959</v>
      </c>
      <c r="L19">
        <v>164.33665150762798</v>
      </c>
      <c r="M19">
        <v>15.000711046511629</v>
      </c>
      <c r="N19">
        <v>35.219456937125749</v>
      </c>
      <c r="O19">
        <v>0</v>
      </c>
      <c r="P19">
        <v>41.421233544106485</v>
      </c>
      <c r="Q19">
        <v>6.4774197330574239</v>
      </c>
      <c r="R19">
        <v>12.574694493560022</v>
      </c>
      <c r="S19">
        <v>7.8262181654856198</v>
      </c>
      <c r="T19">
        <v>0</v>
      </c>
      <c r="U19">
        <v>61.72829337413021</v>
      </c>
      <c r="V19">
        <v>3.2201119736842108</v>
      </c>
      <c r="W19">
        <v>13.758156847079803</v>
      </c>
      <c r="X19">
        <v>29.321821417181123</v>
      </c>
      <c r="Y19">
        <v>0</v>
      </c>
      <c r="Z19">
        <v>3.8681534659090908</v>
      </c>
      <c r="AA19">
        <v>12.498433385232067</v>
      </c>
      <c r="AB19">
        <v>7.8127148148272632</v>
      </c>
      <c r="AC19">
        <v>5.7408833303738103</v>
      </c>
      <c r="AD19">
        <v>5.4068884628215343</v>
      </c>
      <c r="AE19">
        <v>14.661160779216891</v>
      </c>
      <c r="AF19">
        <v>2.4856274794240276</v>
      </c>
      <c r="AG19">
        <v>12.163247816935682</v>
      </c>
      <c r="AH19">
        <v>33.7038021927481</v>
      </c>
      <c r="AI19">
        <v>0</v>
      </c>
      <c r="AJ19">
        <v>0</v>
      </c>
      <c r="AK19">
        <v>20.412396982742322</v>
      </c>
      <c r="AL19">
        <v>0</v>
      </c>
      <c r="AM19">
        <v>4.6876288613505173</v>
      </c>
      <c r="AN19">
        <v>0.66557299860048291</v>
      </c>
      <c r="AO19">
        <v>0</v>
      </c>
      <c r="AP19">
        <v>1.2917134710024853</v>
      </c>
      <c r="AQ19">
        <v>0</v>
      </c>
      <c r="AR19">
        <v>10.313770573641305</v>
      </c>
      <c r="AS19">
        <v>8.7770559728201256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544.43380688909428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9.0601105394420056</v>
      </c>
      <c r="L20">
        <v>140.17653628575943</v>
      </c>
      <c r="M20">
        <v>15.000711046511629</v>
      </c>
      <c r="N20">
        <v>35.219456937125749</v>
      </c>
      <c r="O20">
        <v>0</v>
      </c>
      <c r="P20">
        <v>41.421233544106485</v>
      </c>
      <c r="Q20">
        <v>6.4774197330574239</v>
      </c>
      <c r="R20">
        <v>12.574694493560022</v>
      </c>
      <c r="S20">
        <v>7.8262181654856198</v>
      </c>
      <c r="T20">
        <v>0</v>
      </c>
      <c r="U20">
        <v>61.72829337413021</v>
      </c>
      <c r="V20">
        <v>3.3901178342245988</v>
      </c>
      <c r="W20">
        <v>13.758156847079803</v>
      </c>
      <c r="X20">
        <v>29.321821417181123</v>
      </c>
      <c r="Y20">
        <v>0</v>
      </c>
      <c r="Z20">
        <v>3.8681534659090908</v>
      </c>
      <c r="AA20">
        <v>12.498433385232067</v>
      </c>
      <c r="AB20">
        <v>7.8127148148272632</v>
      </c>
      <c r="AC20">
        <v>5.7408833303738103</v>
      </c>
      <c r="AD20">
        <v>5.4068884628215343</v>
      </c>
      <c r="AE20">
        <v>14.661160779216891</v>
      </c>
      <c r="AF20">
        <v>2.4856274794240276</v>
      </c>
      <c r="AG20">
        <v>12.163247816935682</v>
      </c>
      <c r="AH20">
        <v>33.7038021927481</v>
      </c>
      <c r="AI20">
        <v>0</v>
      </c>
      <c r="AJ20">
        <v>0</v>
      </c>
      <c r="AK20">
        <v>20.412396982742322</v>
      </c>
      <c r="AL20">
        <v>0</v>
      </c>
      <c r="AM20">
        <v>4.6876288613505173</v>
      </c>
      <c r="AN20">
        <v>0.66557299860048291</v>
      </c>
      <c r="AO20">
        <v>0</v>
      </c>
      <c r="AP20">
        <v>1.2917134710024853</v>
      </c>
      <c r="AQ20">
        <v>0</v>
      </c>
      <c r="AR20">
        <v>10.313770573641305</v>
      </c>
      <c r="AS20">
        <v>8.7770559728201256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520.44382080530988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9.0600220288058626</v>
      </c>
      <c r="L21">
        <v>140.17653628575943</v>
      </c>
      <c r="M21">
        <v>15.000711046511629</v>
      </c>
      <c r="N21">
        <v>35.219456937125749</v>
      </c>
      <c r="O21">
        <v>0</v>
      </c>
      <c r="P21">
        <v>41.421233544106485</v>
      </c>
      <c r="Q21">
        <v>6.4774197330574239</v>
      </c>
      <c r="R21">
        <v>12.574694493560022</v>
      </c>
      <c r="S21">
        <v>7.8262181654856198</v>
      </c>
      <c r="T21">
        <v>0</v>
      </c>
      <c r="U21">
        <v>61.72829337413021</v>
      </c>
      <c r="V21">
        <v>3.3901178342245988</v>
      </c>
      <c r="W21">
        <v>13.758156847079803</v>
      </c>
      <c r="X21">
        <v>29.321821417181123</v>
      </c>
      <c r="Y21">
        <v>0</v>
      </c>
      <c r="Z21">
        <v>3.8681534659090908</v>
      </c>
      <c r="AA21">
        <v>12.498433385232067</v>
      </c>
      <c r="AB21">
        <v>7.8127148148272632</v>
      </c>
      <c r="AC21">
        <v>5.7408833303738103</v>
      </c>
      <c r="AD21">
        <v>5.4068884628215343</v>
      </c>
      <c r="AE21">
        <v>14.661160779216891</v>
      </c>
      <c r="AF21">
        <v>2.4856274794240276</v>
      </c>
      <c r="AG21">
        <v>12.163247816935682</v>
      </c>
      <c r="AH21">
        <v>33.7038021927481</v>
      </c>
      <c r="AI21">
        <v>0</v>
      </c>
      <c r="AJ21">
        <v>0</v>
      </c>
      <c r="AK21">
        <v>20.412396982742322</v>
      </c>
      <c r="AL21">
        <v>0</v>
      </c>
      <c r="AM21">
        <v>4.6876288613505173</v>
      </c>
      <c r="AN21">
        <v>0.66557299860048291</v>
      </c>
      <c r="AO21">
        <v>0</v>
      </c>
      <c r="AP21">
        <v>1.2917134710024853</v>
      </c>
      <c r="AQ21">
        <v>0</v>
      </c>
      <c r="AR21">
        <v>10.313770573641305</v>
      </c>
      <c r="AS21">
        <v>8.7770559728201256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520.44373229467374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9.0600821707317074</v>
      </c>
      <c r="L22">
        <v>140.17653628575943</v>
      </c>
      <c r="M22">
        <v>15.000711046511629</v>
      </c>
      <c r="N22">
        <v>35.219456937125749</v>
      </c>
      <c r="O22">
        <v>0</v>
      </c>
      <c r="P22">
        <v>41.421233544106485</v>
      </c>
      <c r="Q22">
        <v>6.4774197330574239</v>
      </c>
      <c r="R22">
        <v>12.574694493560022</v>
      </c>
      <c r="S22">
        <v>7.8262181654856198</v>
      </c>
      <c r="T22">
        <v>0</v>
      </c>
      <c r="U22">
        <v>61.72829337413021</v>
      </c>
      <c r="V22">
        <v>3.3901178342245988</v>
      </c>
      <c r="W22">
        <v>13.758156847079803</v>
      </c>
      <c r="X22">
        <v>29.321821417181123</v>
      </c>
      <c r="Y22">
        <v>0</v>
      </c>
      <c r="Z22">
        <v>3.8681534659090908</v>
      </c>
      <c r="AA22">
        <v>12.498433385232067</v>
      </c>
      <c r="AB22">
        <v>7.8127148148272632</v>
      </c>
      <c r="AC22">
        <v>5.7408833303738103</v>
      </c>
      <c r="AD22">
        <v>5.4068884628215343</v>
      </c>
      <c r="AE22">
        <v>14.661160779216891</v>
      </c>
      <c r="AF22">
        <v>2.4856274794240276</v>
      </c>
      <c r="AG22">
        <v>12.163247816935682</v>
      </c>
      <c r="AH22">
        <v>33.7038021927481</v>
      </c>
      <c r="AI22">
        <v>0</v>
      </c>
      <c r="AJ22">
        <v>0</v>
      </c>
      <c r="AK22">
        <v>20.412396982742322</v>
      </c>
      <c r="AL22">
        <v>0</v>
      </c>
      <c r="AM22">
        <v>4.6876288613505173</v>
      </c>
      <c r="AN22">
        <v>0.66557299860048291</v>
      </c>
      <c r="AO22">
        <v>0</v>
      </c>
      <c r="AP22">
        <v>1.2917134710024853</v>
      </c>
      <c r="AQ22">
        <v>0</v>
      </c>
      <c r="AR22">
        <v>10.313770573641305</v>
      </c>
      <c r="AS22">
        <v>8.7770559728201256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520.44379243659955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9.0600821707317074</v>
      </c>
      <c r="L23">
        <v>125.67602498148966</v>
      </c>
      <c r="M23">
        <v>15.000711046511629</v>
      </c>
      <c r="N23">
        <v>35.219456937125749</v>
      </c>
      <c r="O23">
        <v>0</v>
      </c>
      <c r="P23">
        <v>41.421233544106485</v>
      </c>
      <c r="Q23">
        <v>6.4774197330574239</v>
      </c>
      <c r="R23">
        <v>12.574694493560022</v>
      </c>
      <c r="S23">
        <v>7.8262181654856198</v>
      </c>
      <c r="T23">
        <v>0</v>
      </c>
      <c r="U23">
        <v>60.890986677785513</v>
      </c>
      <c r="V23">
        <v>3.3901178342245988</v>
      </c>
      <c r="W23">
        <v>13.758156847079803</v>
      </c>
      <c r="X23">
        <v>29.321821417181123</v>
      </c>
      <c r="Y23">
        <v>0</v>
      </c>
      <c r="Z23">
        <v>5.8022300454545466</v>
      </c>
      <c r="AA23">
        <v>12.498433385232067</v>
      </c>
      <c r="AB23">
        <v>7.8127148148272632</v>
      </c>
      <c r="AC23">
        <v>5.7408833303738103</v>
      </c>
      <c r="AD23">
        <v>5.4068884628215343</v>
      </c>
      <c r="AE23">
        <v>14.661160779216891</v>
      </c>
      <c r="AF23">
        <v>2.4856274794240276</v>
      </c>
      <c r="AG23">
        <v>12.163247816935682</v>
      </c>
      <c r="AH23">
        <v>33.7038021927481</v>
      </c>
      <c r="AI23">
        <v>0.9439827900693889</v>
      </c>
      <c r="AJ23">
        <v>0</v>
      </c>
      <c r="AK23">
        <v>20.412396982742322</v>
      </c>
      <c r="AL23">
        <v>0</v>
      </c>
      <c r="AM23">
        <v>4.6876288613505173</v>
      </c>
      <c r="AN23">
        <v>0.66557299860048291</v>
      </c>
      <c r="AO23">
        <v>0</v>
      </c>
      <c r="AP23">
        <v>1.2917134710024853</v>
      </c>
      <c r="AQ23">
        <v>0</v>
      </c>
      <c r="AR23">
        <v>10.313770573641305</v>
      </c>
      <c r="AS23">
        <v>8.7770559728201256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507.98403380560001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9.0600821707317074</v>
      </c>
      <c r="L24">
        <v>125.67602498148966</v>
      </c>
      <c r="M24">
        <v>15.000711046511629</v>
      </c>
      <c r="N24">
        <v>35.219456937125749</v>
      </c>
      <c r="O24">
        <v>0</v>
      </c>
      <c r="P24">
        <v>41.421233544106485</v>
      </c>
      <c r="Q24">
        <v>6.4774197330574239</v>
      </c>
      <c r="R24">
        <v>12.574694493560022</v>
      </c>
      <c r="S24">
        <v>7.8262181654856198</v>
      </c>
      <c r="T24">
        <v>0</v>
      </c>
      <c r="U24">
        <v>60.890986677785513</v>
      </c>
      <c r="V24">
        <v>3.3901178342245988</v>
      </c>
      <c r="W24">
        <v>13.758156847079803</v>
      </c>
      <c r="X24">
        <v>29.321821417181123</v>
      </c>
      <c r="Y24">
        <v>0</v>
      </c>
      <c r="Z24">
        <v>5.8022300454545466</v>
      </c>
      <c r="AA24">
        <v>12.498433385232067</v>
      </c>
      <c r="AB24">
        <v>7.8127148148272632</v>
      </c>
      <c r="AC24">
        <v>5.7408833303738103</v>
      </c>
      <c r="AD24">
        <v>5.4068884628215343</v>
      </c>
      <c r="AE24">
        <v>14.661160779216891</v>
      </c>
      <c r="AF24">
        <v>2.4856274794240276</v>
      </c>
      <c r="AG24">
        <v>12.163247816935682</v>
      </c>
      <c r="AH24">
        <v>33.7038021927481</v>
      </c>
      <c r="AI24">
        <v>0.9439827900693889</v>
      </c>
      <c r="AJ24">
        <v>0</v>
      </c>
      <c r="AK24">
        <v>20.412396982742322</v>
      </c>
      <c r="AL24">
        <v>0</v>
      </c>
      <c r="AM24">
        <v>4.6876288613505173</v>
      </c>
      <c r="AN24">
        <v>0.66557299860048291</v>
      </c>
      <c r="AO24">
        <v>0</v>
      </c>
      <c r="AP24">
        <v>1.2917134710024853</v>
      </c>
      <c r="AQ24">
        <v>0</v>
      </c>
      <c r="AR24">
        <v>10.313770573641305</v>
      </c>
      <c r="AS24">
        <v>8.7770559728201256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507.98403380560001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4.8301601450861851</v>
      </c>
      <c r="L25">
        <v>125.67602498148966</v>
      </c>
      <c r="M25">
        <v>15.000711046511629</v>
      </c>
      <c r="N25">
        <v>35.219456937125749</v>
      </c>
      <c r="O25">
        <v>0</v>
      </c>
      <c r="P25">
        <v>41.421233544106485</v>
      </c>
      <c r="Q25">
        <v>6.4774197330574239</v>
      </c>
      <c r="R25">
        <v>11.093939162535872</v>
      </c>
      <c r="S25">
        <v>7.8262181654856198</v>
      </c>
      <c r="T25">
        <v>0</v>
      </c>
      <c r="U25">
        <v>60.890986677785513</v>
      </c>
      <c r="V25">
        <v>3.3901178342245988</v>
      </c>
      <c r="W25">
        <v>13.758156847079803</v>
      </c>
      <c r="X25">
        <v>29.321821417181123</v>
      </c>
      <c r="Y25">
        <v>0</v>
      </c>
      <c r="Z25">
        <v>5.8022300454545466</v>
      </c>
      <c r="AA25">
        <v>12.498433385232067</v>
      </c>
      <c r="AB25">
        <v>7.8127148148272632</v>
      </c>
      <c r="AC25">
        <v>5.7408833303738103</v>
      </c>
      <c r="AD25">
        <v>5.4068884628215343</v>
      </c>
      <c r="AE25">
        <v>14.661160779216891</v>
      </c>
      <c r="AF25">
        <v>2.4856274794240276</v>
      </c>
      <c r="AG25">
        <v>12.163247816935682</v>
      </c>
      <c r="AH25">
        <v>33.7038021927481</v>
      </c>
      <c r="AI25">
        <v>0.9439827900693889</v>
      </c>
      <c r="AJ25">
        <v>0</v>
      </c>
      <c r="AK25">
        <v>20.412396982742322</v>
      </c>
      <c r="AL25">
        <v>0</v>
      </c>
      <c r="AM25">
        <v>4.6876288613505173</v>
      </c>
      <c r="AN25">
        <v>0.66557299860048291</v>
      </c>
      <c r="AO25">
        <v>0</v>
      </c>
      <c r="AP25">
        <v>1.2917134710024853</v>
      </c>
      <c r="AQ25">
        <v>0</v>
      </c>
      <c r="AR25">
        <v>10.313770573641305</v>
      </c>
      <c r="AS25">
        <v>8.7770559728201256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502.27335644893026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4.8301601450861851</v>
      </c>
      <c r="L26">
        <v>125.68050856427381</v>
      </c>
      <c r="M26">
        <v>15.000711046511629</v>
      </c>
      <c r="N26">
        <v>35.219456937125749</v>
      </c>
      <c r="O26">
        <v>0</v>
      </c>
      <c r="P26">
        <v>41.421233544106485</v>
      </c>
      <c r="Q26">
        <v>6.7</v>
      </c>
      <c r="R26">
        <v>11.52617154921667</v>
      </c>
      <c r="S26">
        <v>8.0981133465542889</v>
      </c>
      <c r="T26">
        <v>0</v>
      </c>
      <c r="U26">
        <v>60.890986677785513</v>
      </c>
      <c r="V26">
        <v>3.3901178342245988</v>
      </c>
      <c r="W26">
        <v>13.758156847079803</v>
      </c>
      <c r="X26">
        <v>29.321821417181123</v>
      </c>
      <c r="Y26">
        <v>0</v>
      </c>
      <c r="Z26">
        <v>5.8022300454545466</v>
      </c>
      <c r="AA26">
        <v>12.498433385232067</v>
      </c>
      <c r="AB26">
        <v>7.8127148148272632</v>
      </c>
      <c r="AC26">
        <v>5.7408833303738103</v>
      </c>
      <c r="AD26">
        <v>5.4068884628215343</v>
      </c>
      <c r="AE26">
        <v>14.661160779216891</v>
      </c>
      <c r="AF26">
        <v>2.4856274794240276</v>
      </c>
      <c r="AG26">
        <v>12.163247816935682</v>
      </c>
      <c r="AH26">
        <v>33.7038021927481</v>
      </c>
      <c r="AI26">
        <v>0.9439827900693889</v>
      </c>
      <c r="AJ26">
        <v>0</v>
      </c>
      <c r="AK26">
        <v>20.412396982742322</v>
      </c>
      <c r="AL26">
        <v>0</v>
      </c>
      <c r="AM26">
        <v>4.6876288613505173</v>
      </c>
      <c r="AN26">
        <v>0.66557299860048291</v>
      </c>
      <c r="AO26">
        <v>0</v>
      </c>
      <c r="AP26">
        <v>1.2917134710024853</v>
      </c>
      <c r="AQ26">
        <v>0</v>
      </c>
      <c r="AR26">
        <v>10.313770573641305</v>
      </c>
      <c r="AS26">
        <v>8.7770559728201256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503.20454786640653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4.8301601450861851</v>
      </c>
      <c r="L27">
        <v>125.68050856427381</v>
      </c>
      <c r="M27">
        <v>15.000711046511629</v>
      </c>
      <c r="N27">
        <v>35.219456937125749</v>
      </c>
      <c r="O27">
        <v>0</v>
      </c>
      <c r="P27">
        <v>41.421233544106485</v>
      </c>
      <c r="Q27">
        <v>6.4770907004669782</v>
      </c>
      <c r="R27">
        <v>11.14600179931336</v>
      </c>
      <c r="S27">
        <v>7.8319350626673812</v>
      </c>
      <c r="T27">
        <v>0</v>
      </c>
      <c r="U27">
        <v>60.890986677785513</v>
      </c>
      <c r="V27">
        <v>3.3901178342245988</v>
      </c>
      <c r="W27">
        <v>13.758156847079803</v>
      </c>
      <c r="X27">
        <v>29.321821417181123</v>
      </c>
      <c r="Y27">
        <v>0</v>
      </c>
      <c r="Z27">
        <v>5.8022300454545466</v>
      </c>
      <c r="AA27">
        <v>12.498433385232067</v>
      </c>
      <c r="AB27">
        <v>7.8127148148272632</v>
      </c>
      <c r="AC27">
        <v>5.7408833303738103</v>
      </c>
      <c r="AD27">
        <v>5.4068884628215343</v>
      </c>
      <c r="AE27">
        <v>14.661160779216891</v>
      </c>
      <c r="AF27">
        <v>2.4856274794240276</v>
      </c>
      <c r="AG27">
        <v>12.163247816935682</v>
      </c>
      <c r="AH27">
        <v>33.7038021927481</v>
      </c>
      <c r="AI27">
        <v>1.5103719520995289</v>
      </c>
      <c r="AJ27">
        <v>0</v>
      </c>
      <c r="AK27">
        <v>20.412396982742322</v>
      </c>
      <c r="AL27">
        <v>0</v>
      </c>
      <c r="AM27">
        <v>4.6876288613505173</v>
      </c>
      <c r="AN27">
        <v>0.66557299860048291</v>
      </c>
      <c r="AO27">
        <v>0</v>
      </c>
      <c r="AP27">
        <v>0.91179763595691798</v>
      </c>
      <c r="AQ27">
        <v>0</v>
      </c>
      <c r="AR27">
        <v>10.313770573641305</v>
      </c>
      <c r="AS27">
        <v>8.7770559728201256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502.52176386006784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4.8301601450861851</v>
      </c>
      <c r="L28">
        <v>125.68050856427381</v>
      </c>
      <c r="M28">
        <v>15.000711046511629</v>
      </c>
      <c r="N28">
        <v>35.219456937125749</v>
      </c>
      <c r="O28">
        <v>0</v>
      </c>
      <c r="P28">
        <v>41.421233544106485</v>
      </c>
      <c r="Q28">
        <v>6.4770907004669782</v>
      </c>
      <c r="R28">
        <v>11.14600179931336</v>
      </c>
      <c r="S28">
        <v>6.8980822920203728</v>
      </c>
      <c r="T28">
        <v>0</v>
      </c>
      <c r="U28">
        <v>60.890986677785513</v>
      </c>
      <c r="V28">
        <v>3.3901178342245988</v>
      </c>
      <c r="W28">
        <v>13.758156847079803</v>
      </c>
      <c r="X28">
        <v>29.321821417181123</v>
      </c>
      <c r="Y28">
        <v>0</v>
      </c>
      <c r="Z28">
        <v>5.8022300454545466</v>
      </c>
      <c r="AA28">
        <v>12.498433385232067</v>
      </c>
      <c r="AB28">
        <v>7.8127148148272632</v>
      </c>
      <c r="AC28">
        <v>5.7408833303738103</v>
      </c>
      <c r="AD28">
        <v>5.4068884628215343</v>
      </c>
      <c r="AE28">
        <v>14.661160779216891</v>
      </c>
      <c r="AF28">
        <v>2.4856274794240276</v>
      </c>
      <c r="AG28">
        <v>12.163247816935682</v>
      </c>
      <c r="AH28">
        <v>33.7038021927481</v>
      </c>
      <c r="AI28">
        <v>2.6431510441770483</v>
      </c>
      <c r="AJ28">
        <v>0</v>
      </c>
      <c r="AK28">
        <v>20.412396982742322</v>
      </c>
      <c r="AL28">
        <v>0</v>
      </c>
      <c r="AM28">
        <v>4.6876288613505173</v>
      </c>
      <c r="AN28">
        <v>0.66557299860048291</v>
      </c>
      <c r="AO28">
        <v>0</v>
      </c>
      <c r="AP28">
        <v>0.91179763595691798</v>
      </c>
      <c r="AQ28">
        <v>0</v>
      </c>
      <c r="AR28">
        <v>10.313770573641305</v>
      </c>
      <c r="AS28">
        <v>8.7770559728201256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502.72069018149841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4.8301601450861851</v>
      </c>
      <c r="L29">
        <v>125.68050856427381</v>
      </c>
      <c r="M29">
        <v>15.000711046511629</v>
      </c>
      <c r="N29">
        <v>35.219456937125749</v>
      </c>
      <c r="O29">
        <v>0</v>
      </c>
      <c r="P29">
        <v>41.421233544106485</v>
      </c>
      <c r="Q29">
        <v>4.0028303490136565</v>
      </c>
      <c r="R29">
        <v>6.9266867161016954</v>
      </c>
      <c r="S29">
        <v>4.830586499999999</v>
      </c>
      <c r="T29">
        <v>0</v>
      </c>
      <c r="U29">
        <v>60.890986677785513</v>
      </c>
      <c r="V29">
        <v>3.3996053297199635</v>
      </c>
      <c r="W29">
        <v>13.762976152499999</v>
      </c>
      <c r="X29">
        <v>29.325634549106567</v>
      </c>
      <c r="Y29">
        <v>0</v>
      </c>
      <c r="Z29">
        <v>5.8022300454545466</v>
      </c>
      <c r="AA29">
        <v>8.3322890257383957</v>
      </c>
      <c r="AB29">
        <v>7.8127148148272632</v>
      </c>
      <c r="AC29">
        <v>5.7408833303738103</v>
      </c>
      <c r="AD29">
        <v>5.4068884628215343</v>
      </c>
      <c r="AE29">
        <v>14.661160779216891</v>
      </c>
      <c r="AF29">
        <v>2.4856274794240276</v>
      </c>
      <c r="AG29">
        <v>12.163247816935682</v>
      </c>
      <c r="AH29">
        <v>33.7038021927481</v>
      </c>
      <c r="AI29">
        <v>14.549414086214815</v>
      </c>
      <c r="AJ29">
        <v>0</v>
      </c>
      <c r="AK29">
        <v>20.412396982742322</v>
      </c>
      <c r="AL29">
        <v>0</v>
      </c>
      <c r="AM29">
        <v>4.6876288613505173</v>
      </c>
      <c r="AN29">
        <v>0.66557299860048291</v>
      </c>
      <c r="AO29">
        <v>0</v>
      </c>
      <c r="AP29">
        <v>0.91179763595691798</v>
      </c>
      <c r="AQ29">
        <v>0</v>
      </c>
      <c r="AR29">
        <v>10.313770573641305</v>
      </c>
      <c r="AS29">
        <v>8.7770559728201256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501.71785757019808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4.8301601450861851</v>
      </c>
      <c r="L30">
        <v>125.68050856427381</v>
      </c>
      <c r="M30">
        <v>15.000711046511629</v>
      </c>
      <c r="N30">
        <v>35.219456937125749</v>
      </c>
      <c r="O30">
        <v>0</v>
      </c>
      <c r="P30">
        <v>41.421233544106485</v>
      </c>
      <c r="Q30">
        <v>3.8690162447495968</v>
      </c>
      <c r="R30">
        <v>6.7661829196062353</v>
      </c>
      <c r="S30">
        <v>4.830586499999999</v>
      </c>
      <c r="T30">
        <v>0</v>
      </c>
      <c r="U30">
        <v>60.890986677785513</v>
      </c>
      <c r="V30">
        <v>3.3996053297199635</v>
      </c>
      <c r="W30">
        <v>13.762976152499999</v>
      </c>
      <c r="X30">
        <v>29.325634549106567</v>
      </c>
      <c r="Y30">
        <v>0</v>
      </c>
      <c r="Z30">
        <v>5.8022300454545466</v>
      </c>
      <c r="AA30">
        <v>8.3322890257383957</v>
      </c>
      <c r="AB30">
        <v>7.8127148148272632</v>
      </c>
      <c r="AC30">
        <v>5.7408833303738103</v>
      </c>
      <c r="AD30">
        <v>5.4068884628215343</v>
      </c>
      <c r="AE30">
        <v>14.661160779216891</v>
      </c>
      <c r="AF30">
        <v>2.4856274794240276</v>
      </c>
      <c r="AG30">
        <v>12.163247816935682</v>
      </c>
      <c r="AH30">
        <v>33.7038021927481</v>
      </c>
      <c r="AI30">
        <v>19.397708774390512</v>
      </c>
      <c r="AJ30">
        <v>0</v>
      </c>
      <c r="AK30">
        <v>20.412396982742322</v>
      </c>
      <c r="AL30">
        <v>0</v>
      </c>
      <c r="AM30">
        <v>4.6876288613505173</v>
      </c>
      <c r="AN30">
        <v>0.66557299860048291</v>
      </c>
      <c r="AO30">
        <v>0</v>
      </c>
      <c r="AP30">
        <v>0.91179763595691798</v>
      </c>
      <c r="AQ30">
        <v>0</v>
      </c>
      <c r="AR30">
        <v>10.313770573641305</v>
      </c>
      <c r="AS30">
        <v>8.7770559728201256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506.27183435761424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4.8301601450861851</v>
      </c>
      <c r="L31">
        <v>125.68050856427381</v>
      </c>
      <c r="M31">
        <v>15.000711046511629</v>
      </c>
      <c r="N31">
        <v>35.219456937125749</v>
      </c>
      <c r="O31">
        <v>0</v>
      </c>
      <c r="P31">
        <v>41.421233544106485</v>
      </c>
      <c r="Q31">
        <v>3.8690162447495968</v>
      </c>
      <c r="R31">
        <v>6.7661829196062353</v>
      </c>
      <c r="S31">
        <v>4.830586499999999</v>
      </c>
      <c r="T31">
        <v>0</v>
      </c>
      <c r="U31">
        <v>60.890986677785513</v>
      </c>
      <c r="V31">
        <v>3.3996053297199635</v>
      </c>
      <c r="W31">
        <v>13.762976152499999</v>
      </c>
      <c r="X31">
        <v>29.325634549106567</v>
      </c>
      <c r="Y31">
        <v>0</v>
      </c>
      <c r="Z31">
        <v>5.8022300454545466</v>
      </c>
      <c r="AA31">
        <v>8.3322890257383957</v>
      </c>
      <c r="AB31">
        <v>7.8127148148272632</v>
      </c>
      <c r="AC31">
        <v>5.7408833303738103</v>
      </c>
      <c r="AD31">
        <v>5.4068884628215343</v>
      </c>
      <c r="AE31">
        <v>14.661160779216891</v>
      </c>
      <c r="AF31">
        <v>2.4856274794240276</v>
      </c>
      <c r="AG31">
        <v>12.163247816935682</v>
      </c>
      <c r="AH31">
        <v>33.7038021927481</v>
      </c>
      <c r="AI31">
        <v>19.397708774390512</v>
      </c>
      <c r="AJ31">
        <v>0</v>
      </c>
      <c r="AK31">
        <v>20.412396982742322</v>
      </c>
      <c r="AL31">
        <v>0</v>
      </c>
      <c r="AM31">
        <v>4.6876288613505173</v>
      </c>
      <c r="AN31">
        <v>0.66557299860048291</v>
      </c>
      <c r="AO31">
        <v>0</v>
      </c>
      <c r="AP31">
        <v>0.15196627265948634</v>
      </c>
      <c r="AQ31">
        <v>0</v>
      </c>
      <c r="AR31">
        <v>10.313770573641305</v>
      </c>
      <c r="AS31">
        <v>8.7770559728201256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505.51200299431679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4.8301601450861851</v>
      </c>
      <c r="L32">
        <v>125.68050856427381</v>
      </c>
      <c r="M32">
        <v>15.000711046511629</v>
      </c>
      <c r="N32">
        <v>35.219456937125749</v>
      </c>
      <c r="O32">
        <v>0</v>
      </c>
      <c r="P32">
        <v>41.421233544106485</v>
      </c>
      <c r="Q32">
        <v>3.8690162447495968</v>
      </c>
      <c r="R32">
        <v>6.7661829196062353</v>
      </c>
      <c r="S32">
        <v>4.830586499999999</v>
      </c>
      <c r="T32">
        <v>0</v>
      </c>
      <c r="U32">
        <v>60.890986677785513</v>
      </c>
      <c r="V32">
        <v>3.3996053297199635</v>
      </c>
      <c r="W32">
        <v>13.762976152499999</v>
      </c>
      <c r="X32">
        <v>29.325634549106567</v>
      </c>
      <c r="Y32">
        <v>0</v>
      </c>
      <c r="Z32">
        <v>5.8022300454545466</v>
      </c>
      <c r="AA32">
        <v>8.3322890257383957</v>
      </c>
      <c r="AB32">
        <v>7.8127148148272632</v>
      </c>
      <c r="AC32">
        <v>5.7408833303738103</v>
      </c>
      <c r="AD32">
        <v>5.4068884628215343</v>
      </c>
      <c r="AE32">
        <v>14.661160779216891</v>
      </c>
      <c r="AF32">
        <v>2.4856274794240276</v>
      </c>
      <c r="AG32">
        <v>12.163247816935682</v>
      </c>
      <c r="AH32">
        <v>33.7038021927481</v>
      </c>
      <c r="AI32">
        <v>14.549414086214815</v>
      </c>
      <c r="AJ32">
        <v>0</v>
      </c>
      <c r="AK32">
        <v>20.412396982742322</v>
      </c>
      <c r="AL32">
        <v>0</v>
      </c>
      <c r="AM32">
        <v>4.6876288613505173</v>
      </c>
      <c r="AN32">
        <v>0.66557299860048291</v>
      </c>
      <c r="AO32">
        <v>0</v>
      </c>
      <c r="AP32">
        <v>0.15196627265948634</v>
      </c>
      <c r="AQ32">
        <v>0</v>
      </c>
      <c r="AR32">
        <v>12.11458785271739</v>
      </c>
      <c r="AS32">
        <v>8.7770559728201256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502.46452558521713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4.8301601450861851</v>
      </c>
      <c r="L33">
        <v>125.68050856427381</v>
      </c>
      <c r="M33">
        <v>15.000711046511629</v>
      </c>
      <c r="N33">
        <v>35.219456937125749</v>
      </c>
      <c r="O33">
        <v>0</v>
      </c>
      <c r="P33">
        <v>41.421233544106485</v>
      </c>
      <c r="Q33">
        <v>3.8690162447495968</v>
      </c>
      <c r="R33">
        <v>6.7661829196062353</v>
      </c>
      <c r="S33">
        <v>4.830586499999999</v>
      </c>
      <c r="T33">
        <v>0</v>
      </c>
      <c r="U33">
        <v>60.890986677785513</v>
      </c>
      <c r="V33">
        <v>3.3991779541108991</v>
      </c>
      <c r="W33">
        <v>13.75941047976308</v>
      </c>
      <c r="X33">
        <v>29.317787689135127</v>
      </c>
      <c r="Y33">
        <v>0</v>
      </c>
      <c r="Z33">
        <v>5.8022300454545466</v>
      </c>
      <c r="AA33">
        <v>8.3322890257383957</v>
      </c>
      <c r="AB33">
        <v>7.8127148148272632</v>
      </c>
      <c r="AC33">
        <v>5.7408833303738103</v>
      </c>
      <c r="AD33">
        <v>5.4068884628215343</v>
      </c>
      <c r="AE33">
        <v>14.661160779216891</v>
      </c>
      <c r="AF33">
        <v>2.4856274794240276</v>
      </c>
      <c r="AG33">
        <v>12.163247816935682</v>
      </c>
      <c r="AH33">
        <v>33.7038021927481</v>
      </c>
      <c r="AI33">
        <v>14.549414086214815</v>
      </c>
      <c r="AJ33">
        <v>0</v>
      </c>
      <c r="AK33">
        <v>20.412396982742322</v>
      </c>
      <c r="AL33">
        <v>0</v>
      </c>
      <c r="AM33">
        <v>4.6876288613505173</v>
      </c>
      <c r="AN33">
        <v>0.66557299860048291</v>
      </c>
      <c r="AO33">
        <v>0</v>
      </c>
      <c r="AP33">
        <v>0.15196627265948634</v>
      </c>
      <c r="AQ33">
        <v>0</v>
      </c>
      <c r="AR33">
        <v>12.11458785271739</v>
      </c>
      <c r="AS33">
        <v>8.7770559728201256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502.45268567689965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4.8301601450861851</v>
      </c>
      <c r="L34">
        <v>125.68050856427381</v>
      </c>
      <c r="M34">
        <v>15.000711046511629</v>
      </c>
      <c r="N34">
        <v>35.219456937125749</v>
      </c>
      <c r="O34">
        <v>0</v>
      </c>
      <c r="P34">
        <v>41.421233544106485</v>
      </c>
      <c r="Q34">
        <v>3.8690162447495968</v>
      </c>
      <c r="R34">
        <v>6.7661829196062353</v>
      </c>
      <c r="S34">
        <v>4.830586499999999</v>
      </c>
      <c r="T34">
        <v>0</v>
      </c>
      <c r="U34">
        <v>60.890986677785513</v>
      </c>
      <c r="V34">
        <v>3.3991779541108991</v>
      </c>
      <c r="W34">
        <v>13.759719055446837</v>
      </c>
      <c r="X34">
        <v>29.317787689135127</v>
      </c>
      <c r="Y34">
        <v>0</v>
      </c>
      <c r="Z34">
        <v>5.8022300454545466</v>
      </c>
      <c r="AA34">
        <v>8.3322890257383957</v>
      </c>
      <c r="AB34">
        <v>7.8127148148272632</v>
      </c>
      <c r="AC34">
        <v>5.7408833303738103</v>
      </c>
      <c r="AD34">
        <v>5.4068884628215343</v>
      </c>
      <c r="AE34">
        <v>14.661160779216891</v>
      </c>
      <c r="AF34">
        <v>2.4856274794240276</v>
      </c>
      <c r="AG34">
        <v>12.163247816935682</v>
      </c>
      <c r="AH34">
        <v>33.7038021927481</v>
      </c>
      <c r="AI34">
        <v>14.549414086214815</v>
      </c>
      <c r="AJ34">
        <v>0</v>
      </c>
      <c r="AK34">
        <v>20.412396982742322</v>
      </c>
      <c r="AL34">
        <v>0</v>
      </c>
      <c r="AM34">
        <v>4.6876288613505173</v>
      </c>
      <c r="AN34">
        <v>0.66557299860048291</v>
      </c>
      <c r="AO34">
        <v>0</v>
      </c>
      <c r="AP34">
        <v>0.15196627265948634</v>
      </c>
      <c r="AQ34">
        <v>0</v>
      </c>
      <c r="AR34">
        <v>12.11458785271739</v>
      </c>
      <c r="AS34">
        <v>8.7770559728201256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502.45299425258344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4.8301601450861851</v>
      </c>
      <c r="L35">
        <v>125.68050856427381</v>
      </c>
      <c r="M35">
        <v>15.000711046511629</v>
      </c>
      <c r="N35">
        <v>35.219456937125749</v>
      </c>
      <c r="O35">
        <v>0</v>
      </c>
      <c r="P35">
        <v>41.421233544106485</v>
      </c>
      <c r="Q35">
        <v>3.8690162447495968</v>
      </c>
      <c r="R35">
        <v>6.7661829196062353</v>
      </c>
      <c r="S35">
        <v>4.830586499999999</v>
      </c>
      <c r="T35">
        <v>0</v>
      </c>
      <c r="U35">
        <v>60.890986677785513</v>
      </c>
      <c r="V35">
        <v>3.3991779541108991</v>
      </c>
      <c r="W35">
        <v>13.759719055446837</v>
      </c>
      <c r="X35">
        <v>29.317787689135127</v>
      </c>
      <c r="Y35">
        <v>0</v>
      </c>
      <c r="Z35">
        <v>3.8681534659090908</v>
      </c>
      <c r="AA35">
        <v>8.3322890257383957</v>
      </c>
      <c r="AB35">
        <v>7.8127148148272632</v>
      </c>
      <c r="AC35">
        <v>5.7408833303738103</v>
      </c>
      <c r="AD35">
        <v>5.4068884628215343</v>
      </c>
      <c r="AE35">
        <v>14.661160779216891</v>
      </c>
      <c r="AF35">
        <v>2.4856274794240276</v>
      </c>
      <c r="AG35">
        <v>12.163247816935682</v>
      </c>
      <c r="AH35">
        <v>27.637117719833451</v>
      </c>
      <c r="AI35">
        <v>2.2655581841550401</v>
      </c>
      <c r="AJ35">
        <v>0</v>
      </c>
      <c r="AK35">
        <v>20.412396982742322</v>
      </c>
      <c r="AL35">
        <v>0</v>
      </c>
      <c r="AM35">
        <v>4.6876288613505173</v>
      </c>
      <c r="AN35">
        <v>0.66557299860048291</v>
      </c>
      <c r="AO35">
        <v>0</v>
      </c>
      <c r="AP35">
        <v>0.15196627265948634</v>
      </c>
      <c r="AQ35">
        <v>0</v>
      </c>
      <c r="AR35">
        <v>10.313770573641305</v>
      </c>
      <c r="AS35">
        <v>8.7770559728201256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480.36756001898749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4.8301601450861851</v>
      </c>
      <c r="L36">
        <v>125.68050856427381</v>
      </c>
      <c r="M36">
        <v>15.000711046511629</v>
      </c>
      <c r="N36">
        <v>35.219456937125749</v>
      </c>
      <c r="O36">
        <v>0</v>
      </c>
      <c r="P36">
        <v>41.421233544106485</v>
      </c>
      <c r="Q36">
        <v>3.8690162447495968</v>
      </c>
      <c r="R36">
        <v>6.7661829196062353</v>
      </c>
      <c r="S36">
        <v>4.830586499999999</v>
      </c>
      <c r="T36">
        <v>0</v>
      </c>
      <c r="U36">
        <v>60.890986677785513</v>
      </c>
      <c r="V36">
        <v>3.3991779541108991</v>
      </c>
      <c r="W36">
        <v>13.759719055446837</v>
      </c>
      <c r="X36">
        <v>29.317787689135127</v>
      </c>
      <c r="Y36">
        <v>0</v>
      </c>
      <c r="Z36">
        <v>3.8681534659090908</v>
      </c>
      <c r="AA36">
        <v>2.8345898713080162</v>
      </c>
      <c r="AB36">
        <v>7.8127148148272632</v>
      </c>
      <c r="AC36">
        <v>5.7408833303738103</v>
      </c>
      <c r="AD36">
        <v>5.4068884628215343</v>
      </c>
      <c r="AE36">
        <v>14.661160779216891</v>
      </c>
      <c r="AF36">
        <v>2.4856274794240276</v>
      </c>
      <c r="AG36">
        <v>12.163247816935682</v>
      </c>
      <c r="AH36">
        <v>27.74946380101705</v>
      </c>
      <c r="AI36">
        <v>0.9439827900693889</v>
      </c>
      <c r="AJ36">
        <v>0</v>
      </c>
      <c r="AK36">
        <v>20.412396982742322</v>
      </c>
      <c r="AL36">
        <v>0</v>
      </c>
      <c r="AM36">
        <v>4.6876288613505173</v>
      </c>
      <c r="AN36">
        <v>0.66557299860048291</v>
      </c>
      <c r="AO36">
        <v>0</v>
      </c>
      <c r="AP36">
        <v>0.15196627265948634</v>
      </c>
      <c r="AQ36">
        <v>0</v>
      </c>
      <c r="AR36">
        <v>10.313770573641305</v>
      </c>
      <c r="AS36">
        <v>8.7770559728201256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473.66063155165506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4.8301601450861851</v>
      </c>
      <c r="L37">
        <v>125.68050856427381</v>
      </c>
      <c r="M37">
        <v>15.000711046511629</v>
      </c>
      <c r="N37">
        <v>35.219456937125749</v>
      </c>
      <c r="O37">
        <v>0</v>
      </c>
      <c r="P37">
        <v>41.421233544106485</v>
      </c>
      <c r="Q37">
        <v>3.8690162447495968</v>
      </c>
      <c r="R37">
        <v>6.7661829196062353</v>
      </c>
      <c r="S37">
        <v>4.830586499999999</v>
      </c>
      <c r="T37">
        <v>0</v>
      </c>
      <c r="U37">
        <v>60.890986677785513</v>
      </c>
      <c r="V37">
        <v>3.3991779541108991</v>
      </c>
      <c r="W37">
        <v>13.759719055446837</v>
      </c>
      <c r="X37">
        <v>29.325634549106567</v>
      </c>
      <c r="Y37">
        <v>0</v>
      </c>
      <c r="Z37">
        <v>3.8681534659090908</v>
      </c>
      <c r="AA37">
        <v>0</v>
      </c>
      <c r="AB37">
        <v>7.8127148148272632</v>
      </c>
      <c r="AC37">
        <v>5.7408833303738103</v>
      </c>
      <c r="AD37">
        <v>5.4068884628215343</v>
      </c>
      <c r="AE37">
        <v>14.661160779216891</v>
      </c>
      <c r="AF37">
        <v>2.4856274794240276</v>
      </c>
      <c r="AG37">
        <v>12.163247816935682</v>
      </c>
      <c r="AH37">
        <v>27.74946380101705</v>
      </c>
      <c r="AI37">
        <v>1.0572602128662221</v>
      </c>
      <c r="AJ37">
        <v>0</v>
      </c>
      <c r="AK37">
        <v>20.412396982742322</v>
      </c>
      <c r="AL37">
        <v>0</v>
      </c>
      <c r="AM37">
        <v>4.6876288613505173</v>
      </c>
      <c r="AN37">
        <v>0.66557299860048291</v>
      </c>
      <c r="AO37">
        <v>0</v>
      </c>
      <c r="AP37">
        <v>0.15196627265948634</v>
      </c>
      <c r="AQ37">
        <v>0</v>
      </c>
      <c r="AR37">
        <v>10.313770573641305</v>
      </c>
      <c r="AS37">
        <v>8.7770559728201256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470.94716596311525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4.8301601450861851</v>
      </c>
      <c r="L38">
        <v>125.68050856427381</v>
      </c>
      <c r="M38">
        <v>15.000711046511629</v>
      </c>
      <c r="N38">
        <v>35.219456937125749</v>
      </c>
      <c r="O38">
        <v>0</v>
      </c>
      <c r="P38">
        <v>41.421233544106485</v>
      </c>
      <c r="Q38">
        <v>3.8690162447495968</v>
      </c>
      <c r="R38">
        <v>6.7661829196062353</v>
      </c>
      <c r="S38">
        <v>4.830586499999999</v>
      </c>
      <c r="T38">
        <v>0</v>
      </c>
      <c r="U38">
        <v>60.890986677785513</v>
      </c>
      <c r="V38">
        <v>3.3991779541108991</v>
      </c>
      <c r="W38">
        <v>13.759719055446837</v>
      </c>
      <c r="X38">
        <v>29.325634549106567</v>
      </c>
      <c r="Y38">
        <v>0</v>
      </c>
      <c r="Z38">
        <v>3.8681534659090908</v>
      </c>
      <c r="AA38">
        <v>0</v>
      </c>
      <c r="AB38">
        <v>7.8127148148272632</v>
      </c>
      <c r="AC38">
        <v>5.7408833303738103</v>
      </c>
      <c r="AD38">
        <v>5.4068884628215343</v>
      </c>
      <c r="AE38">
        <v>14.661160779216891</v>
      </c>
      <c r="AF38">
        <v>2.4856274794240276</v>
      </c>
      <c r="AG38">
        <v>12.163247816935682</v>
      </c>
      <c r="AH38">
        <v>27.74946380101705</v>
      </c>
      <c r="AI38">
        <v>1.0572602128662221</v>
      </c>
      <c r="AJ38">
        <v>0</v>
      </c>
      <c r="AK38">
        <v>20.412396982742322</v>
      </c>
      <c r="AL38">
        <v>0</v>
      </c>
      <c r="AM38">
        <v>4.6876288613505173</v>
      </c>
      <c r="AN38">
        <v>0.66557299860048291</v>
      </c>
      <c r="AO38">
        <v>0</v>
      </c>
      <c r="AP38">
        <v>0.15196627265948634</v>
      </c>
      <c r="AQ38">
        <v>0</v>
      </c>
      <c r="AR38">
        <v>10.313770573641305</v>
      </c>
      <c r="AS38">
        <v>8.7770559728201256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470.94716596311525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4.8301601450861851</v>
      </c>
      <c r="L39">
        <v>125.68050856427381</v>
      </c>
      <c r="M39">
        <v>15.000711046511629</v>
      </c>
      <c r="N39">
        <v>35.219456937125749</v>
      </c>
      <c r="O39">
        <v>0</v>
      </c>
      <c r="P39">
        <v>41.421233544106485</v>
      </c>
      <c r="Q39">
        <v>3.8690162447495968</v>
      </c>
      <c r="R39">
        <v>6.7661829196062353</v>
      </c>
      <c r="S39">
        <v>4.830586499999999</v>
      </c>
      <c r="T39">
        <v>0</v>
      </c>
      <c r="U39">
        <v>60.890986677785513</v>
      </c>
      <c r="V39">
        <v>3.3991779541108991</v>
      </c>
      <c r="W39">
        <v>7.7500578029995939</v>
      </c>
      <c r="X39">
        <v>15.467226281190324</v>
      </c>
      <c r="Y39">
        <v>0</v>
      </c>
      <c r="Z39">
        <v>3.8681534659090908</v>
      </c>
      <c r="AA39">
        <v>0</v>
      </c>
      <c r="AB39">
        <v>7.8127148148272632</v>
      </c>
      <c r="AC39">
        <v>5.7408833303738103</v>
      </c>
      <c r="AD39">
        <v>2.7034441026416571</v>
      </c>
      <c r="AE39">
        <v>14.661160779216891</v>
      </c>
      <c r="AF39">
        <v>2.4856274794240276</v>
      </c>
      <c r="AG39">
        <v>12.163247816935682</v>
      </c>
      <c r="AH39">
        <v>27.74946380101705</v>
      </c>
      <c r="AI39">
        <v>1.0572602128662221</v>
      </c>
      <c r="AJ39">
        <v>0</v>
      </c>
      <c r="AK39">
        <v>20.412396982742322</v>
      </c>
      <c r="AL39">
        <v>0</v>
      </c>
      <c r="AM39">
        <v>4.6876288613505173</v>
      </c>
      <c r="AN39">
        <v>0.66557299860048291</v>
      </c>
      <c r="AO39">
        <v>0</v>
      </c>
      <c r="AP39">
        <v>0.18995776412593204</v>
      </c>
      <c r="AQ39">
        <v>0</v>
      </c>
      <c r="AR39">
        <v>10.313770573641305</v>
      </c>
      <c r="AS39">
        <v>8.7770559728201256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448.41364357403836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4.8301601450861851</v>
      </c>
      <c r="L40">
        <v>125.68050856427381</v>
      </c>
      <c r="M40">
        <v>15.000711046511629</v>
      </c>
      <c r="N40">
        <v>35.219456937125749</v>
      </c>
      <c r="O40">
        <v>0</v>
      </c>
      <c r="P40">
        <v>41.421233544106485</v>
      </c>
      <c r="Q40">
        <v>3.8690162447495968</v>
      </c>
      <c r="R40">
        <v>6.7661829196062353</v>
      </c>
      <c r="S40">
        <v>4.830586499999999</v>
      </c>
      <c r="T40">
        <v>0</v>
      </c>
      <c r="U40">
        <v>60.890986677785513</v>
      </c>
      <c r="V40">
        <v>3.3991779541108991</v>
      </c>
      <c r="W40">
        <v>13.759719055446837</v>
      </c>
      <c r="X40">
        <v>29.325634549106567</v>
      </c>
      <c r="Y40">
        <v>0</v>
      </c>
      <c r="Z40">
        <v>3.8681534659090908</v>
      </c>
      <c r="AA40">
        <v>0</v>
      </c>
      <c r="AB40">
        <v>7.8127148148272632</v>
      </c>
      <c r="AC40">
        <v>5.7408833303738103</v>
      </c>
      <c r="AD40">
        <v>2.7034441026416571</v>
      </c>
      <c r="AE40">
        <v>14.661160779216891</v>
      </c>
      <c r="AF40">
        <v>2.4856274794240276</v>
      </c>
      <c r="AG40">
        <v>12.163247816935682</v>
      </c>
      <c r="AH40">
        <v>27.74946380101705</v>
      </c>
      <c r="AI40">
        <v>1.0572602128662221</v>
      </c>
      <c r="AJ40">
        <v>0</v>
      </c>
      <c r="AK40">
        <v>20.412396982742322</v>
      </c>
      <c r="AL40">
        <v>0</v>
      </c>
      <c r="AM40">
        <v>4.6876288613505173</v>
      </c>
      <c r="AN40">
        <v>0.66557299860048291</v>
      </c>
      <c r="AO40">
        <v>0</v>
      </c>
      <c r="AP40">
        <v>0.18995776412593204</v>
      </c>
      <c r="AQ40">
        <v>0</v>
      </c>
      <c r="AR40">
        <v>10.313770573641305</v>
      </c>
      <c r="AS40">
        <v>8.7770559728201256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468.28171309440182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4.8301601450861851</v>
      </c>
      <c r="L41">
        <v>125.68050856427381</v>
      </c>
      <c r="M41">
        <v>15.000711046511629</v>
      </c>
      <c r="N41">
        <v>35.219456937125749</v>
      </c>
      <c r="O41">
        <v>0</v>
      </c>
      <c r="P41">
        <v>41.421233544106485</v>
      </c>
      <c r="Q41">
        <v>3.8690162447495968</v>
      </c>
      <c r="R41">
        <v>6.7661829196062353</v>
      </c>
      <c r="S41">
        <v>4.830586499999999</v>
      </c>
      <c r="T41">
        <v>0</v>
      </c>
      <c r="U41">
        <v>60.890986677785513</v>
      </c>
      <c r="V41">
        <v>3.6291223451242827</v>
      </c>
      <c r="W41">
        <v>13.759719055446837</v>
      </c>
      <c r="X41">
        <v>29.325634549106567</v>
      </c>
      <c r="Y41">
        <v>0</v>
      </c>
      <c r="Z41">
        <v>3.8681534659090908</v>
      </c>
      <c r="AA41">
        <v>0</v>
      </c>
      <c r="AB41">
        <v>7.8127148148272632</v>
      </c>
      <c r="AC41">
        <v>5.7408833303738103</v>
      </c>
      <c r="AD41">
        <v>2.7034441026416571</v>
      </c>
      <c r="AE41">
        <v>14.661160779216891</v>
      </c>
      <c r="AF41">
        <v>2.4856274794240276</v>
      </c>
      <c r="AG41">
        <v>12.163247816935682</v>
      </c>
      <c r="AH41">
        <v>27.74946380101705</v>
      </c>
      <c r="AI41">
        <v>1.0572602128662221</v>
      </c>
      <c r="AJ41">
        <v>0</v>
      </c>
      <c r="AK41">
        <v>20.412396982742322</v>
      </c>
      <c r="AL41">
        <v>0</v>
      </c>
      <c r="AM41">
        <v>4.6876288613505173</v>
      </c>
      <c r="AN41">
        <v>0.66557299860048291</v>
      </c>
      <c r="AO41">
        <v>0</v>
      </c>
      <c r="AP41">
        <v>0.18995776412593204</v>
      </c>
      <c r="AQ41">
        <v>0</v>
      </c>
      <c r="AR41">
        <v>10.313770573641305</v>
      </c>
      <c r="AS41">
        <v>8.7770559728201256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468.51165748541524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4.8301601450861851</v>
      </c>
      <c r="L42">
        <v>125.68050856427381</v>
      </c>
      <c r="M42">
        <v>15.000711046511629</v>
      </c>
      <c r="N42">
        <v>35.219456937125749</v>
      </c>
      <c r="O42">
        <v>0</v>
      </c>
      <c r="P42">
        <v>41.421233544106485</v>
      </c>
      <c r="Q42">
        <v>6.1304053500352857</v>
      </c>
      <c r="R42">
        <v>12.57256492414707</v>
      </c>
      <c r="S42">
        <v>7.8319350626673812</v>
      </c>
      <c r="T42">
        <v>0</v>
      </c>
      <c r="U42">
        <v>60.890986677785513</v>
      </c>
      <c r="V42">
        <v>3.6291223451242827</v>
      </c>
      <c r="W42">
        <v>13.759719055446837</v>
      </c>
      <c r="X42">
        <v>29.325634549106567</v>
      </c>
      <c r="Y42">
        <v>0</v>
      </c>
      <c r="Z42">
        <v>3.8681534659090908</v>
      </c>
      <c r="AA42">
        <v>0</v>
      </c>
      <c r="AB42">
        <v>7.8127148148272632</v>
      </c>
      <c r="AC42">
        <v>5.7408833303738103</v>
      </c>
      <c r="AD42">
        <v>2.7034441026416571</v>
      </c>
      <c r="AE42">
        <v>14.661160779216891</v>
      </c>
      <c r="AF42">
        <v>2.4856274794240276</v>
      </c>
      <c r="AG42">
        <v>12.163247816935682</v>
      </c>
      <c r="AH42">
        <v>27.74946380101705</v>
      </c>
      <c r="AI42">
        <v>1.0572602128662221</v>
      </c>
      <c r="AJ42">
        <v>0</v>
      </c>
      <c r="AK42">
        <v>20.412396982742322</v>
      </c>
      <c r="AL42">
        <v>0</v>
      </c>
      <c r="AM42">
        <v>4.6876288613505173</v>
      </c>
      <c r="AN42">
        <v>0.66557299860048291</v>
      </c>
      <c r="AO42">
        <v>0</v>
      </c>
      <c r="AP42">
        <v>0.18995776412593204</v>
      </c>
      <c r="AQ42">
        <v>0</v>
      </c>
      <c r="AR42">
        <v>12.11458785271739</v>
      </c>
      <c r="AS42">
        <v>8.7770559728201256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481.38159443698521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9.0600821707317074</v>
      </c>
      <c r="L43">
        <v>125.68050856427381</v>
      </c>
      <c r="M43">
        <v>15.000711046511629</v>
      </c>
      <c r="N43">
        <v>35.219456937125749</v>
      </c>
      <c r="O43">
        <v>0</v>
      </c>
      <c r="P43">
        <v>41.421233544106485</v>
      </c>
      <c r="Q43">
        <v>6.4770907004669782</v>
      </c>
      <c r="R43">
        <v>12.57256492414707</v>
      </c>
      <c r="S43">
        <v>7.8319350626673812</v>
      </c>
      <c r="T43">
        <v>0</v>
      </c>
      <c r="U43">
        <v>60.890986677785513</v>
      </c>
      <c r="V43">
        <v>3.6291223451242827</v>
      </c>
      <c r="W43">
        <v>13.759719055446837</v>
      </c>
      <c r="X43">
        <v>29.325634549106567</v>
      </c>
      <c r="Y43">
        <v>0</v>
      </c>
      <c r="Z43">
        <v>3.8681534659090908</v>
      </c>
      <c r="AA43">
        <v>0</v>
      </c>
      <c r="AB43">
        <v>7.8127148148272632</v>
      </c>
      <c r="AC43">
        <v>5.7408833303738103</v>
      </c>
      <c r="AD43">
        <v>2.7034441026416571</v>
      </c>
      <c r="AE43">
        <v>14.661160779216891</v>
      </c>
      <c r="AF43">
        <v>0</v>
      </c>
      <c r="AG43">
        <v>12.163247816935682</v>
      </c>
      <c r="AH43">
        <v>27.74946380101705</v>
      </c>
      <c r="AI43">
        <v>1.0572602128662221</v>
      </c>
      <c r="AJ43">
        <v>0</v>
      </c>
      <c r="AK43">
        <v>20.412396982742322</v>
      </c>
      <c r="AL43">
        <v>0</v>
      </c>
      <c r="AM43">
        <v>4.6876288613505173</v>
      </c>
      <c r="AN43">
        <v>0.66557299860048291</v>
      </c>
      <c r="AO43">
        <v>0</v>
      </c>
      <c r="AP43">
        <v>0.18995776412593204</v>
      </c>
      <c r="AQ43">
        <v>0</v>
      </c>
      <c r="AR43">
        <v>12.11458785271739</v>
      </c>
      <c r="AS43">
        <v>8.7770559728201256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483.47257433363842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9.0600821707317074</v>
      </c>
      <c r="L44">
        <v>154.68176063201969</v>
      </c>
      <c r="M44">
        <v>15.000711046511629</v>
      </c>
      <c r="N44">
        <v>35.219456937125749</v>
      </c>
      <c r="O44">
        <v>0</v>
      </c>
      <c r="P44">
        <v>41.421233544106485</v>
      </c>
      <c r="Q44">
        <v>6.4770907004669782</v>
      </c>
      <c r="R44">
        <v>12.57256492414707</v>
      </c>
      <c r="S44">
        <v>7.8319350626673812</v>
      </c>
      <c r="T44">
        <v>0</v>
      </c>
      <c r="U44">
        <v>60.890986677785513</v>
      </c>
      <c r="V44">
        <v>3.6291223451242827</v>
      </c>
      <c r="W44">
        <v>13.759719055446837</v>
      </c>
      <c r="X44">
        <v>29.325634549106567</v>
      </c>
      <c r="Y44">
        <v>0</v>
      </c>
      <c r="Z44">
        <v>3.8681534659090908</v>
      </c>
      <c r="AA44">
        <v>0</v>
      </c>
      <c r="AB44">
        <v>7.8127148148272632</v>
      </c>
      <c r="AC44">
        <v>5.7408833303738103</v>
      </c>
      <c r="AD44">
        <v>2.7034441026416571</v>
      </c>
      <c r="AE44">
        <v>14.661160779216891</v>
      </c>
      <c r="AF44">
        <v>0</v>
      </c>
      <c r="AG44">
        <v>12.163247816935682</v>
      </c>
      <c r="AH44">
        <v>27.74946380101705</v>
      </c>
      <c r="AI44">
        <v>1.0572602128662221</v>
      </c>
      <c r="AJ44">
        <v>0</v>
      </c>
      <c r="AK44">
        <v>20.412396982742322</v>
      </c>
      <c r="AL44">
        <v>0</v>
      </c>
      <c r="AM44">
        <v>4.6876288613505173</v>
      </c>
      <c r="AN44">
        <v>0.66557299860048291</v>
      </c>
      <c r="AO44">
        <v>0</v>
      </c>
      <c r="AP44">
        <v>0.18995776412593204</v>
      </c>
      <c r="AQ44">
        <v>0</v>
      </c>
      <c r="AR44">
        <v>12.11458785271739</v>
      </c>
      <c r="AS44">
        <v>8.7770559728201256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512.47382640138426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9.0600821707317074</v>
      </c>
      <c r="L45">
        <v>154.68176063201969</v>
      </c>
      <c r="M45">
        <v>15.000711046511629</v>
      </c>
      <c r="N45">
        <v>35.219456937125749</v>
      </c>
      <c r="O45">
        <v>0</v>
      </c>
      <c r="P45">
        <v>41.421233544106485</v>
      </c>
      <c r="Q45">
        <v>6.4770907004669782</v>
      </c>
      <c r="R45">
        <v>12.57256492414707</v>
      </c>
      <c r="S45">
        <v>7.8319350626673812</v>
      </c>
      <c r="T45">
        <v>0</v>
      </c>
      <c r="U45">
        <v>60.890986677785513</v>
      </c>
      <c r="V45">
        <v>3.6291223451242827</v>
      </c>
      <c r="W45">
        <v>13.759719055446837</v>
      </c>
      <c r="X45">
        <v>29.325634549106567</v>
      </c>
      <c r="Y45">
        <v>0</v>
      </c>
      <c r="Z45">
        <v>3.8681534659090908</v>
      </c>
      <c r="AA45">
        <v>0</v>
      </c>
      <c r="AB45">
        <v>7.8127148148272632</v>
      </c>
      <c r="AC45">
        <v>5.7408833303738103</v>
      </c>
      <c r="AD45">
        <v>2.7034441026416571</v>
      </c>
      <c r="AE45">
        <v>14.661160779216891</v>
      </c>
      <c r="AF45">
        <v>0</v>
      </c>
      <c r="AG45">
        <v>12.163247816935682</v>
      </c>
      <c r="AH45">
        <v>27.74946380101705</v>
      </c>
      <c r="AI45">
        <v>0</v>
      </c>
      <c r="AJ45">
        <v>0</v>
      </c>
      <c r="AK45">
        <v>20.412396982742322</v>
      </c>
      <c r="AL45">
        <v>0</v>
      </c>
      <c r="AM45">
        <v>4.6876288613505173</v>
      </c>
      <c r="AN45">
        <v>0.66557299860048291</v>
      </c>
      <c r="AO45">
        <v>0</v>
      </c>
      <c r="AP45">
        <v>0.18995776412593204</v>
      </c>
      <c r="AQ45">
        <v>0</v>
      </c>
      <c r="AR45">
        <v>10.313770573641305</v>
      </c>
      <c r="AS45">
        <v>8.7770559728201256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509.615748909442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9.0600821707317074</v>
      </c>
      <c r="L46">
        <v>154.68176063201969</v>
      </c>
      <c r="M46">
        <v>15.000711046511629</v>
      </c>
      <c r="N46">
        <v>35.219456937125749</v>
      </c>
      <c r="O46">
        <v>0</v>
      </c>
      <c r="P46">
        <v>41.421233544106485</v>
      </c>
      <c r="Q46">
        <v>6.4770907004669782</v>
      </c>
      <c r="R46">
        <v>12.57256492414707</v>
      </c>
      <c r="S46">
        <v>7.8319350626673812</v>
      </c>
      <c r="T46">
        <v>0</v>
      </c>
      <c r="U46">
        <v>60.890986677785513</v>
      </c>
      <c r="V46">
        <v>3.6291223451242827</v>
      </c>
      <c r="W46">
        <v>13.759719055446837</v>
      </c>
      <c r="X46">
        <v>29.325634549106567</v>
      </c>
      <c r="Y46">
        <v>0</v>
      </c>
      <c r="Z46">
        <v>3.8681534659090908</v>
      </c>
      <c r="AA46">
        <v>0</v>
      </c>
      <c r="AB46">
        <v>7.8127148148272632</v>
      </c>
      <c r="AC46">
        <v>5.7408833303738103</v>
      </c>
      <c r="AD46">
        <v>2.7034441026416571</v>
      </c>
      <c r="AE46">
        <v>14.661160779216891</v>
      </c>
      <c r="AF46">
        <v>0</v>
      </c>
      <c r="AG46">
        <v>12.163247816935682</v>
      </c>
      <c r="AH46">
        <v>27.74946380101705</v>
      </c>
      <c r="AI46">
        <v>0</v>
      </c>
      <c r="AJ46">
        <v>0</v>
      </c>
      <c r="AK46">
        <v>20.412396982742322</v>
      </c>
      <c r="AL46">
        <v>0</v>
      </c>
      <c r="AM46">
        <v>0</v>
      </c>
      <c r="AN46">
        <v>0.66557299860048291</v>
      </c>
      <c r="AO46">
        <v>0</v>
      </c>
      <c r="AP46">
        <v>0.18995776412593204</v>
      </c>
      <c r="AQ46">
        <v>0</v>
      </c>
      <c r="AR46">
        <v>10.313770573641305</v>
      </c>
      <c r="AS46">
        <v>8.7770559728201256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504.9281200480915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9.0600821707317074</v>
      </c>
      <c r="L47">
        <v>154.68176063201969</v>
      </c>
      <c r="M47">
        <v>15.000711046511629</v>
      </c>
      <c r="N47">
        <v>35.219456937125749</v>
      </c>
      <c r="O47">
        <v>0</v>
      </c>
      <c r="P47">
        <v>41.421233544106485</v>
      </c>
      <c r="Q47">
        <v>6.4770907004669782</v>
      </c>
      <c r="R47">
        <v>12.57256492414707</v>
      </c>
      <c r="S47">
        <v>7.8319350626673812</v>
      </c>
      <c r="T47">
        <v>0</v>
      </c>
      <c r="U47">
        <v>60.890986677785513</v>
      </c>
      <c r="V47">
        <v>3.6291223451242827</v>
      </c>
      <c r="W47">
        <v>13.759719055446837</v>
      </c>
      <c r="X47">
        <v>29.325634549106567</v>
      </c>
      <c r="Y47">
        <v>0</v>
      </c>
      <c r="Z47">
        <v>3.8681534659090908</v>
      </c>
      <c r="AA47">
        <v>0</v>
      </c>
      <c r="AB47">
        <v>7.8127148148272632</v>
      </c>
      <c r="AC47">
        <v>5.7408833303738103</v>
      </c>
      <c r="AD47">
        <v>2.7034441026416571</v>
      </c>
      <c r="AE47">
        <v>14.661160779216891</v>
      </c>
      <c r="AF47">
        <v>0</v>
      </c>
      <c r="AG47">
        <v>12.163247816935682</v>
      </c>
      <c r="AH47">
        <v>27.74946380101705</v>
      </c>
      <c r="AI47">
        <v>0</v>
      </c>
      <c r="AJ47">
        <v>0</v>
      </c>
      <c r="AK47">
        <v>20.412396982742322</v>
      </c>
      <c r="AL47">
        <v>0</v>
      </c>
      <c r="AM47">
        <v>0</v>
      </c>
      <c r="AN47">
        <v>0.66557299860048291</v>
      </c>
      <c r="AO47">
        <v>0</v>
      </c>
      <c r="AP47">
        <v>0.18995776412593204</v>
      </c>
      <c r="AQ47">
        <v>0</v>
      </c>
      <c r="AR47">
        <v>6.5484258000000004</v>
      </c>
      <c r="AS47">
        <v>8.7770559728201256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501.16277527445021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9.0600821707317074</v>
      </c>
      <c r="L48">
        <v>154.68176063201969</v>
      </c>
      <c r="M48">
        <v>15.000711046511629</v>
      </c>
      <c r="N48">
        <v>35.219456937125749</v>
      </c>
      <c r="O48">
        <v>0</v>
      </c>
      <c r="P48">
        <v>41.421233544106485</v>
      </c>
      <c r="Q48">
        <v>6.4770907004669782</v>
      </c>
      <c r="R48">
        <v>12.57256492414707</v>
      </c>
      <c r="S48">
        <v>7.8319350626673812</v>
      </c>
      <c r="T48">
        <v>0</v>
      </c>
      <c r="U48">
        <v>60.890986677785513</v>
      </c>
      <c r="V48">
        <v>3.6291223451242827</v>
      </c>
      <c r="W48">
        <v>13.759719055446837</v>
      </c>
      <c r="X48">
        <v>29.325634549106567</v>
      </c>
      <c r="Y48">
        <v>0</v>
      </c>
      <c r="Z48">
        <v>3.8681534659090908</v>
      </c>
      <c r="AA48">
        <v>0</v>
      </c>
      <c r="AB48">
        <v>7.8127148148272632</v>
      </c>
      <c r="AC48">
        <v>5.7408833303738103</v>
      </c>
      <c r="AD48">
        <v>2.7034441026416571</v>
      </c>
      <c r="AE48">
        <v>14.661160779216891</v>
      </c>
      <c r="AF48">
        <v>0</v>
      </c>
      <c r="AG48">
        <v>12.163247816935682</v>
      </c>
      <c r="AH48">
        <v>20.812097655212792</v>
      </c>
      <c r="AI48">
        <v>0</v>
      </c>
      <c r="AJ48">
        <v>0</v>
      </c>
      <c r="AK48">
        <v>20.412396982742322</v>
      </c>
      <c r="AL48">
        <v>0</v>
      </c>
      <c r="AM48">
        <v>0</v>
      </c>
      <c r="AN48">
        <v>0.66557299860048291</v>
      </c>
      <c r="AO48">
        <v>0</v>
      </c>
      <c r="AP48">
        <v>0.18995776412593204</v>
      </c>
      <c r="AQ48">
        <v>0</v>
      </c>
      <c r="AR48">
        <v>6.5484258000000004</v>
      </c>
      <c r="AS48">
        <v>8.7770559728201256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494.22540912864594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4.8301601450861851</v>
      </c>
      <c r="L49">
        <v>125.68050856427381</v>
      </c>
      <c r="M49">
        <v>15.000711046511629</v>
      </c>
      <c r="N49">
        <v>35.219456937125749</v>
      </c>
      <c r="O49">
        <v>0</v>
      </c>
      <c r="P49">
        <v>41.421233544106485</v>
      </c>
      <c r="Q49">
        <v>6.4770907004669782</v>
      </c>
      <c r="R49">
        <v>12.57256492414707</v>
      </c>
      <c r="S49">
        <v>7.8319350626673812</v>
      </c>
      <c r="T49">
        <v>0</v>
      </c>
      <c r="U49">
        <v>60.890986677785513</v>
      </c>
      <c r="V49">
        <v>3.6291223451242827</v>
      </c>
      <c r="W49">
        <v>13.759719055446837</v>
      </c>
      <c r="X49">
        <v>29.319265740353075</v>
      </c>
      <c r="Y49">
        <v>0</v>
      </c>
      <c r="Z49">
        <v>3.8681534659090908</v>
      </c>
      <c r="AA49">
        <v>0</v>
      </c>
      <c r="AB49">
        <v>7.8127148148272632</v>
      </c>
      <c r="AC49">
        <v>5.7408833303738103</v>
      </c>
      <c r="AD49">
        <v>2.7034441026416571</v>
      </c>
      <c r="AE49">
        <v>14.661160779216891</v>
      </c>
      <c r="AF49">
        <v>0</v>
      </c>
      <c r="AG49">
        <v>12.163247816935682</v>
      </c>
      <c r="AH49">
        <v>20.812097655212792</v>
      </c>
      <c r="AI49">
        <v>0</v>
      </c>
      <c r="AJ49">
        <v>0</v>
      </c>
      <c r="AK49">
        <v>20.412396982742322</v>
      </c>
      <c r="AL49">
        <v>0</v>
      </c>
      <c r="AM49">
        <v>0</v>
      </c>
      <c r="AN49">
        <v>0.66557299860048291</v>
      </c>
      <c r="AO49">
        <v>0</v>
      </c>
      <c r="AP49">
        <v>0.18995776412593204</v>
      </c>
      <c r="AQ49">
        <v>0</v>
      </c>
      <c r="AR49">
        <v>6.5484258000000004</v>
      </c>
      <c r="AS49">
        <v>8.7770559728201256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460.98786622650107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4.8301601450861851</v>
      </c>
      <c r="L50">
        <v>125.68050856427381</v>
      </c>
      <c r="M50">
        <v>15.000711046511629</v>
      </c>
      <c r="N50">
        <v>35.219456937125749</v>
      </c>
      <c r="O50">
        <v>0</v>
      </c>
      <c r="P50">
        <v>41.421233544106485</v>
      </c>
      <c r="Q50">
        <v>6.4770907004669782</v>
      </c>
      <c r="R50">
        <v>12.57256492414707</v>
      </c>
      <c r="S50">
        <v>7.8319350626673812</v>
      </c>
      <c r="T50">
        <v>0</v>
      </c>
      <c r="U50">
        <v>60.890986677785513</v>
      </c>
      <c r="V50">
        <v>3.6291223451242827</v>
      </c>
      <c r="W50">
        <v>13.759719055446837</v>
      </c>
      <c r="X50">
        <v>29.319265740353075</v>
      </c>
      <c r="Y50">
        <v>0</v>
      </c>
      <c r="Z50">
        <v>3.8681534659090908</v>
      </c>
      <c r="AA50">
        <v>0</v>
      </c>
      <c r="AB50">
        <v>7.8127148148272632</v>
      </c>
      <c r="AC50">
        <v>5.7408833303738103</v>
      </c>
      <c r="AD50">
        <v>2.7034441026416571</v>
      </c>
      <c r="AE50">
        <v>14.661160779216891</v>
      </c>
      <c r="AF50">
        <v>0</v>
      </c>
      <c r="AG50">
        <v>12.163247816935682</v>
      </c>
      <c r="AH50">
        <v>20.812097655212792</v>
      </c>
      <c r="AI50">
        <v>0</v>
      </c>
      <c r="AJ50">
        <v>0</v>
      </c>
      <c r="AK50">
        <v>20.412396982742322</v>
      </c>
      <c r="AL50">
        <v>0</v>
      </c>
      <c r="AM50">
        <v>0</v>
      </c>
      <c r="AN50">
        <v>0.66557299860048291</v>
      </c>
      <c r="AO50">
        <v>0</v>
      </c>
      <c r="AP50">
        <v>0.18995776412593204</v>
      </c>
      <c r="AQ50">
        <v>0</v>
      </c>
      <c r="AR50">
        <v>6.5484258000000004</v>
      </c>
      <c r="AS50">
        <v>8.7770559728201256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460.98786622650107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4.8301601450861851</v>
      </c>
      <c r="L51">
        <v>125.68050856427381</v>
      </c>
      <c r="M51">
        <v>15.000711046511629</v>
      </c>
      <c r="N51">
        <v>35.219456937125749</v>
      </c>
      <c r="O51">
        <v>0</v>
      </c>
      <c r="P51">
        <v>41.421233544106485</v>
      </c>
      <c r="Q51">
        <v>6.4770907004669782</v>
      </c>
      <c r="R51">
        <v>12.57256492414707</v>
      </c>
      <c r="S51">
        <v>7.8319350626673812</v>
      </c>
      <c r="T51">
        <v>0</v>
      </c>
      <c r="U51">
        <v>60.890986677785513</v>
      </c>
      <c r="V51">
        <v>3.5101557460465114</v>
      </c>
      <c r="W51">
        <v>13.767428485584217</v>
      </c>
      <c r="X51">
        <v>29.323994226565326</v>
      </c>
      <c r="Y51">
        <v>0</v>
      </c>
      <c r="Z51">
        <v>3.8681534659090908</v>
      </c>
      <c r="AA51">
        <v>0</v>
      </c>
      <c r="AB51">
        <v>7.8127148148272632</v>
      </c>
      <c r="AC51">
        <v>5.7408833303738103</v>
      </c>
      <c r="AD51">
        <v>2.7034441026416571</v>
      </c>
      <c r="AE51">
        <v>14.661160779216891</v>
      </c>
      <c r="AF51">
        <v>0</v>
      </c>
      <c r="AG51">
        <v>12.163247816935682</v>
      </c>
      <c r="AH51">
        <v>20.812097655212792</v>
      </c>
      <c r="AI51">
        <v>0</v>
      </c>
      <c r="AJ51">
        <v>0</v>
      </c>
      <c r="AK51">
        <v>20.412396982742322</v>
      </c>
      <c r="AL51">
        <v>0</v>
      </c>
      <c r="AM51">
        <v>0</v>
      </c>
      <c r="AN51">
        <v>0.66557299860048291</v>
      </c>
      <c r="AO51">
        <v>0</v>
      </c>
      <c r="AP51">
        <v>0.18995776412593204</v>
      </c>
      <c r="AQ51">
        <v>0</v>
      </c>
      <c r="AR51">
        <v>6.5484258000000004</v>
      </c>
      <c r="AS51">
        <v>8.7770559728201256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460.88133754377293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4.8301601450861851</v>
      </c>
      <c r="L52">
        <v>125.68050856427381</v>
      </c>
      <c r="M52">
        <v>15.000711046511629</v>
      </c>
      <c r="N52">
        <v>35.219456937125749</v>
      </c>
      <c r="O52">
        <v>0</v>
      </c>
      <c r="P52">
        <v>41.421233544106485</v>
      </c>
      <c r="Q52">
        <v>6.4770907004669782</v>
      </c>
      <c r="R52">
        <v>12.57256492414707</v>
      </c>
      <c r="S52">
        <v>7.8319350626673812</v>
      </c>
      <c r="T52">
        <v>0</v>
      </c>
      <c r="U52">
        <v>60.890986677785513</v>
      </c>
      <c r="V52">
        <v>3.5101557460465114</v>
      </c>
      <c r="W52">
        <v>13.767428485584217</v>
      </c>
      <c r="X52">
        <v>29.323994226565326</v>
      </c>
      <c r="Y52">
        <v>0</v>
      </c>
      <c r="Z52">
        <v>3.8681534659090908</v>
      </c>
      <c r="AA52">
        <v>0</v>
      </c>
      <c r="AB52">
        <v>7.8127148148272632</v>
      </c>
      <c r="AC52">
        <v>5.7408833303738103</v>
      </c>
      <c r="AD52">
        <v>2.7034441026416571</v>
      </c>
      <c r="AE52">
        <v>14.661160779216891</v>
      </c>
      <c r="AF52">
        <v>0</v>
      </c>
      <c r="AG52">
        <v>12.163247816935682</v>
      </c>
      <c r="AH52">
        <v>20.812097655212792</v>
      </c>
      <c r="AI52">
        <v>0</v>
      </c>
      <c r="AJ52">
        <v>0</v>
      </c>
      <c r="AK52">
        <v>20.412396982742322</v>
      </c>
      <c r="AL52">
        <v>0</v>
      </c>
      <c r="AM52">
        <v>0</v>
      </c>
      <c r="AN52">
        <v>0.66557299860048291</v>
      </c>
      <c r="AO52">
        <v>0</v>
      </c>
      <c r="AP52">
        <v>0.18995776412593204</v>
      </c>
      <c r="AQ52">
        <v>0</v>
      </c>
      <c r="AR52">
        <v>6.5484258000000004</v>
      </c>
      <c r="AS52">
        <v>8.7770559728201256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460.88133754377293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4.8301601450861851</v>
      </c>
      <c r="L53">
        <v>125.68050856427381</v>
      </c>
      <c r="M53">
        <v>15.000711046511629</v>
      </c>
      <c r="N53">
        <v>35.219456937125749</v>
      </c>
      <c r="O53">
        <v>0</v>
      </c>
      <c r="P53">
        <v>41.421233544106485</v>
      </c>
      <c r="Q53">
        <v>6.4770907004669782</v>
      </c>
      <c r="R53">
        <v>12.57256492414707</v>
      </c>
      <c r="S53">
        <v>7.8319350626673812</v>
      </c>
      <c r="T53">
        <v>0</v>
      </c>
      <c r="U53">
        <v>60.890986677785513</v>
      </c>
      <c r="V53">
        <v>3.5101557460465114</v>
      </c>
      <c r="W53">
        <v>13.767428485584217</v>
      </c>
      <c r="X53">
        <v>29.323994226565326</v>
      </c>
      <c r="Y53">
        <v>0</v>
      </c>
      <c r="Z53">
        <v>3.8681534659090908</v>
      </c>
      <c r="AA53">
        <v>0</v>
      </c>
      <c r="AB53">
        <v>7.8127148148272632</v>
      </c>
      <c r="AC53">
        <v>5.7408833303738103</v>
      </c>
      <c r="AD53">
        <v>2.7034441026416571</v>
      </c>
      <c r="AE53">
        <v>14.661160779216891</v>
      </c>
      <c r="AF53">
        <v>0</v>
      </c>
      <c r="AG53">
        <v>12.163247816935682</v>
      </c>
      <c r="AH53">
        <v>20.812097655212792</v>
      </c>
      <c r="AI53">
        <v>0</v>
      </c>
      <c r="AJ53">
        <v>0</v>
      </c>
      <c r="AK53">
        <v>20.412396982742322</v>
      </c>
      <c r="AL53">
        <v>0</v>
      </c>
      <c r="AM53">
        <v>0</v>
      </c>
      <c r="AN53">
        <v>0.66557299860048291</v>
      </c>
      <c r="AO53">
        <v>0</v>
      </c>
      <c r="AP53">
        <v>0.18995776412593204</v>
      </c>
      <c r="AQ53">
        <v>0</v>
      </c>
      <c r="AR53">
        <v>6.5484258000000004</v>
      </c>
      <c r="AS53">
        <v>8.7770559728201256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460.88133754377293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4.8301601450861851</v>
      </c>
      <c r="L54">
        <v>125.68050856427381</v>
      </c>
      <c r="M54">
        <v>15.000711046511629</v>
      </c>
      <c r="N54">
        <v>35.219456937125749</v>
      </c>
      <c r="O54">
        <v>0</v>
      </c>
      <c r="P54">
        <v>41.421233544106485</v>
      </c>
      <c r="Q54">
        <v>6.4770907004669782</v>
      </c>
      <c r="R54">
        <v>12.57256492414707</v>
      </c>
      <c r="S54">
        <v>7.8319350626673812</v>
      </c>
      <c r="T54">
        <v>0</v>
      </c>
      <c r="U54">
        <v>60.890986677785513</v>
      </c>
      <c r="V54">
        <v>3.5101557460465114</v>
      </c>
      <c r="W54">
        <v>13.767428485584217</v>
      </c>
      <c r="X54">
        <v>29.323994226565326</v>
      </c>
      <c r="Y54">
        <v>0</v>
      </c>
      <c r="Z54">
        <v>3.8681534659090908</v>
      </c>
      <c r="AA54">
        <v>0</v>
      </c>
      <c r="AB54">
        <v>7.8127148148272632</v>
      </c>
      <c r="AC54">
        <v>5.7408833303738103</v>
      </c>
      <c r="AD54">
        <v>2.7034441026416571</v>
      </c>
      <c r="AE54">
        <v>14.661160779216891</v>
      </c>
      <c r="AF54">
        <v>0</v>
      </c>
      <c r="AG54">
        <v>12.163247816935682</v>
      </c>
      <c r="AH54">
        <v>20.812097655212792</v>
      </c>
      <c r="AI54">
        <v>0</v>
      </c>
      <c r="AJ54">
        <v>0</v>
      </c>
      <c r="AK54">
        <v>20.412396982742322</v>
      </c>
      <c r="AL54">
        <v>0</v>
      </c>
      <c r="AM54">
        <v>0</v>
      </c>
      <c r="AN54">
        <v>0.66557299860048291</v>
      </c>
      <c r="AO54">
        <v>0</v>
      </c>
      <c r="AP54">
        <v>0.18995776412593204</v>
      </c>
      <c r="AQ54">
        <v>0</v>
      </c>
      <c r="AR54">
        <v>10.313770573641305</v>
      </c>
      <c r="AS54">
        <v>8.7770559728201256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464.64668231741422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4.8301601450861851</v>
      </c>
      <c r="L55">
        <v>125.67999809926785</v>
      </c>
      <c r="M55">
        <v>15.000711046511629</v>
      </c>
      <c r="N55">
        <v>35.219456937125749</v>
      </c>
      <c r="O55">
        <v>0</v>
      </c>
      <c r="P55">
        <v>41.421233544106485</v>
      </c>
      <c r="Q55">
        <v>6.476807056628914</v>
      </c>
      <c r="R55">
        <v>12.574694493560022</v>
      </c>
      <c r="S55">
        <v>7.8317944448608134</v>
      </c>
      <c r="T55">
        <v>0</v>
      </c>
      <c r="U55">
        <v>60.890986677785513</v>
      </c>
      <c r="V55">
        <v>3.5101557460465114</v>
      </c>
      <c r="W55">
        <v>13.767428485584217</v>
      </c>
      <c r="X55">
        <v>29.323994226565326</v>
      </c>
      <c r="Y55">
        <v>0</v>
      </c>
      <c r="Z55">
        <v>3.8681534659090908</v>
      </c>
      <c r="AA55">
        <v>0</v>
      </c>
      <c r="AB55">
        <v>7.8127148148272632</v>
      </c>
      <c r="AC55">
        <v>5.7408833303738103</v>
      </c>
      <c r="AD55">
        <v>2.7034441026416571</v>
      </c>
      <c r="AE55">
        <v>14.661160779216891</v>
      </c>
      <c r="AF55">
        <v>0</v>
      </c>
      <c r="AG55">
        <v>12.163247816935682</v>
      </c>
      <c r="AH55">
        <v>20.812097655212792</v>
      </c>
      <c r="AI55">
        <v>0</v>
      </c>
      <c r="AJ55">
        <v>0</v>
      </c>
      <c r="AK55">
        <v>20.412396982742322</v>
      </c>
      <c r="AL55">
        <v>0</v>
      </c>
      <c r="AM55">
        <v>0</v>
      </c>
      <c r="AN55">
        <v>0.66557299860048291</v>
      </c>
      <c r="AO55">
        <v>0</v>
      </c>
      <c r="AP55">
        <v>0.15196627265948634</v>
      </c>
      <c r="AQ55">
        <v>0</v>
      </c>
      <c r="AR55">
        <v>10.313770573641305</v>
      </c>
      <c r="AS55">
        <v>8.7770559728201256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464.60988566871009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4.8301601450861851</v>
      </c>
      <c r="L56">
        <v>125.67999809926785</v>
      </c>
      <c r="M56">
        <v>15.000711046511629</v>
      </c>
      <c r="N56">
        <v>35.219456937125749</v>
      </c>
      <c r="O56">
        <v>0</v>
      </c>
      <c r="P56">
        <v>41.421233544106485</v>
      </c>
      <c r="Q56">
        <v>6.476807056628914</v>
      </c>
      <c r="R56">
        <v>12.574694493560022</v>
      </c>
      <c r="S56">
        <v>7.8317944448608134</v>
      </c>
      <c r="T56">
        <v>0</v>
      </c>
      <c r="U56">
        <v>60.890986677785513</v>
      </c>
      <c r="V56">
        <v>3.5101557460465114</v>
      </c>
      <c r="W56">
        <v>13.767428485584217</v>
      </c>
      <c r="X56">
        <v>29.323994226565326</v>
      </c>
      <c r="Y56">
        <v>0</v>
      </c>
      <c r="Z56">
        <v>3.8681534659090908</v>
      </c>
      <c r="AA56">
        <v>0</v>
      </c>
      <c r="AB56">
        <v>7.8127148148272632</v>
      </c>
      <c r="AC56">
        <v>5.7408833303738103</v>
      </c>
      <c r="AD56">
        <v>2.7034441026416571</v>
      </c>
      <c r="AE56">
        <v>14.661160779216891</v>
      </c>
      <c r="AF56">
        <v>0</v>
      </c>
      <c r="AG56">
        <v>12.163247816935682</v>
      </c>
      <c r="AH56">
        <v>20.812097655212792</v>
      </c>
      <c r="AI56">
        <v>0</v>
      </c>
      <c r="AJ56">
        <v>0</v>
      </c>
      <c r="AK56">
        <v>20.412396982742322</v>
      </c>
      <c r="AL56">
        <v>0</v>
      </c>
      <c r="AM56">
        <v>0</v>
      </c>
      <c r="AN56">
        <v>0.66557299860048291</v>
      </c>
      <c r="AO56">
        <v>0</v>
      </c>
      <c r="AP56">
        <v>0.15196627265948634</v>
      </c>
      <c r="AQ56">
        <v>0</v>
      </c>
      <c r="AR56">
        <v>12.11458785271739</v>
      </c>
      <c r="AS56">
        <v>8.7770559728201256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466.41070294778615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4.8301601450861851</v>
      </c>
      <c r="L57">
        <v>125.67999809926785</v>
      </c>
      <c r="M57">
        <v>15.000711046511629</v>
      </c>
      <c r="N57">
        <v>35.219456937125749</v>
      </c>
      <c r="O57">
        <v>0</v>
      </c>
      <c r="P57">
        <v>41.421233544106485</v>
      </c>
      <c r="Q57">
        <v>6.476807056628914</v>
      </c>
      <c r="R57">
        <v>12.574694493560022</v>
      </c>
      <c r="S57">
        <v>7.8317944448608134</v>
      </c>
      <c r="T57">
        <v>0</v>
      </c>
      <c r="U57">
        <v>60.890986677785513</v>
      </c>
      <c r="V57">
        <v>3.5101557460465114</v>
      </c>
      <c r="W57">
        <v>13.758156847079803</v>
      </c>
      <c r="X57">
        <v>29.323994226565326</v>
      </c>
      <c r="Y57">
        <v>0</v>
      </c>
      <c r="Z57">
        <v>3.8681534659090908</v>
      </c>
      <c r="AA57">
        <v>0</v>
      </c>
      <c r="AB57">
        <v>7.8127148148272632</v>
      </c>
      <c r="AC57">
        <v>5.7408833303738103</v>
      </c>
      <c r="AD57">
        <v>5.4068884628215343</v>
      </c>
      <c r="AE57">
        <v>14.661160779216891</v>
      </c>
      <c r="AF57">
        <v>0</v>
      </c>
      <c r="AG57">
        <v>12.163247816935682</v>
      </c>
      <c r="AH57">
        <v>20.812097655212792</v>
      </c>
      <c r="AI57">
        <v>0</v>
      </c>
      <c r="AJ57">
        <v>0</v>
      </c>
      <c r="AK57">
        <v>20.412396982742322</v>
      </c>
      <c r="AL57">
        <v>0</v>
      </c>
      <c r="AM57">
        <v>0</v>
      </c>
      <c r="AN57">
        <v>0.66557299860048291</v>
      </c>
      <c r="AO57">
        <v>0</v>
      </c>
      <c r="AP57">
        <v>3.0013342685169841</v>
      </c>
      <c r="AQ57">
        <v>0</v>
      </c>
      <c r="AR57">
        <v>12.11458785271739</v>
      </c>
      <c r="AS57">
        <v>8.7770559728201256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471.95424366531915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9.0600821707317074</v>
      </c>
      <c r="L58">
        <v>145.00782321331829</v>
      </c>
      <c r="M58">
        <v>15.000711046511629</v>
      </c>
      <c r="N58">
        <v>35.219456937125749</v>
      </c>
      <c r="O58">
        <v>0</v>
      </c>
      <c r="P58">
        <v>41.421233544106485</v>
      </c>
      <c r="Q58">
        <v>6.476807056628914</v>
      </c>
      <c r="R58">
        <v>12.574694493560022</v>
      </c>
      <c r="S58">
        <v>7.8317944448608134</v>
      </c>
      <c r="T58">
        <v>0</v>
      </c>
      <c r="U58">
        <v>60.890986677785513</v>
      </c>
      <c r="V58">
        <v>3.5101557460465114</v>
      </c>
      <c r="W58">
        <v>13.758156847079803</v>
      </c>
      <c r="X58">
        <v>29.321821417181123</v>
      </c>
      <c r="Y58">
        <v>0</v>
      </c>
      <c r="Z58">
        <v>1.9340765795454546</v>
      </c>
      <c r="AA58">
        <v>0</v>
      </c>
      <c r="AB58">
        <v>7.8127148148272632</v>
      </c>
      <c r="AC58">
        <v>5.7408833303738103</v>
      </c>
      <c r="AD58">
        <v>5.4068884628215343</v>
      </c>
      <c r="AE58">
        <v>14.661160779216891</v>
      </c>
      <c r="AF58">
        <v>0</v>
      </c>
      <c r="AG58">
        <v>12.163247816935682</v>
      </c>
      <c r="AH58">
        <v>20.812097655212792</v>
      </c>
      <c r="AI58">
        <v>0</v>
      </c>
      <c r="AJ58">
        <v>0</v>
      </c>
      <c r="AK58">
        <v>20.412396982742322</v>
      </c>
      <c r="AL58">
        <v>0</v>
      </c>
      <c r="AM58">
        <v>0</v>
      </c>
      <c r="AN58">
        <v>0.66557299860048291</v>
      </c>
      <c r="AO58">
        <v>0</v>
      </c>
      <c r="AP58">
        <v>3.0013342685169841</v>
      </c>
      <c r="AQ58">
        <v>0</v>
      </c>
      <c r="AR58">
        <v>12.11458785271739</v>
      </c>
      <c r="AS58">
        <v>8.7770559728201256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493.57574110926726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9.0600821707317074</v>
      </c>
      <c r="L59">
        <v>145.00947089028458</v>
      </c>
      <c r="M59">
        <v>15.000711046511629</v>
      </c>
      <c r="N59">
        <v>35.219456937125749</v>
      </c>
      <c r="O59">
        <v>0</v>
      </c>
      <c r="P59">
        <v>41.421233544106485</v>
      </c>
      <c r="Q59">
        <v>6.4774197330574239</v>
      </c>
      <c r="R59">
        <v>12.574694493560022</v>
      </c>
      <c r="S59">
        <v>7.8262181654856198</v>
      </c>
      <c r="T59">
        <v>0</v>
      </c>
      <c r="U59">
        <v>60.890986677785513</v>
      </c>
      <c r="V59">
        <v>3.5101557460465114</v>
      </c>
      <c r="W59">
        <v>13.758156847079803</v>
      </c>
      <c r="X59">
        <v>29.321821417181123</v>
      </c>
      <c r="Y59">
        <v>0</v>
      </c>
      <c r="Z59">
        <v>1.9340765795454546</v>
      </c>
      <c r="AA59">
        <v>0</v>
      </c>
      <c r="AB59">
        <v>7.8127148148272632</v>
      </c>
      <c r="AC59">
        <v>5.7408833303738103</v>
      </c>
      <c r="AD59">
        <v>5.4068884628215343</v>
      </c>
      <c r="AE59">
        <v>14.661160779216891</v>
      </c>
      <c r="AF59">
        <v>0</v>
      </c>
      <c r="AG59">
        <v>12.163247816935682</v>
      </c>
      <c r="AH59">
        <v>20.812097655212792</v>
      </c>
      <c r="AI59">
        <v>0</v>
      </c>
      <c r="AJ59">
        <v>0</v>
      </c>
      <c r="AK59">
        <v>20.412396982742322</v>
      </c>
      <c r="AL59">
        <v>0</v>
      </c>
      <c r="AM59">
        <v>0</v>
      </c>
      <c r="AN59">
        <v>0.66557299860048291</v>
      </c>
      <c r="AO59">
        <v>0</v>
      </c>
      <c r="AP59">
        <v>3.0013342685169841</v>
      </c>
      <c r="AQ59">
        <v>0</v>
      </c>
      <c r="AR59">
        <v>10.313770573641305</v>
      </c>
      <c r="AS59">
        <v>8.7770559728201256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491.77160790421084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8.9400816355252513</v>
      </c>
      <c r="L60">
        <v>212.67906721516226</v>
      </c>
      <c r="M60">
        <v>15.000711046511629</v>
      </c>
      <c r="N60">
        <v>35.219456937125749</v>
      </c>
      <c r="O60">
        <v>0</v>
      </c>
      <c r="P60">
        <v>41.421233544106485</v>
      </c>
      <c r="Q60">
        <v>6.4774197330574239</v>
      </c>
      <c r="R60">
        <v>12.574694493560022</v>
      </c>
      <c r="S60">
        <v>7.8262181654856198</v>
      </c>
      <c r="T60">
        <v>0</v>
      </c>
      <c r="U60">
        <v>60.890986677785513</v>
      </c>
      <c r="V60">
        <v>3.5098206066552899</v>
      </c>
      <c r="W60">
        <v>13.758156847079803</v>
      </c>
      <c r="X60">
        <v>29.321821417181123</v>
      </c>
      <c r="Y60">
        <v>0</v>
      </c>
      <c r="Z60">
        <v>1.9340765795454546</v>
      </c>
      <c r="AA60">
        <v>0</v>
      </c>
      <c r="AB60">
        <v>7.8127148148272632</v>
      </c>
      <c r="AC60">
        <v>5.7408833303738103</v>
      </c>
      <c r="AD60">
        <v>5.4068884628215343</v>
      </c>
      <c r="AE60">
        <v>14.661160779216891</v>
      </c>
      <c r="AF60">
        <v>0</v>
      </c>
      <c r="AG60">
        <v>12.163247816935682</v>
      </c>
      <c r="AH60">
        <v>20.812097655212792</v>
      </c>
      <c r="AI60">
        <v>0</v>
      </c>
      <c r="AJ60">
        <v>0</v>
      </c>
      <c r="AK60">
        <v>20.412396982742322</v>
      </c>
      <c r="AL60">
        <v>0</v>
      </c>
      <c r="AM60">
        <v>0</v>
      </c>
      <c r="AN60">
        <v>0.66557299860048291</v>
      </c>
      <c r="AO60">
        <v>0</v>
      </c>
      <c r="AP60">
        <v>3.0013342685169841</v>
      </c>
      <c r="AQ60">
        <v>0</v>
      </c>
      <c r="AR60">
        <v>10.313770573641305</v>
      </c>
      <c r="AS60">
        <v>8.7770559728201256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559.32086855449074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9.0599786348124418</v>
      </c>
      <c r="L61">
        <v>212.67906721516226</v>
      </c>
      <c r="M61">
        <v>15.000711046511629</v>
      </c>
      <c r="N61">
        <v>35.219456937125749</v>
      </c>
      <c r="O61">
        <v>0</v>
      </c>
      <c r="P61">
        <v>41.421233544106485</v>
      </c>
      <c r="Q61">
        <v>6.4759802686158068</v>
      </c>
      <c r="R61">
        <v>12.574564211835137</v>
      </c>
      <c r="S61">
        <v>7.8266614848484855</v>
      </c>
      <c r="T61">
        <v>0</v>
      </c>
      <c r="U61">
        <v>60.890986677785513</v>
      </c>
      <c r="V61">
        <v>3.5098206066552899</v>
      </c>
      <c r="W61">
        <v>13.758156847079803</v>
      </c>
      <c r="X61">
        <v>29.321821417181123</v>
      </c>
      <c r="Y61">
        <v>0</v>
      </c>
      <c r="Z61">
        <v>1.9340765795454546</v>
      </c>
      <c r="AA61">
        <v>0</v>
      </c>
      <c r="AB61">
        <v>7.8127148148272632</v>
      </c>
      <c r="AC61">
        <v>5.7408833303738103</v>
      </c>
      <c r="AD61">
        <v>5.4068884628215343</v>
      </c>
      <c r="AE61">
        <v>14.661160779216891</v>
      </c>
      <c r="AF61">
        <v>0</v>
      </c>
      <c r="AG61">
        <v>12.163247816935682</v>
      </c>
      <c r="AH61">
        <v>27.74946380101705</v>
      </c>
      <c r="AI61">
        <v>0</v>
      </c>
      <c r="AJ61">
        <v>0</v>
      </c>
      <c r="AK61">
        <v>20.412396982742322</v>
      </c>
      <c r="AL61">
        <v>0</v>
      </c>
      <c r="AM61">
        <v>0</v>
      </c>
      <c r="AN61">
        <v>0.66557299860048291</v>
      </c>
      <c r="AO61">
        <v>0</v>
      </c>
      <c r="AP61">
        <v>0.15196627265948634</v>
      </c>
      <c r="AQ61">
        <v>0</v>
      </c>
      <c r="AR61">
        <v>10.313770573641305</v>
      </c>
      <c r="AS61">
        <v>8.7770559728201256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563.52763727692104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9.060127035590428</v>
      </c>
      <c r="L62">
        <v>212.67906721516226</v>
      </c>
      <c r="M62">
        <v>15.000711046511629</v>
      </c>
      <c r="N62">
        <v>35.219456937125749</v>
      </c>
      <c r="O62">
        <v>0</v>
      </c>
      <c r="P62">
        <v>41.421233544106485</v>
      </c>
      <c r="Q62">
        <v>6.4759802686158068</v>
      </c>
      <c r="R62">
        <v>12.574564211835137</v>
      </c>
      <c r="S62">
        <v>7.8266614848484855</v>
      </c>
      <c r="T62">
        <v>0</v>
      </c>
      <c r="U62">
        <v>60.890986677785513</v>
      </c>
      <c r="V62">
        <v>3.5098206066552899</v>
      </c>
      <c r="W62">
        <v>13.758156847079803</v>
      </c>
      <c r="X62">
        <v>29.321821417181123</v>
      </c>
      <c r="Y62">
        <v>0</v>
      </c>
      <c r="Z62">
        <v>1.9340765795454546</v>
      </c>
      <c r="AA62">
        <v>3.279690866666666</v>
      </c>
      <c r="AB62">
        <v>7.8127148148272632</v>
      </c>
      <c r="AC62">
        <v>5.7408833303738103</v>
      </c>
      <c r="AD62">
        <v>5.4068884628215343</v>
      </c>
      <c r="AE62">
        <v>14.661160779216891</v>
      </c>
      <c r="AF62">
        <v>0</v>
      </c>
      <c r="AG62">
        <v>12.163247816935682</v>
      </c>
      <c r="AH62">
        <v>27.74946380101705</v>
      </c>
      <c r="AI62">
        <v>0</v>
      </c>
      <c r="AJ62">
        <v>0</v>
      </c>
      <c r="AK62">
        <v>20.412396982742322</v>
      </c>
      <c r="AL62">
        <v>0</v>
      </c>
      <c r="AM62">
        <v>0</v>
      </c>
      <c r="AN62">
        <v>0.66557299860048291</v>
      </c>
      <c r="AO62">
        <v>0</v>
      </c>
      <c r="AP62">
        <v>0.15196627265948634</v>
      </c>
      <c r="AQ62">
        <v>0</v>
      </c>
      <c r="AR62">
        <v>12.11458785271739</v>
      </c>
      <c r="AS62">
        <v>8.7770559728201256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568.60829382344184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9.0599825034933623</v>
      </c>
      <c r="L63">
        <v>280.34959099999998</v>
      </c>
      <c r="M63">
        <v>15.000711046511629</v>
      </c>
      <c r="N63">
        <v>35.219456937125749</v>
      </c>
      <c r="O63">
        <v>0</v>
      </c>
      <c r="P63">
        <v>41.421233544106485</v>
      </c>
      <c r="Q63">
        <v>6.4759802686158068</v>
      </c>
      <c r="R63">
        <v>12.574564211835137</v>
      </c>
      <c r="S63">
        <v>7.8266614848484855</v>
      </c>
      <c r="T63">
        <v>0</v>
      </c>
      <c r="U63">
        <v>60.890986677785513</v>
      </c>
      <c r="V63">
        <v>3.5098206066552899</v>
      </c>
      <c r="W63">
        <v>13.758156847079803</v>
      </c>
      <c r="X63">
        <v>29.321821417181123</v>
      </c>
      <c r="Y63">
        <v>0</v>
      </c>
      <c r="Z63">
        <v>3.8681534659090908</v>
      </c>
      <c r="AA63">
        <v>3.279690866666666</v>
      </c>
      <c r="AB63">
        <v>7.8127148148272632</v>
      </c>
      <c r="AC63">
        <v>2.8704416651869051</v>
      </c>
      <c r="AD63">
        <v>5.4068884628215343</v>
      </c>
      <c r="AE63">
        <v>14.661160779216891</v>
      </c>
      <c r="AF63">
        <v>0</v>
      </c>
      <c r="AG63">
        <v>12.163247816935682</v>
      </c>
      <c r="AH63">
        <v>27.74946380101705</v>
      </c>
      <c r="AI63">
        <v>0</v>
      </c>
      <c r="AJ63">
        <v>0</v>
      </c>
      <c r="AK63">
        <v>20.412396982742322</v>
      </c>
      <c r="AL63">
        <v>0</v>
      </c>
      <c r="AM63">
        <v>0</v>
      </c>
      <c r="AN63">
        <v>0.66557299860048291</v>
      </c>
      <c r="AO63">
        <v>0</v>
      </c>
      <c r="AP63">
        <v>0.15196627265948634</v>
      </c>
      <c r="AQ63">
        <v>0</v>
      </c>
      <c r="AR63">
        <v>12.11458785271739</v>
      </c>
      <c r="AS63">
        <v>8.7770559728201256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635.3423082973593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9.0601050286543749</v>
      </c>
      <c r="L64">
        <v>280.34959099999998</v>
      </c>
      <c r="M64">
        <v>15.000711046511629</v>
      </c>
      <c r="N64">
        <v>35.219456937125749</v>
      </c>
      <c r="O64">
        <v>0</v>
      </c>
      <c r="P64">
        <v>41.421233544106485</v>
      </c>
      <c r="Q64">
        <v>6.4759802686158068</v>
      </c>
      <c r="R64">
        <v>12.574564211835137</v>
      </c>
      <c r="S64">
        <v>7.8266614848484855</v>
      </c>
      <c r="T64">
        <v>0</v>
      </c>
      <c r="U64">
        <v>60.890986677785513</v>
      </c>
      <c r="V64">
        <v>3.5098206066552899</v>
      </c>
      <c r="W64">
        <v>13.758156847079803</v>
      </c>
      <c r="X64">
        <v>29.321821417181123</v>
      </c>
      <c r="Y64">
        <v>0</v>
      </c>
      <c r="Z64">
        <v>3.8681534659090908</v>
      </c>
      <c r="AA64">
        <v>3.279690866666666</v>
      </c>
      <c r="AB64">
        <v>7.8127148148272632</v>
      </c>
      <c r="AC64">
        <v>2.8704416651869051</v>
      </c>
      <c r="AD64">
        <v>5.4068884628215343</v>
      </c>
      <c r="AE64">
        <v>14.661160779216891</v>
      </c>
      <c r="AF64">
        <v>0</v>
      </c>
      <c r="AG64">
        <v>12.163247816935682</v>
      </c>
      <c r="AH64">
        <v>27.74946380101705</v>
      </c>
      <c r="AI64">
        <v>0</v>
      </c>
      <c r="AJ64">
        <v>0</v>
      </c>
      <c r="AK64">
        <v>20.412396982742322</v>
      </c>
      <c r="AL64">
        <v>0</v>
      </c>
      <c r="AM64">
        <v>0</v>
      </c>
      <c r="AN64">
        <v>0.66557299860048291</v>
      </c>
      <c r="AO64">
        <v>0</v>
      </c>
      <c r="AP64">
        <v>0.15196627265948634</v>
      </c>
      <c r="AQ64">
        <v>0</v>
      </c>
      <c r="AR64">
        <v>12.11458785271739</v>
      </c>
      <c r="AS64">
        <v>8.7770559728201256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635.34243082252033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9.0600805404504605</v>
      </c>
      <c r="L65">
        <v>348.01859099999996</v>
      </c>
      <c r="M65">
        <v>15.000711046511629</v>
      </c>
      <c r="N65">
        <v>35.219456937125749</v>
      </c>
      <c r="O65">
        <v>0</v>
      </c>
      <c r="P65">
        <v>41.421233544106485</v>
      </c>
      <c r="Q65">
        <v>6.4759802686158068</v>
      </c>
      <c r="R65">
        <v>12.574564211835137</v>
      </c>
      <c r="S65">
        <v>7.8266614848484855</v>
      </c>
      <c r="T65">
        <v>0</v>
      </c>
      <c r="U65">
        <v>60.890986677785513</v>
      </c>
      <c r="V65">
        <v>3.5098206066552899</v>
      </c>
      <c r="W65">
        <v>13.758156847079803</v>
      </c>
      <c r="X65">
        <v>29.321821417181123</v>
      </c>
      <c r="Y65">
        <v>0</v>
      </c>
      <c r="Z65">
        <v>3.8681534659090908</v>
      </c>
      <c r="AA65">
        <v>7.8712581413502107</v>
      </c>
      <c r="AB65">
        <v>7.8127148148272632</v>
      </c>
      <c r="AC65">
        <v>2.8704416651869051</v>
      </c>
      <c r="AD65">
        <v>5.4068884628215343</v>
      </c>
      <c r="AE65">
        <v>14.661160779216891</v>
      </c>
      <c r="AF65">
        <v>0</v>
      </c>
      <c r="AG65">
        <v>12.163247816935682</v>
      </c>
      <c r="AH65">
        <v>30.895151988291317</v>
      </c>
      <c r="AI65">
        <v>0</v>
      </c>
      <c r="AJ65">
        <v>0</v>
      </c>
      <c r="AK65">
        <v>20.412396982742322</v>
      </c>
      <c r="AL65">
        <v>0</v>
      </c>
      <c r="AM65">
        <v>0</v>
      </c>
      <c r="AN65">
        <v>0.66557299860048291</v>
      </c>
      <c r="AO65">
        <v>0</v>
      </c>
      <c r="AP65">
        <v>3.0013342685169841</v>
      </c>
      <c r="AQ65">
        <v>0</v>
      </c>
      <c r="AR65">
        <v>10.313770573641305</v>
      </c>
      <c r="AS65">
        <v>8.7770559728201256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711.79721251305546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9.0600805404504605</v>
      </c>
      <c r="L66">
        <v>348.01859099999996</v>
      </c>
      <c r="M66">
        <v>15.000711046511629</v>
      </c>
      <c r="N66">
        <v>35.219456937125749</v>
      </c>
      <c r="O66">
        <v>0</v>
      </c>
      <c r="P66">
        <v>41.421233544106485</v>
      </c>
      <c r="Q66">
        <v>6.4759802686158068</v>
      </c>
      <c r="R66">
        <v>12.574564211835137</v>
      </c>
      <c r="S66">
        <v>7.8266614848484855</v>
      </c>
      <c r="T66">
        <v>0</v>
      </c>
      <c r="U66">
        <v>60.890986677785513</v>
      </c>
      <c r="V66">
        <v>3.5098206066552899</v>
      </c>
      <c r="W66">
        <v>13.758156847079803</v>
      </c>
      <c r="X66">
        <v>29.321821417181123</v>
      </c>
      <c r="Y66">
        <v>0</v>
      </c>
      <c r="Z66">
        <v>3.8681534659090908</v>
      </c>
      <c r="AA66">
        <v>8.3322890257383957</v>
      </c>
      <c r="AB66">
        <v>7.8127148148272632</v>
      </c>
      <c r="AC66">
        <v>2.8704416651869051</v>
      </c>
      <c r="AD66">
        <v>5.4068884628215343</v>
      </c>
      <c r="AE66">
        <v>14.661160779216891</v>
      </c>
      <c r="AF66">
        <v>0</v>
      </c>
      <c r="AG66">
        <v>12.163247816935682</v>
      </c>
      <c r="AH66">
        <v>30.895151988291317</v>
      </c>
      <c r="AI66">
        <v>0</v>
      </c>
      <c r="AJ66">
        <v>0</v>
      </c>
      <c r="AK66">
        <v>20.412396982742322</v>
      </c>
      <c r="AL66">
        <v>0</v>
      </c>
      <c r="AM66">
        <v>0</v>
      </c>
      <c r="AN66">
        <v>0.66557299860048291</v>
      </c>
      <c r="AO66">
        <v>0</v>
      </c>
      <c r="AP66">
        <v>3.0013342685169841</v>
      </c>
      <c r="AQ66">
        <v>0</v>
      </c>
      <c r="AR66">
        <v>10.313770573641305</v>
      </c>
      <c r="AS66">
        <v>8.7770559728201256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712.25824339744372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9.0600342303016266</v>
      </c>
      <c r="L67">
        <v>348.01859099999996</v>
      </c>
      <c r="M67">
        <v>15.000711046511629</v>
      </c>
      <c r="N67">
        <v>35.219456937125749</v>
      </c>
      <c r="O67">
        <v>0</v>
      </c>
      <c r="P67">
        <v>41.421233544106485</v>
      </c>
      <c r="Q67">
        <v>6.4759802686158068</v>
      </c>
      <c r="R67">
        <v>12.574564211835137</v>
      </c>
      <c r="S67">
        <v>7.8266614848484855</v>
      </c>
      <c r="T67">
        <v>0</v>
      </c>
      <c r="U67">
        <v>60.890986677785513</v>
      </c>
      <c r="V67">
        <v>3.5098206066552899</v>
      </c>
      <c r="W67">
        <v>13.758156847079803</v>
      </c>
      <c r="X67">
        <v>29.321821417181123</v>
      </c>
      <c r="Y67">
        <v>0</v>
      </c>
      <c r="Z67">
        <v>3.8681534659090908</v>
      </c>
      <c r="AA67">
        <v>8.3322890257383957</v>
      </c>
      <c r="AB67">
        <v>7.8127148148272632</v>
      </c>
      <c r="AC67">
        <v>2.8704416651869051</v>
      </c>
      <c r="AD67">
        <v>5.4068884628215343</v>
      </c>
      <c r="AE67">
        <v>14.661160779216891</v>
      </c>
      <c r="AF67">
        <v>0</v>
      </c>
      <c r="AG67">
        <v>12.163247816935682</v>
      </c>
      <c r="AH67">
        <v>30.895151988291317</v>
      </c>
      <c r="AI67">
        <v>0</v>
      </c>
      <c r="AJ67">
        <v>0</v>
      </c>
      <c r="AK67">
        <v>20.412396982742322</v>
      </c>
      <c r="AL67">
        <v>0</v>
      </c>
      <c r="AM67">
        <v>0</v>
      </c>
      <c r="AN67">
        <v>0.66557299860048291</v>
      </c>
      <c r="AO67">
        <v>0</v>
      </c>
      <c r="AP67">
        <v>3.0013342685169841</v>
      </c>
      <c r="AQ67">
        <v>0</v>
      </c>
      <c r="AR67">
        <v>10.313770573641305</v>
      </c>
      <c r="AS67">
        <v>8.7770559728201256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712.25819708729489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9.0600342303016266</v>
      </c>
      <c r="L68">
        <v>348.01859099999996</v>
      </c>
      <c r="M68">
        <v>15.000711046511629</v>
      </c>
      <c r="N68">
        <v>35.219456937125749</v>
      </c>
      <c r="O68">
        <v>0</v>
      </c>
      <c r="P68">
        <v>41.421233544106485</v>
      </c>
      <c r="Q68">
        <v>6.4759802686158068</v>
      </c>
      <c r="R68">
        <v>12.574564211835137</v>
      </c>
      <c r="S68">
        <v>7.8266614848484855</v>
      </c>
      <c r="T68">
        <v>0</v>
      </c>
      <c r="U68">
        <v>60.890986677785513</v>
      </c>
      <c r="V68">
        <v>3.5098206066552899</v>
      </c>
      <c r="W68">
        <v>13.758156847079803</v>
      </c>
      <c r="X68">
        <v>29.321821417181123</v>
      </c>
      <c r="Y68">
        <v>0</v>
      </c>
      <c r="Z68">
        <v>3.8681534659090908</v>
      </c>
      <c r="AA68">
        <v>8.3322890257383957</v>
      </c>
      <c r="AB68">
        <v>7.8127148148272632</v>
      </c>
      <c r="AC68">
        <v>2.8704416651869051</v>
      </c>
      <c r="AD68">
        <v>5.4068884628215343</v>
      </c>
      <c r="AE68">
        <v>14.661160779216891</v>
      </c>
      <c r="AF68">
        <v>0</v>
      </c>
      <c r="AG68">
        <v>12.163247816935682</v>
      </c>
      <c r="AH68">
        <v>30.895151988291317</v>
      </c>
      <c r="AI68">
        <v>0</v>
      </c>
      <c r="AJ68">
        <v>0</v>
      </c>
      <c r="AK68">
        <v>20.412396982742322</v>
      </c>
      <c r="AL68">
        <v>0</v>
      </c>
      <c r="AM68">
        <v>0</v>
      </c>
      <c r="AN68">
        <v>0.66557299860048291</v>
      </c>
      <c r="AO68">
        <v>0</v>
      </c>
      <c r="AP68">
        <v>3.0013342685169841</v>
      </c>
      <c r="AQ68">
        <v>0</v>
      </c>
      <c r="AR68">
        <v>10.313770573641305</v>
      </c>
      <c r="AS68">
        <v>8.7770559728201256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712.25819708729489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9.0600805404504605</v>
      </c>
      <c r="L69">
        <v>348.01859099999996</v>
      </c>
      <c r="M69">
        <v>15.000711046511629</v>
      </c>
      <c r="N69">
        <v>35.219456937125749</v>
      </c>
      <c r="O69">
        <v>0</v>
      </c>
      <c r="P69">
        <v>41.421233544106485</v>
      </c>
      <c r="Q69">
        <v>6.4759802686158068</v>
      </c>
      <c r="R69">
        <v>12.574564211835137</v>
      </c>
      <c r="S69">
        <v>7.8266614848484855</v>
      </c>
      <c r="T69">
        <v>0</v>
      </c>
      <c r="U69">
        <v>60.890986677785513</v>
      </c>
      <c r="V69">
        <v>3.5098206066552899</v>
      </c>
      <c r="W69">
        <v>13.758156847079803</v>
      </c>
      <c r="X69">
        <v>29.321821417181123</v>
      </c>
      <c r="Y69">
        <v>0</v>
      </c>
      <c r="Z69">
        <v>3.8681534659090908</v>
      </c>
      <c r="AA69">
        <v>8.3322890257383957</v>
      </c>
      <c r="AB69">
        <v>7.8127148148272632</v>
      </c>
      <c r="AC69">
        <v>2.8704416651869051</v>
      </c>
      <c r="AD69">
        <v>5.4068884628215343</v>
      </c>
      <c r="AE69">
        <v>14.661160779216891</v>
      </c>
      <c r="AF69">
        <v>0</v>
      </c>
      <c r="AG69">
        <v>12.163247816935682</v>
      </c>
      <c r="AH69">
        <v>30.895151988291317</v>
      </c>
      <c r="AI69">
        <v>0</v>
      </c>
      <c r="AJ69">
        <v>0</v>
      </c>
      <c r="AK69">
        <v>20.412396982742322</v>
      </c>
      <c r="AL69">
        <v>0</v>
      </c>
      <c r="AM69">
        <v>0</v>
      </c>
      <c r="AN69">
        <v>0.66557299860048291</v>
      </c>
      <c r="AO69">
        <v>0</v>
      </c>
      <c r="AP69">
        <v>0.15196627265948634</v>
      </c>
      <c r="AQ69">
        <v>0</v>
      </c>
      <c r="AR69">
        <v>10.313770573641305</v>
      </c>
      <c r="AS69">
        <v>8.7770559728201256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709.40887540158622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9.0600805404504605</v>
      </c>
      <c r="L70">
        <v>348.01859099999996</v>
      </c>
      <c r="M70">
        <v>15.000711046511629</v>
      </c>
      <c r="N70">
        <v>35.219456937125749</v>
      </c>
      <c r="O70">
        <v>0</v>
      </c>
      <c r="P70">
        <v>41.421233544106485</v>
      </c>
      <c r="Q70">
        <v>6.4759802686158068</v>
      </c>
      <c r="R70">
        <v>12.574564211835137</v>
      </c>
      <c r="S70">
        <v>7.8266614848484855</v>
      </c>
      <c r="T70">
        <v>0</v>
      </c>
      <c r="U70">
        <v>60.890986677785513</v>
      </c>
      <c r="V70">
        <v>3.5098206066552899</v>
      </c>
      <c r="W70">
        <v>13.758156847079803</v>
      </c>
      <c r="X70">
        <v>29.321821417181123</v>
      </c>
      <c r="Y70">
        <v>0</v>
      </c>
      <c r="Z70">
        <v>3.8681534659090908</v>
      </c>
      <c r="AA70">
        <v>8.3322890257383957</v>
      </c>
      <c r="AB70">
        <v>7.8127148148272632</v>
      </c>
      <c r="AC70">
        <v>2.8704416651869051</v>
      </c>
      <c r="AD70">
        <v>5.4068884628215343</v>
      </c>
      <c r="AE70">
        <v>14.661160779216891</v>
      </c>
      <c r="AF70">
        <v>0</v>
      </c>
      <c r="AG70">
        <v>12.163247816935682</v>
      </c>
      <c r="AH70">
        <v>30.895151988291317</v>
      </c>
      <c r="AI70">
        <v>0</v>
      </c>
      <c r="AJ70">
        <v>0</v>
      </c>
      <c r="AK70">
        <v>20.412396982742322</v>
      </c>
      <c r="AL70">
        <v>0</v>
      </c>
      <c r="AM70">
        <v>0</v>
      </c>
      <c r="AN70">
        <v>0.66557299860048291</v>
      </c>
      <c r="AO70">
        <v>0</v>
      </c>
      <c r="AP70">
        <v>0.15196627265948634</v>
      </c>
      <c r="AQ70">
        <v>0</v>
      </c>
      <c r="AR70">
        <v>10.313770573641305</v>
      </c>
      <c r="AS70">
        <v>8.7770559728201256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709.40887540158622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9.0600805404504605</v>
      </c>
      <c r="L71">
        <v>367.35259099999996</v>
      </c>
      <c r="M71">
        <v>15.000711046511629</v>
      </c>
      <c r="N71">
        <v>35.219456937125749</v>
      </c>
      <c r="O71">
        <v>0</v>
      </c>
      <c r="P71">
        <v>41.421233544106485</v>
      </c>
      <c r="Q71">
        <v>6.4759802686158068</v>
      </c>
      <c r="R71">
        <v>12.574564211835137</v>
      </c>
      <c r="S71">
        <v>7.8266614848484855</v>
      </c>
      <c r="T71">
        <v>0</v>
      </c>
      <c r="U71">
        <v>60.890986677785513</v>
      </c>
      <c r="V71">
        <v>3.5098206066552899</v>
      </c>
      <c r="W71">
        <v>13.758156847079803</v>
      </c>
      <c r="X71">
        <v>29.321821417181123</v>
      </c>
      <c r="Y71">
        <v>0</v>
      </c>
      <c r="Z71">
        <v>3.8681534659090908</v>
      </c>
      <c r="AA71">
        <v>8.3322890257383957</v>
      </c>
      <c r="AB71">
        <v>7.8127148148272632</v>
      </c>
      <c r="AC71">
        <v>2.8704416651869051</v>
      </c>
      <c r="AD71">
        <v>5.4068884628215343</v>
      </c>
      <c r="AE71">
        <v>14.661160779216891</v>
      </c>
      <c r="AF71">
        <v>0</v>
      </c>
      <c r="AG71">
        <v>12.163247816935682</v>
      </c>
      <c r="AH71">
        <v>30.895151988291317</v>
      </c>
      <c r="AI71">
        <v>0</v>
      </c>
      <c r="AJ71">
        <v>0</v>
      </c>
      <c r="AK71">
        <v>20.412396982742322</v>
      </c>
      <c r="AL71">
        <v>0</v>
      </c>
      <c r="AM71">
        <v>0</v>
      </c>
      <c r="AN71">
        <v>0.66557299860048291</v>
      </c>
      <c r="AO71">
        <v>0</v>
      </c>
      <c r="AP71">
        <v>0.15196627265948634</v>
      </c>
      <c r="AQ71">
        <v>0</v>
      </c>
      <c r="AR71">
        <v>10.313770573641305</v>
      </c>
      <c r="AS71">
        <v>8.7770559728201256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728.74287540158616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9.0600805404504605</v>
      </c>
      <c r="L72">
        <v>367.35259099999996</v>
      </c>
      <c r="M72">
        <v>15.000711046511629</v>
      </c>
      <c r="N72">
        <v>35.219456937125749</v>
      </c>
      <c r="O72">
        <v>0</v>
      </c>
      <c r="P72">
        <v>41.421233544106485</v>
      </c>
      <c r="Q72">
        <v>6.4759802686158068</v>
      </c>
      <c r="R72">
        <v>12.574564211835137</v>
      </c>
      <c r="S72">
        <v>6.8954196839642696</v>
      </c>
      <c r="T72">
        <v>0</v>
      </c>
      <c r="U72">
        <v>60.890986677785513</v>
      </c>
      <c r="V72">
        <v>3.5098206066552899</v>
      </c>
      <c r="W72">
        <v>13.758156847079803</v>
      </c>
      <c r="X72">
        <v>29.321821417181123</v>
      </c>
      <c r="Y72">
        <v>0</v>
      </c>
      <c r="Z72">
        <v>3.8681534659090908</v>
      </c>
      <c r="AA72">
        <v>8.3322890257383957</v>
      </c>
      <c r="AB72">
        <v>7.8127148148272632</v>
      </c>
      <c r="AC72">
        <v>2.8704416651869051</v>
      </c>
      <c r="AD72">
        <v>5.4068884628215343</v>
      </c>
      <c r="AE72">
        <v>14.661160779216891</v>
      </c>
      <c r="AF72">
        <v>0</v>
      </c>
      <c r="AG72">
        <v>12.163247816935682</v>
      </c>
      <c r="AH72">
        <v>30.895151988291317</v>
      </c>
      <c r="AI72">
        <v>1.0572602128662221</v>
      </c>
      <c r="AJ72">
        <v>0</v>
      </c>
      <c r="AK72">
        <v>20.412396982742322</v>
      </c>
      <c r="AL72">
        <v>0</v>
      </c>
      <c r="AM72">
        <v>0</v>
      </c>
      <c r="AN72">
        <v>0.66557299860048291</v>
      </c>
      <c r="AO72">
        <v>0</v>
      </c>
      <c r="AP72">
        <v>0.15196627265948634</v>
      </c>
      <c r="AQ72">
        <v>0</v>
      </c>
      <c r="AR72">
        <v>10.313770573641305</v>
      </c>
      <c r="AS72">
        <v>8.7770559728201256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728.86889381356821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9.060023215416507</v>
      </c>
      <c r="L73">
        <v>124.46396900000001</v>
      </c>
      <c r="M73">
        <v>15.000711046511629</v>
      </c>
      <c r="N73">
        <v>35.219456937125749</v>
      </c>
      <c r="O73">
        <v>0</v>
      </c>
      <c r="P73">
        <v>41.421233544106485</v>
      </c>
      <c r="Q73">
        <v>6.4759802686158068</v>
      </c>
      <c r="R73">
        <v>12.574564211835137</v>
      </c>
      <c r="S73">
        <v>7.8266614848484855</v>
      </c>
      <c r="T73">
        <v>0</v>
      </c>
      <c r="U73">
        <v>60.890986677785513</v>
      </c>
      <c r="V73">
        <v>3.5098206066552899</v>
      </c>
      <c r="W73">
        <v>13.758156847079803</v>
      </c>
      <c r="X73">
        <v>29.321821417181123</v>
      </c>
      <c r="Y73">
        <v>0</v>
      </c>
      <c r="Z73">
        <v>1.9340765795454546</v>
      </c>
      <c r="AA73">
        <v>12.498433385232067</v>
      </c>
      <c r="AB73">
        <v>7.8127148148272632</v>
      </c>
      <c r="AC73">
        <v>2.8704416651869051</v>
      </c>
      <c r="AD73">
        <v>5.4068884628215343</v>
      </c>
      <c r="AE73">
        <v>14.661160779216891</v>
      </c>
      <c r="AF73">
        <v>0</v>
      </c>
      <c r="AG73">
        <v>12.163247816935682</v>
      </c>
      <c r="AH73">
        <v>30.895151988291317</v>
      </c>
      <c r="AI73">
        <v>1.0572602128662221</v>
      </c>
      <c r="AJ73">
        <v>0</v>
      </c>
      <c r="AK73">
        <v>20.412396982742322</v>
      </c>
      <c r="AL73">
        <v>0</v>
      </c>
      <c r="AM73">
        <v>0</v>
      </c>
      <c r="AN73">
        <v>0.66557299860048291</v>
      </c>
      <c r="AO73">
        <v>0</v>
      </c>
      <c r="AP73">
        <v>0.15196627265948634</v>
      </c>
      <c r="AQ73">
        <v>0</v>
      </c>
      <c r="AR73">
        <v>10.313770573641305</v>
      </c>
      <c r="AS73">
        <v>8.7770559728201256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489.14352376254863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9.060023215416507</v>
      </c>
      <c r="L74">
        <v>124.46396900000001</v>
      </c>
      <c r="M74">
        <v>15.000711046511629</v>
      </c>
      <c r="N74">
        <v>35.219456937125749</v>
      </c>
      <c r="O74">
        <v>0</v>
      </c>
      <c r="P74">
        <v>41.421233544106485</v>
      </c>
      <c r="Q74">
        <v>6.4759802686158068</v>
      </c>
      <c r="R74">
        <v>12.574564211835137</v>
      </c>
      <c r="S74">
        <v>7.8266614848484855</v>
      </c>
      <c r="T74">
        <v>0</v>
      </c>
      <c r="U74">
        <v>60.890986677785513</v>
      </c>
      <c r="V74">
        <v>3.5098206066552899</v>
      </c>
      <c r="W74">
        <v>13.758156847079803</v>
      </c>
      <c r="X74">
        <v>29.321821417181123</v>
      </c>
      <c r="Y74">
        <v>0</v>
      </c>
      <c r="Z74">
        <v>1.9340765795454546</v>
      </c>
      <c r="AA74">
        <v>12.498433385232067</v>
      </c>
      <c r="AB74">
        <v>7.8127148148272632</v>
      </c>
      <c r="AC74">
        <v>2.8704416651869051</v>
      </c>
      <c r="AD74">
        <v>5.4186425071501336</v>
      </c>
      <c r="AE74">
        <v>14.661160779216891</v>
      </c>
      <c r="AF74">
        <v>0</v>
      </c>
      <c r="AG74">
        <v>12.163247816935682</v>
      </c>
      <c r="AH74">
        <v>30.895151988291317</v>
      </c>
      <c r="AI74">
        <v>1.0572602128662221</v>
      </c>
      <c r="AJ74">
        <v>0</v>
      </c>
      <c r="AK74">
        <v>20.412396982742322</v>
      </c>
      <c r="AL74">
        <v>0</v>
      </c>
      <c r="AM74">
        <v>0</v>
      </c>
      <c r="AN74">
        <v>0.66557299860048291</v>
      </c>
      <c r="AO74">
        <v>0</v>
      </c>
      <c r="AP74">
        <v>0.15196627265948634</v>
      </c>
      <c r="AQ74">
        <v>2.4292204520733907</v>
      </c>
      <c r="AR74">
        <v>10.313770573641305</v>
      </c>
      <c r="AS74">
        <v>8.7770559728201256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491.58449825895059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9.0800907862814562</v>
      </c>
      <c r="L75">
        <v>124.46042599999998</v>
      </c>
      <c r="M75">
        <v>15.000711046511629</v>
      </c>
      <c r="N75">
        <v>35.219456937125749</v>
      </c>
      <c r="O75">
        <v>0</v>
      </c>
      <c r="P75">
        <v>41.421233544106485</v>
      </c>
      <c r="Q75">
        <v>6.4759802686158068</v>
      </c>
      <c r="R75">
        <v>11.140308029106029</v>
      </c>
      <c r="S75">
        <v>7.8266614848484855</v>
      </c>
      <c r="T75">
        <v>0</v>
      </c>
      <c r="U75">
        <v>60.890986677785513</v>
      </c>
      <c r="V75">
        <v>3.5098206066552899</v>
      </c>
      <c r="W75">
        <v>13.758156847079803</v>
      </c>
      <c r="X75">
        <v>29.321821417181123</v>
      </c>
      <c r="Y75">
        <v>0</v>
      </c>
      <c r="Z75">
        <v>1.9340765795454546</v>
      </c>
      <c r="AA75">
        <v>12.498433385232067</v>
      </c>
      <c r="AB75">
        <v>7.8127148148272632</v>
      </c>
      <c r="AC75">
        <v>5.7408833303738103</v>
      </c>
      <c r="AD75">
        <v>5.4186425071501336</v>
      </c>
      <c r="AE75">
        <v>14.661160779216891</v>
      </c>
      <c r="AF75">
        <v>0</v>
      </c>
      <c r="AG75">
        <v>12.163247816935682</v>
      </c>
      <c r="AH75">
        <v>30.895151988291317</v>
      </c>
      <c r="AI75">
        <v>1.0572602128662221</v>
      </c>
      <c r="AJ75">
        <v>0</v>
      </c>
      <c r="AK75">
        <v>20.412396982742322</v>
      </c>
      <c r="AL75">
        <v>0</v>
      </c>
      <c r="AM75">
        <v>0</v>
      </c>
      <c r="AN75">
        <v>0.66557299860048291</v>
      </c>
      <c r="AO75">
        <v>0</v>
      </c>
      <c r="AP75">
        <v>0.15196627265948634</v>
      </c>
      <c r="AQ75">
        <v>4.8584409041467813</v>
      </c>
      <c r="AR75">
        <v>10.313770573641305</v>
      </c>
      <c r="AS75">
        <v>8.7770559728201256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495.46642876434674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9.0600805404504605</v>
      </c>
      <c r="L76">
        <v>124.46042599999998</v>
      </c>
      <c r="M76">
        <v>15.000711046511629</v>
      </c>
      <c r="N76">
        <v>35.219456937125749</v>
      </c>
      <c r="O76">
        <v>0</v>
      </c>
      <c r="P76">
        <v>41.421233544106485</v>
      </c>
      <c r="Q76">
        <v>6.4759802686158068</v>
      </c>
      <c r="R76">
        <v>12.574564211835137</v>
      </c>
      <c r="S76">
        <v>6.8954196839642696</v>
      </c>
      <c r="T76">
        <v>0</v>
      </c>
      <c r="U76">
        <v>60.890986677785513</v>
      </c>
      <c r="V76">
        <v>3.5098206066552899</v>
      </c>
      <c r="W76">
        <v>13.758156847079803</v>
      </c>
      <c r="X76">
        <v>29.321821417181123</v>
      </c>
      <c r="Y76">
        <v>0</v>
      </c>
      <c r="Z76">
        <v>1.9340765795454546</v>
      </c>
      <c r="AA76">
        <v>12.498433385232067</v>
      </c>
      <c r="AB76">
        <v>7.8127148148272632</v>
      </c>
      <c r="AC76">
        <v>5.7408833303738103</v>
      </c>
      <c r="AD76">
        <v>10.838852391902895</v>
      </c>
      <c r="AE76">
        <v>14.661160779216891</v>
      </c>
      <c r="AF76">
        <v>0</v>
      </c>
      <c r="AG76">
        <v>12.163247816935682</v>
      </c>
      <c r="AH76">
        <v>41.624195831892237</v>
      </c>
      <c r="AI76">
        <v>1.0572602128662221</v>
      </c>
      <c r="AJ76">
        <v>0</v>
      </c>
      <c r="AK76">
        <v>20.412396982742322</v>
      </c>
      <c r="AL76">
        <v>0</v>
      </c>
      <c r="AM76">
        <v>0</v>
      </c>
      <c r="AN76">
        <v>0.66557299860048291</v>
      </c>
      <c r="AO76">
        <v>0</v>
      </c>
      <c r="AP76">
        <v>0.15196627265948634</v>
      </c>
      <c r="AQ76">
        <v>7.2876613562201724</v>
      </c>
      <c r="AR76">
        <v>10.313770573641305</v>
      </c>
      <c r="AS76">
        <v>8.7770559728201256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514.52790708078771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8.0701104824994445</v>
      </c>
      <c r="L77">
        <v>110.84511699999999</v>
      </c>
      <c r="M77">
        <v>15.000711046511629</v>
      </c>
      <c r="N77">
        <v>35.219456937125749</v>
      </c>
      <c r="O77">
        <v>0</v>
      </c>
      <c r="P77">
        <v>41.421233544106485</v>
      </c>
      <c r="Q77">
        <v>5.6989434146341473</v>
      </c>
      <c r="R77">
        <v>12.574564211835137</v>
      </c>
      <c r="S77">
        <v>6.8954196839642696</v>
      </c>
      <c r="T77">
        <v>0</v>
      </c>
      <c r="U77">
        <v>60.890986677785513</v>
      </c>
      <c r="V77">
        <v>3.5098206066552899</v>
      </c>
      <c r="W77">
        <v>13.758156847079803</v>
      </c>
      <c r="X77">
        <v>29.833295627481228</v>
      </c>
      <c r="Y77">
        <v>0</v>
      </c>
      <c r="Z77">
        <v>3.8681534659090908</v>
      </c>
      <c r="AA77">
        <v>12.498433385232067</v>
      </c>
      <c r="AB77">
        <v>7.8127148148272632</v>
      </c>
      <c r="AC77">
        <v>8.6200117291453573</v>
      </c>
      <c r="AD77">
        <v>10.838852391902895</v>
      </c>
      <c r="AE77">
        <v>14.661160779216891</v>
      </c>
      <c r="AF77">
        <v>2.4856274794240276</v>
      </c>
      <c r="AG77">
        <v>12.163247816935682</v>
      </c>
      <c r="AH77">
        <v>41.624195831892237</v>
      </c>
      <c r="AI77">
        <v>1.5103719520995289</v>
      </c>
      <c r="AJ77">
        <v>0</v>
      </c>
      <c r="AK77">
        <v>20.412396982742322</v>
      </c>
      <c r="AL77">
        <v>0</v>
      </c>
      <c r="AM77">
        <v>1.1861409323177026</v>
      </c>
      <c r="AN77">
        <v>0.66557299860048291</v>
      </c>
      <c r="AO77">
        <v>0</v>
      </c>
      <c r="AP77">
        <v>2.3174858881524441</v>
      </c>
      <c r="AQ77">
        <v>9.7168815657021703</v>
      </c>
      <c r="AR77">
        <v>10.313770573641305</v>
      </c>
      <c r="AS77">
        <v>8.7770559728201256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513.18989064024026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8.0701104824994445</v>
      </c>
      <c r="L78">
        <v>98.80723611747969</v>
      </c>
      <c r="M78">
        <v>15.000711046511629</v>
      </c>
      <c r="N78">
        <v>35.219456937125749</v>
      </c>
      <c r="O78">
        <v>0</v>
      </c>
      <c r="P78">
        <v>41.421233544106485</v>
      </c>
      <c r="Q78">
        <v>6.4759802686158068</v>
      </c>
      <c r="R78">
        <v>12.574564211835137</v>
      </c>
      <c r="S78">
        <v>7.8266614848484855</v>
      </c>
      <c r="T78">
        <v>0</v>
      </c>
      <c r="U78">
        <v>60.890986677785513</v>
      </c>
      <c r="V78">
        <v>3.5098206066552899</v>
      </c>
      <c r="W78">
        <v>13.758156847079803</v>
      </c>
      <c r="X78">
        <v>29.866306709339359</v>
      </c>
      <c r="Y78">
        <v>0</v>
      </c>
      <c r="Z78">
        <v>5.8315934659090916</v>
      </c>
      <c r="AA78">
        <v>12.498433385232067</v>
      </c>
      <c r="AB78">
        <v>11.719072097263545</v>
      </c>
      <c r="AC78">
        <v>8.6200117291453573</v>
      </c>
      <c r="AD78">
        <v>10.838852391902895</v>
      </c>
      <c r="AE78">
        <v>14.661160779216891</v>
      </c>
      <c r="AF78">
        <v>2.4856274794240276</v>
      </c>
      <c r="AG78">
        <v>12.163247816935682</v>
      </c>
      <c r="AH78">
        <v>41.624195831892237</v>
      </c>
      <c r="AI78">
        <v>2.2655581841550401</v>
      </c>
      <c r="AJ78">
        <v>0</v>
      </c>
      <c r="AK78">
        <v>20.412396982742322</v>
      </c>
      <c r="AL78">
        <v>0</v>
      </c>
      <c r="AM78">
        <v>4.6876288613505173</v>
      </c>
      <c r="AN78">
        <v>0.66557299860048291</v>
      </c>
      <c r="AO78">
        <v>0</v>
      </c>
      <c r="AP78">
        <v>3.0013342685169841</v>
      </c>
      <c r="AQ78">
        <v>9.7168815657021703</v>
      </c>
      <c r="AR78">
        <v>10.313770573641305</v>
      </c>
      <c r="AS78">
        <v>9.4600705251801234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514.38663387069312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9.0600994961455683</v>
      </c>
      <c r="L79">
        <v>124.46042599999998</v>
      </c>
      <c r="M79">
        <v>15.000711046511629</v>
      </c>
      <c r="N79">
        <v>35.219456937125749</v>
      </c>
      <c r="O79">
        <v>0</v>
      </c>
      <c r="P79">
        <v>41.421233544106485</v>
      </c>
      <c r="Q79">
        <v>6.4759802686158068</v>
      </c>
      <c r="R79">
        <v>12.574564211835137</v>
      </c>
      <c r="S79">
        <v>7.8266614848484855</v>
      </c>
      <c r="T79">
        <v>0</v>
      </c>
      <c r="U79">
        <v>60.890986677785513</v>
      </c>
      <c r="V79">
        <v>3.5098206066552899</v>
      </c>
      <c r="W79">
        <v>13.758156847079803</v>
      </c>
      <c r="X79">
        <v>30.934018568438805</v>
      </c>
      <c r="Y79">
        <v>0</v>
      </c>
      <c r="Z79">
        <v>5.8315934659090916</v>
      </c>
      <c r="AA79">
        <v>12.498433385232067</v>
      </c>
      <c r="AB79">
        <v>11.719072097263545</v>
      </c>
      <c r="AC79">
        <v>8.6200117291453573</v>
      </c>
      <c r="AD79">
        <v>10.838852391902895</v>
      </c>
      <c r="AE79">
        <v>14.661160779216891</v>
      </c>
      <c r="AF79">
        <v>2.4856274794240276</v>
      </c>
      <c r="AG79">
        <v>12.163247816935682</v>
      </c>
      <c r="AH79">
        <v>41.624195831892237</v>
      </c>
      <c r="AI79">
        <v>14.549414086214815</v>
      </c>
      <c r="AJ79">
        <v>0</v>
      </c>
      <c r="AK79">
        <v>20.412396982742322</v>
      </c>
      <c r="AL79">
        <v>0</v>
      </c>
      <c r="AM79">
        <v>4.6876288613505173</v>
      </c>
      <c r="AN79">
        <v>0.66557299860048291</v>
      </c>
      <c r="AO79">
        <v>0</v>
      </c>
      <c r="AP79">
        <v>2.3174858881524441</v>
      </c>
      <c r="AQ79">
        <v>9.7168815657021703</v>
      </c>
      <c r="AR79">
        <v>10.313770573641305</v>
      </c>
      <c r="AS79">
        <v>9.4600705251801234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553.6975321476541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9.050065180478029</v>
      </c>
      <c r="L80">
        <v>124.46042599999998</v>
      </c>
      <c r="M80">
        <v>15.000711046511629</v>
      </c>
      <c r="N80">
        <v>35.219456937125749</v>
      </c>
      <c r="O80">
        <v>0</v>
      </c>
      <c r="P80">
        <v>41.421233544106485</v>
      </c>
      <c r="Q80">
        <v>6.4759802686158068</v>
      </c>
      <c r="R80">
        <v>12.574564211835137</v>
      </c>
      <c r="S80">
        <v>7.8266614848484855</v>
      </c>
      <c r="T80">
        <v>0</v>
      </c>
      <c r="U80">
        <v>60.890986677785513</v>
      </c>
      <c r="V80">
        <v>3.5098206066552899</v>
      </c>
      <c r="W80">
        <v>13.758156847079803</v>
      </c>
      <c r="X80">
        <v>31.109027524898927</v>
      </c>
      <c r="Y80">
        <v>0</v>
      </c>
      <c r="Z80">
        <v>5.8315934659090916</v>
      </c>
      <c r="AA80">
        <v>12.498433385232067</v>
      </c>
      <c r="AB80">
        <v>11.719072097263545</v>
      </c>
      <c r="AC80">
        <v>8.6200117291453573</v>
      </c>
      <c r="AD80">
        <v>10.838852391902895</v>
      </c>
      <c r="AE80">
        <v>14.661160779216891</v>
      </c>
      <c r="AF80">
        <v>2.4856274794240276</v>
      </c>
      <c r="AG80">
        <v>12.163247816935682</v>
      </c>
      <c r="AH80">
        <v>41.624195831892237</v>
      </c>
      <c r="AI80">
        <v>14.549414086214815</v>
      </c>
      <c r="AJ80">
        <v>0</v>
      </c>
      <c r="AK80">
        <v>20.412396982742322</v>
      </c>
      <c r="AL80">
        <v>0</v>
      </c>
      <c r="AM80">
        <v>4.6876288613505173</v>
      </c>
      <c r="AN80">
        <v>0.66557299860048291</v>
      </c>
      <c r="AO80">
        <v>0</v>
      </c>
      <c r="AP80">
        <v>2.3174858881524441</v>
      </c>
      <c r="AQ80">
        <v>9.7168815657021703</v>
      </c>
      <c r="AR80">
        <v>10.313770573641305</v>
      </c>
      <c r="AS80">
        <v>9.4600705251801234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553.86250678844669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9.0499691979525068</v>
      </c>
      <c r="L81">
        <v>124.46042599999998</v>
      </c>
      <c r="M81">
        <v>15.000711046511629</v>
      </c>
      <c r="N81">
        <v>35.219456937125749</v>
      </c>
      <c r="O81">
        <v>0</v>
      </c>
      <c r="P81">
        <v>41.421233544106485</v>
      </c>
      <c r="Q81">
        <v>6.4759802686158068</v>
      </c>
      <c r="R81">
        <v>12.574564211835137</v>
      </c>
      <c r="S81">
        <v>7.8266614848484855</v>
      </c>
      <c r="T81">
        <v>0</v>
      </c>
      <c r="U81">
        <v>60.890986677785513</v>
      </c>
      <c r="V81">
        <v>3.5098206066552899</v>
      </c>
      <c r="W81">
        <v>13.758156847079803</v>
      </c>
      <c r="X81">
        <v>32.390220269179771</v>
      </c>
      <c r="Y81">
        <v>0</v>
      </c>
      <c r="Z81">
        <v>5.8315934659090916</v>
      </c>
      <c r="AA81">
        <v>12.498433385232067</v>
      </c>
      <c r="AB81">
        <v>11.719072097263545</v>
      </c>
      <c r="AC81">
        <v>8.6200117291453573</v>
      </c>
      <c r="AD81">
        <v>10.838852391902895</v>
      </c>
      <c r="AE81">
        <v>14.661160779216891</v>
      </c>
      <c r="AF81">
        <v>2.4856274794240276</v>
      </c>
      <c r="AG81">
        <v>12.163247816935682</v>
      </c>
      <c r="AH81">
        <v>41.624195831892237</v>
      </c>
      <c r="AI81">
        <v>14.549414086214815</v>
      </c>
      <c r="AJ81">
        <v>0</v>
      </c>
      <c r="AK81">
        <v>20.412396982742322</v>
      </c>
      <c r="AL81">
        <v>0</v>
      </c>
      <c r="AM81">
        <v>4.6876288613505173</v>
      </c>
      <c r="AN81">
        <v>0.67111954327998602</v>
      </c>
      <c r="AO81">
        <v>0</v>
      </c>
      <c r="AP81">
        <v>1.4816715419221209</v>
      </c>
      <c r="AQ81">
        <v>9.7168815657021703</v>
      </c>
      <c r="AR81">
        <v>10.313770573641305</v>
      </c>
      <c r="AS81">
        <v>9.4600705251801234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554.31333574865118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9.0699436741812001</v>
      </c>
      <c r="L82">
        <v>124.46042599999998</v>
      </c>
      <c r="M82">
        <v>15.000711046511629</v>
      </c>
      <c r="N82">
        <v>35.219456937125749</v>
      </c>
      <c r="O82">
        <v>0</v>
      </c>
      <c r="P82">
        <v>41.421233544106485</v>
      </c>
      <c r="Q82">
        <v>6.4759802686158068</v>
      </c>
      <c r="R82">
        <v>12.574564211835137</v>
      </c>
      <c r="S82">
        <v>7.8266614848484855</v>
      </c>
      <c r="T82">
        <v>0</v>
      </c>
      <c r="U82">
        <v>60.890986677785513</v>
      </c>
      <c r="V82">
        <v>3.5098206066552899</v>
      </c>
      <c r="W82">
        <v>13.758156847079803</v>
      </c>
      <c r="X82">
        <v>32.666064505963</v>
      </c>
      <c r="Y82">
        <v>0</v>
      </c>
      <c r="Z82">
        <v>5.8315934659090916</v>
      </c>
      <c r="AA82">
        <v>12.498433385232067</v>
      </c>
      <c r="AB82">
        <v>11.719072097263545</v>
      </c>
      <c r="AC82">
        <v>8.6200117291453573</v>
      </c>
      <c r="AD82">
        <v>10.838852391902895</v>
      </c>
      <c r="AE82">
        <v>14.661160779216891</v>
      </c>
      <c r="AF82">
        <v>2.4856274794240276</v>
      </c>
      <c r="AG82">
        <v>12.163247816935682</v>
      </c>
      <c r="AH82">
        <v>41.624195831892237</v>
      </c>
      <c r="AI82">
        <v>14.549414086214815</v>
      </c>
      <c r="AJ82">
        <v>0</v>
      </c>
      <c r="AK82">
        <v>20.412396982742322</v>
      </c>
      <c r="AL82">
        <v>0</v>
      </c>
      <c r="AM82">
        <v>4.6876288613505173</v>
      </c>
      <c r="AN82">
        <v>0.67111954327998602</v>
      </c>
      <c r="AO82">
        <v>0</v>
      </c>
      <c r="AP82">
        <v>1.4816715419221209</v>
      </c>
      <c r="AQ82">
        <v>9.7168815657021703</v>
      </c>
      <c r="AR82">
        <v>10.313770573641305</v>
      </c>
      <c r="AS82">
        <v>9.4600705251801234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554.60915446166302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9.0502237763831559</v>
      </c>
      <c r="L83">
        <v>124.46042599999998</v>
      </c>
      <c r="M83">
        <v>15.000711046511629</v>
      </c>
      <c r="N83">
        <v>35.219456937125749</v>
      </c>
      <c r="O83">
        <v>0</v>
      </c>
      <c r="P83">
        <v>41.421233544106485</v>
      </c>
      <c r="Q83">
        <v>6.4759802686158068</v>
      </c>
      <c r="R83">
        <v>12.574564211835137</v>
      </c>
      <c r="S83">
        <v>7.8266614848484855</v>
      </c>
      <c r="T83">
        <v>0</v>
      </c>
      <c r="U83">
        <v>60.890986677785513</v>
      </c>
      <c r="V83">
        <v>3.5098206066552899</v>
      </c>
      <c r="W83">
        <v>13.758156847079803</v>
      </c>
      <c r="X83">
        <v>33.947256940628954</v>
      </c>
      <c r="Y83">
        <v>0</v>
      </c>
      <c r="Z83">
        <v>5.8315934659090916</v>
      </c>
      <c r="AA83">
        <v>12.498433385232067</v>
      </c>
      <c r="AB83">
        <v>11.719072097263545</v>
      </c>
      <c r="AC83">
        <v>8.6200117291453573</v>
      </c>
      <c r="AD83">
        <v>10.838852391902895</v>
      </c>
      <c r="AE83">
        <v>14.661160779216891</v>
      </c>
      <c r="AF83">
        <v>2.4856274794240276</v>
      </c>
      <c r="AG83">
        <v>12.163247816935682</v>
      </c>
      <c r="AH83">
        <v>41.624195831892237</v>
      </c>
      <c r="AI83">
        <v>14.549414086214815</v>
      </c>
      <c r="AJ83">
        <v>0</v>
      </c>
      <c r="AK83">
        <v>20.412396982742322</v>
      </c>
      <c r="AL83">
        <v>0</v>
      </c>
      <c r="AM83">
        <v>4.6876288613505173</v>
      </c>
      <c r="AN83">
        <v>0.67111954327998602</v>
      </c>
      <c r="AO83">
        <v>0</v>
      </c>
      <c r="AP83">
        <v>0.22794956238608119</v>
      </c>
      <c r="AQ83">
        <v>9.7168815657021703</v>
      </c>
      <c r="AR83">
        <v>10.313770573641305</v>
      </c>
      <c r="AS83">
        <v>9.4600705251801234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554.616905018995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9.0502237763831559</v>
      </c>
      <c r="L84">
        <v>124.46042599999998</v>
      </c>
      <c r="M84">
        <v>15.000711046511629</v>
      </c>
      <c r="N84">
        <v>35.219456937125749</v>
      </c>
      <c r="O84">
        <v>0</v>
      </c>
      <c r="P84">
        <v>41.421233544106485</v>
      </c>
      <c r="Q84">
        <v>6.4759802686158068</v>
      </c>
      <c r="R84">
        <v>12.574564211835137</v>
      </c>
      <c r="S84">
        <v>7.8266614848484855</v>
      </c>
      <c r="T84">
        <v>0</v>
      </c>
      <c r="U84">
        <v>60.890986677785513</v>
      </c>
      <c r="V84">
        <v>3.5098206066552899</v>
      </c>
      <c r="W84">
        <v>13.758156847079803</v>
      </c>
      <c r="X84">
        <v>34.222304956607495</v>
      </c>
      <c r="Y84">
        <v>0</v>
      </c>
      <c r="Z84">
        <v>5.8315934659090916</v>
      </c>
      <c r="AA84">
        <v>12.498433385232067</v>
      </c>
      <c r="AB84">
        <v>11.719072097263545</v>
      </c>
      <c r="AC84">
        <v>8.6200117291453573</v>
      </c>
      <c r="AD84">
        <v>10.838852391902895</v>
      </c>
      <c r="AE84">
        <v>14.661160779216891</v>
      </c>
      <c r="AF84">
        <v>2.4856274794240276</v>
      </c>
      <c r="AG84">
        <v>12.163247816935682</v>
      </c>
      <c r="AH84">
        <v>41.624195831892237</v>
      </c>
      <c r="AI84">
        <v>14.549414086214815</v>
      </c>
      <c r="AJ84">
        <v>0</v>
      </c>
      <c r="AK84">
        <v>20.412396982742322</v>
      </c>
      <c r="AL84">
        <v>0</v>
      </c>
      <c r="AM84">
        <v>4.6876288613505173</v>
      </c>
      <c r="AN84">
        <v>0.67111954327998602</v>
      </c>
      <c r="AO84">
        <v>0</v>
      </c>
      <c r="AP84">
        <v>0.22794956238608119</v>
      </c>
      <c r="AQ84">
        <v>9.7168815657021703</v>
      </c>
      <c r="AR84">
        <v>10.313770573641305</v>
      </c>
      <c r="AS84">
        <v>9.4600705251801234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554.89195303497354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9.0501590563202523</v>
      </c>
      <c r="L85">
        <v>124.46042599999998</v>
      </c>
      <c r="M85">
        <v>15.000711046511629</v>
      </c>
      <c r="N85">
        <v>35.219456937125749</v>
      </c>
      <c r="O85">
        <v>0</v>
      </c>
      <c r="P85">
        <v>41.421233544106485</v>
      </c>
      <c r="Q85">
        <v>6.4759802686158068</v>
      </c>
      <c r="R85">
        <v>12.574564211835137</v>
      </c>
      <c r="S85">
        <v>7.8266614848484855</v>
      </c>
      <c r="T85">
        <v>0</v>
      </c>
      <c r="U85">
        <v>60.890986677785513</v>
      </c>
      <c r="V85">
        <v>3.5098206066552899</v>
      </c>
      <c r="W85">
        <v>13.758156847079803</v>
      </c>
      <c r="X85">
        <v>29.320177340965465</v>
      </c>
      <c r="Y85">
        <v>0</v>
      </c>
      <c r="Z85">
        <v>5.8315934659090916</v>
      </c>
      <c r="AA85">
        <v>12.498433385232067</v>
      </c>
      <c r="AB85">
        <v>11.719072097263545</v>
      </c>
      <c r="AC85">
        <v>8.6200117291453573</v>
      </c>
      <c r="AD85">
        <v>10.838852391902895</v>
      </c>
      <c r="AE85">
        <v>14.661160779216891</v>
      </c>
      <c r="AF85">
        <v>2.4856274794240276</v>
      </c>
      <c r="AG85">
        <v>12.163247816935682</v>
      </c>
      <c r="AH85">
        <v>41.624195831892237</v>
      </c>
      <c r="AI85">
        <v>2.2655581841550401</v>
      </c>
      <c r="AJ85">
        <v>0</v>
      </c>
      <c r="AK85">
        <v>20.412396982742322</v>
      </c>
      <c r="AL85">
        <v>0</v>
      </c>
      <c r="AM85">
        <v>4.6876288613505173</v>
      </c>
      <c r="AN85">
        <v>0.67111954327998602</v>
      </c>
      <c r="AO85">
        <v>0</v>
      </c>
      <c r="AP85">
        <v>0.53188210770505384</v>
      </c>
      <c r="AQ85">
        <v>9.7168815657021703</v>
      </c>
      <c r="AR85">
        <v>10.313770573641305</v>
      </c>
      <c r="AS85">
        <v>9.4600705251801234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538.00983734252782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9.0501590563202523</v>
      </c>
      <c r="L86">
        <v>124.46042599999998</v>
      </c>
      <c r="M86">
        <v>15.000711046511629</v>
      </c>
      <c r="N86">
        <v>35.219456937125749</v>
      </c>
      <c r="O86">
        <v>0</v>
      </c>
      <c r="P86">
        <v>41.421233544106485</v>
      </c>
      <c r="Q86">
        <v>6.4759802686158068</v>
      </c>
      <c r="R86">
        <v>12.574564211835137</v>
      </c>
      <c r="S86">
        <v>7.8266614848484855</v>
      </c>
      <c r="T86">
        <v>0</v>
      </c>
      <c r="U86">
        <v>60.890986677785513</v>
      </c>
      <c r="V86">
        <v>3.5098206066552899</v>
      </c>
      <c r="W86">
        <v>13.758156847079803</v>
      </c>
      <c r="X86">
        <v>29.320177340965465</v>
      </c>
      <c r="Y86">
        <v>0</v>
      </c>
      <c r="Z86">
        <v>3.8681534659090908</v>
      </c>
      <c r="AA86">
        <v>12.498433385232067</v>
      </c>
      <c r="AB86">
        <v>11.719072097263545</v>
      </c>
      <c r="AC86">
        <v>8.6200117291453573</v>
      </c>
      <c r="AD86">
        <v>10.838852391902895</v>
      </c>
      <c r="AE86">
        <v>14.661160779216891</v>
      </c>
      <c r="AF86">
        <v>2.4856274794240276</v>
      </c>
      <c r="AG86">
        <v>12.163247816935682</v>
      </c>
      <c r="AH86">
        <v>33.7038021927481</v>
      </c>
      <c r="AI86">
        <v>1.0572602128662221</v>
      </c>
      <c r="AJ86">
        <v>0</v>
      </c>
      <c r="AK86">
        <v>20.412396982742322</v>
      </c>
      <c r="AL86">
        <v>0</v>
      </c>
      <c r="AM86">
        <v>3.1314118033961282</v>
      </c>
      <c r="AN86">
        <v>0.67111954327998602</v>
      </c>
      <c r="AO86">
        <v>0</v>
      </c>
      <c r="AP86">
        <v>0.15196627265948634</v>
      </c>
      <c r="AQ86">
        <v>9.7168815657021703</v>
      </c>
      <c r="AR86">
        <v>10.313770573641305</v>
      </c>
      <c r="AS86">
        <v>8.7770559728201256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524.29855828673499</v>
      </c>
    </row>
    <row r="87" spans="1:117">
      <c r="A87" t="s">
        <v>129</v>
      </c>
      <c r="B87">
        <v>0</v>
      </c>
      <c r="C87">
        <v>0</v>
      </c>
      <c r="D87">
        <v>7.1614100000000001</v>
      </c>
      <c r="E87">
        <v>0</v>
      </c>
      <c r="F87">
        <v>0</v>
      </c>
      <c r="G87">
        <v>18.681671000000001</v>
      </c>
      <c r="H87">
        <v>0</v>
      </c>
      <c r="I87">
        <v>0</v>
      </c>
      <c r="J87">
        <v>20.300699999999999</v>
      </c>
      <c r="K87">
        <v>9.059786152228682</v>
      </c>
      <c r="L87">
        <v>124.46042599999998</v>
      </c>
      <c r="M87">
        <v>15.003015998623775</v>
      </c>
      <c r="N87">
        <v>35.219456937125749</v>
      </c>
      <c r="O87">
        <v>0</v>
      </c>
      <c r="P87">
        <v>41.421233544106485</v>
      </c>
      <c r="Q87">
        <v>6.4759802686158068</v>
      </c>
      <c r="R87">
        <v>12.574564211835137</v>
      </c>
      <c r="S87">
        <v>7.8266614848484855</v>
      </c>
      <c r="T87">
        <v>0</v>
      </c>
      <c r="U87">
        <v>60.890986677785513</v>
      </c>
      <c r="V87">
        <v>3.5098206066552899</v>
      </c>
      <c r="W87">
        <v>13.758156847079803</v>
      </c>
      <c r="X87">
        <v>29.318739554974311</v>
      </c>
      <c r="Y87">
        <v>0</v>
      </c>
      <c r="Z87">
        <v>3.8681534659090908</v>
      </c>
      <c r="AA87">
        <v>12.498433385232067</v>
      </c>
      <c r="AB87">
        <v>11.719072097263545</v>
      </c>
      <c r="AC87">
        <v>8.6200117291453573</v>
      </c>
      <c r="AD87">
        <v>10.838852391902895</v>
      </c>
      <c r="AE87">
        <v>14.661160779216891</v>
      </c>
      <c r="AF87">
        <v>2.4856274794240276</v>
      </c>
      <c r="AG87">
        <v>12.163247816935682</v>
      </c>
      <c r="AH87">
        <v>33.7038021927481</v>
      </c>
      <c r="AI87">
        <v>1.0572602128662221</v>
      </c>
      <c r="AJ87">
        <v>0</v>
      </c>
      <c r="AK87">
        <v>20.412396982742322</v>
      </c>
      <c r="AL87">
        <v>0</v>
      </c>
      <c r="AM87">
        <v>3.1314118033961282</v>
      </c>
      <c r="AN87">
        <v>0.67111954327998602</v>
      </c>
      <c r="AO87">
        <v>0</v>
      </c>
      <c r="AP87">
        <v>0.15196627265948634</v>
      </c>
      <c r="AQ87">
        <v>9.7168815657021703</v>
      </c>
      <c r="AR87">
        <v>10.313770573641305</v>
      </c>
      <c r="AS87">
        <v>8.7770559728201256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570.45283354876426</v>
      </c>
    </row>
    <row r="88" spans="1:117">
      <c r="A88" t="s">
        <v>130</v>
      </c>
      <c r="B88">
        <v>0</v>
      </c>
      <c r="C88">
        <v>0</v>
      </c>
      <c r="D88">
        <v>7.1614100000000001</v>
      </c>
      <c r="E88">
        <v>0</v>
      </c>
      <c r="F88">
        <v>0</v>
      </c>
      <c r="G88">
        <v>18.681671000000001</v>
      </c>
      <c r="H88">
        <v>0</v>
      </c>
      <c r="I88">
        <v>0</v>
      </c>
      <c r="J88">
        <v>23.408833999999999</v>
      </c>
      <c r="K88">
        <v>9.0500180601368516</v>
      </c>
      <c r="L88">
        <v>124.46042599999998</v>
      </c>
      <c r="M88">
        <v>15.003015998623775</v>
      </c>
      <c r="N88">
        <v>35.219456937125749</v>
      </c>
      <c r="O88">
        <v>0</v>
      </c>
      <c r="P88">
        <v>41.421233544106485</v>
      </c>
      <c r="Q88">
        <v>6.4759802686158068</v>
      </c>
      <c r="R88">
        <v>12.574564211835137</v>
      </c>
      <c r="S88">
        <v>7.8266614848484855</v>
      </c>
      <c r="T88">
        <v>0</v>
      </c>
      <c r="U88">
        <v>60.890986677785513</v>
      </c>
      <c r="V88">
        <v>3.5098206066552899</v>
      </c>
      <c r="W88">
        <v>13.758156847079803</v>
      </c>
      <c r="X88">
        <v>29.318739554974311</v>
      </c>
      <c r="Y88">
        <v>0</v>
      </c>
      <c r="Z88">
        <v>3.8681534659090908</v>
      </c>
      <c r="AA88">
        <v>12.498433385232067</v>
      </c>
      <c r="AB88">
        <v>11.719072097263545</v>
      </c>
      <c r="AC88">
        <v>8.6200117291453573</v>
      </c>
      <c r="AD88">
        <v>10.838852391902895</v>
      </c>
      <c r="AE88">
        <v>14.661160779216891</v>
      </c>
      <c r="AF88">
        <v>2.4856274794240276</v>
      </c>
      <c r="AG88">
        <v>12.163247816935682</v>
      </c>
      <c r="AH88">
        <v>33.7038021927481</v>
      </c>
      <c r="AI88">
        <v>1.0572602128662221</v>
      </c>
      <c r="AJ88">
        <v>0</v>
      </c>
      <c r="AK88">
        <v>20.412396982742322</v>
      </c>
      <c r="AL88">
        <v>0</v>
      </c>
      <c r="AM88">
        <v>3.1314118033961282</v>
      </c>
      <c r="AN88">
        <v>0.67111954327998602</v>
      </c>
      <c r="AO88">
        <v>0</v>
      </c>
      <c r="AP88">
        <v>0.15196627265948634</v>
      </c>
      <c r="AQ88">
        <v>9.7168815657021703</v>
      </c>
      <c r="AR88">
        <v>10.313770573641305</v>
      </c>
      <c r="AS88">
        <v>8.7770559728201256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573.55119945667241</v>
      </c>
    </row>
    <row r="89" spans="1:117">
      <c r="A89" t="s">
        <v>131</v>
      </c>
      <c r="B89">
        <v>0</v>
      </c>
      <c r="C89">
        <v>0</v>
      </c>
      <c r="D89">
        <v>7.1614100000000001</v>
      </c>
      <c r="E89">
        <v>0</v>
      </c>
      <c r="F89">
        <v>0</v>
      </c>
      <c r="G89">
        <v>18.681671000000001</v>
      </c>
      <c r="H89">
        <v>0</v>
      </c>
      <c r="I89">
        <v>0</v>
      </c>
      <c r="J89">
        <v>23.408833999999999</v>
      </c>
      <c r="K89">
        <v>8.8000183469236486</v>
      </c>
      <c r="L89">
        <v>124.46042599999998</v>
      </c>
      <c r="M89">
        <v>15.003015998623775</v>
      </c>
      <c r="N89">
        <v>35.219456937125749</v>
      </c>
      <c r="O89">
        <v>0</v>
      </c>
      <c r="P89">
        <v>41.421233544106485</v>
      </c>
      <c r="Q89">
        <v>6.4759802686158068</v>
      </c>
      <c r="R89">
        <v>12.574564211835137</v>
      </c>
      <c r="S89">
        <v>7.8266614848484855</v>
      </c>
      <c r="T89">
        <v>0</v>
      </c>
      <c r="U89">
        <v>60.890986677785513</v>
      </c>
      <c r="V89">
        <v>3.5098206066552899</v>
      </c>
      <c r="W89">
        <v>13.758156847079803</v>
      </c>
      <c r="X89">
        <v>29.323868275672712</v>
      </c>
      <c r="Y89">
        <v>0</v>
      </c>
      <c r="Z89">
        <v>3.8681534659090908</v>
      </c>
      <c r="AA89">
        <v>12.498433385232067</v>
      </c>
      <c r="AB89">
        <v>11.719072097263545</v>
      </c>
      <c r="AC89">
        <v>8.6200117291453573</v>
      </c>
      <c r="AD89">
        <v>10.838852391902895</v>
      </c>
      <c r="AE89">
        <v>14.661160779216891</v>
      </c>
      <c r="AF89">
        <v>2.4856274794240276</v>
      </c>
      <c r="AG89">
        <v>12.163247816935682</v>
      </c>
      <c r="AH89">
        <v>33.7038021927481</v>
      </c>
      <c r="AI89">
        <v>1.0572602128662221</v>
      </c>
      <c r="AJ89">
        <v>0</v>
      </c>
      <c r="AK89">
        <v>20.412396982742322</v>
      </c>
      <c r="AL89">
        <v>0</v>
      </c>
      <c r="AM89">
        <v>3.1314118033961282</v>
      </c>
      <c r="AN89">
        <v>0.67111954327998602</v>
      </c>
      <c r="AO89">
        <v>0</v>
      </c>
      <c r="AP89">
        <v>0.15196627265948634</v>
      </c>
      <c r="AQ89">
        <v>9.7168815657021703</v>
      </c>
      <c r="AR89">
        <v>10.313770573641305</v>
      </c>
      <c r="AS89">
        <v>8.7770559728201256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573.30632846415767</v>
      </c>
    </row>
    <row r="90" spans="1:117">
      <c r="A90" t="s">
        <v>132</v>
      </c>
      <c r="B90">
        <v>0</v>
      </c>
      <c r="C90">
        <v>0</v>
      </c>
      <c r="D90">
        <v>7.1614100000000001</v>
      </c>
      <c r="E90">
        <v>0</v>
      </c>
      <c r="F90">
        <v>0</v>
      </c>
      <c r="G90">
        <v>18.681671000000001</v>
      </c>
      <c r="H90">
        <v>0</v>
      </c>
      <c r="I90">
        <v>0</v>
      </c>
      <c r="J90">
        <v>23.408833999999999</v>
      </c>
      <c r="K90">
        <v>9.0501590563202523</v>
      </c>
      <c r="L90">
        <v>124.46042599999998</v>
      </c>
      <c r="M90">
        <v>15.003015998623775</v>
      </c>
      <c r="N90">
        <v>35.219456937125749</v>
      </c>
      <c r="O90">
        <v>0</v>
      </c>
      <c r="P90">
        <v>41.421233544106485</v>
      </c>
      <c r="Q90">
        <v>6.4759802686158068</v>
      </c>
      <c r="R90">
        <v>12.574564211835137</v>
      </c>
      <c r="S90">
        <v>7.8266614848484855</v>
      </c>
      <c r="T90">
        <v>0</v>
      </c>
      <c r="U90">
        <v>60.890986677785513</v>
      </c>
      <c r="V90">
        <v>3.5098206066552899</v>
      </c>
      <c r="W90">
        <v>13.758156847079803</v>
      </c>
      <c r="X90">
        <v>29.323868275672712</v>
      </c>
      <c r="Y90">
        <v>0</v>
      </c>
      <c r="Z90">
        <v>5.8315934659090916</v>
      </c>
      <c r="AA90">
        <v>12.498433385232067</v>
      </c>
      <c r="AB90">
        <v>11.719072097263545</v>
      </c>
      <c r="AC90">
        <v>8.6200117291453573</v>
      </c>
      <c r="AD90">
        <v>10.838852391902895</v>
      </c>
      <c r="AE90">
        <v>14.661160779216891</v>
      </c>
      <c r="AF90">
        <v>5.2636815976501303</v>
      </c>
      <c r="AG90">
        <v>12.163247816935682</v>
      </c>
      <c r="AH90">
        <v>41.624195831892237</v>
      </c>
      <c r="AI90">
        <v>1.0572602128662221</v>
      </c>
      <c r="AJ90">
        <v>0</v>
      </c>
      <c r="AK90">
        <v>20.412396982742322</v>
      </c>
      <c r="AL90">
        <v>0</v>
      </c>
      <c r="AM90">
        <v>4.6876288613505173</v>
      </c>
      <c r="AN90">
        <v>0.67111954327998602</v>
      </c>
      <c r="AO90">
        <v>0</v>
      </c>
      <c r="AP90">
        <v>1.2917134710024853</v>
      </c>
      <c r="AQ90">
        <v>9.7168815657021703</v>
      </c>
      <c r="AR90">
        <v>10.313770573641305</v>
      </c>
      <c r="AS90">
        <v>9.4600705251801234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589.59733573958192</v>
      </c>
    </row>
    <row r="91" spans="1:117">
      <c r="A91" t="s">
        <v>133</v>
      </c>
      <c r="B91">
        <v>0</v>
      </c>
      <c r="C91">
        <v>0</v>
      </c>
      <c r="D91">
        <v>7.1614100000000001</v>
      </c>
      <c r="E91">
        <v>0</v>
      </c>
      <c r="F91">
        <v>0</v>
      </c>
      <c r="G91">
        <v>18.681671000000001</v>
      </c>
      <c r="H91">
        <v>0</v>
      </c>
      <c r="I91">
        <v>0</v>
      </c>
      <c r="J91">
        <v>23.408833999999999</v>
      </c>
      <c r="K91">
        <v>9.0501590563202523</v>
      </c>
      <c r="L91">
        <v>124.46042599999998</v>
      </c>
      <c r="M91">
        <v>15.003015998623775</v>
      </c>
      <c r="N91">
        <v>35.219456937125749</v>
      </c>
      <c r="O91">
        <v>0</v>
      </c>
      <c r="P91">
        <v>41.421233544106485</v>
      </c>
      <c r="Q91">
        <v>6.4759802686158068</v>
      </c>
      <c r="R91">
        <v>12.574564211835137</v>
      </c>
      <c r="S91">
        <v>7.8266614848484855</v>
      </c>
      <c r="T91">
        <v>0</v>
      </c>
      <c r="U91">
        <v>60.890986677785513</v>
      </c>
      <c r="V91">
        <v>3.5098206066552899</v>
      </c>
      <c r="W91">
        <v>13.758156847079803</v>
      </c>
      <c r="X91">
        <v>29.32201236998192</v>
      </c>
      <c r="Y91">
        <v>0</v>
      </c>
      <c r="Z91">
        <v>5.8315934659090916</v>
      </c>
      <c r="AA91">
        <v>12.498433385232067</v>
      </c>
      <c r="AB91">
        <v>11.719072097263545</v>
      </c>
      <c r="AC91">
        <v>8.6200117291453573</v>
      </c>
      <c r="AD91">
        <v>10.838852391902895</v>
      </c>
      <c r="AE91">
        <v>14.661160779216891</v>
      </c>
      <c r="AF91">
        <v>5.2636815976501303</v>
      </c>
      <c r="AG91">
        <v>12.163247816935682</v>
      </c>
      <c r="AH91">
        <v>41.624195831892237</v>
      </c>
      <c r="AI91">
        <v>1.0572602128662221</v>
      </c>
      <c r="AJ91">
        <v>0</v>
      </c>
      <c r="AK91">
        <v>20.412396982742322</v>
      </c>
      <c r="AL91">
        <v>0</v>
      </c>
      <c r="AM91">
        <v>4.6876288613505173</v>
      </c>
      <c r="AN91">
        <v>0.67111954327998602</v>
      </c>
      <c r="AO91">
        <v>0</v>
      </c>
      <c r="AP91">
        <v>1.7476122889809442</v>
      </c>
      <c r="AQ91">
        <v>9.7168815657021703</v>
      </c>
      <c r="AR91">
        <v>10.313770573641305</v>
      </c>
      <c r="AS91">
        <v>9.4600705251801234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590.05137865186953</v>
      </c>
    </row>
    <row r="92" spans="1:117">
      <c r="A92" t="s">
        <v>134</v>
      </c>
      <c r="B92">
        <v>0</v>
      </c>
      <c r="C92">
        <v>0</v>
      </c>
      <c r="D92">
        <v>7.1614100000000001</v>
      </c>
      <c r="E92">
        <v>0</v>
      </c>
      <c r="F92">
        <v>0</v>
      </c>
      <c r="G92">
        <v>18.681671000000001</v>
      </c>
      <c r="H92">
        <v>0</v>
      </c>
      <c r="I92">
        <v>0</v>
      </c>
      <c r="J92">
        <v>23.734418000000002</v>
      </c>
      <c r="K92">
        <v>9.0501590563202523</v>
      </c>
      <c r="L92">
        <v>124.46042599999998</v>
      </c>
      <c r="M92">
        <v>15.003015998623775</v>
      </c>
      <c r="N92">
        <v>35.219456937125749</v>
      </c>
      <c r="O92">
        <v>0</v>
      </c>
      <c r="P92">
        <v>41.421233544106485</v>
      </c>
      <c r="Q92">
        <v>6.4759802686158068</v>
      </c>
      <c r="R92">
        <v>12.574564211835137</v>
      </c>
      <c r="S92">
        <v>7.8266614848484855</v>
      </c>
      <c r="T92">
        <v>0</v>
      </c>
      <c r="U92">
        <v>60.890986677785513</v>
      </c>
      <c r="V92">
        <v>3.5098206066552899</v>
      </c>
      <c r="W92">
        <v>13.758156847079803</v>
      </c>
      <c r="X92">
        <v>29.32201236998192</v>
      </c>
      <c r="Y92">
        <v>0</v>
      </c>
      <c r="Z92">
        <v>5.8315934659090916</v>
      </c>
      <c r="AA92">
        <v>12.498433385232067</v>
      </c>
      <c r="AB92">
        <v>11.719072097263545</v>
      </c>
      <c r="AC92">
        <v>8.6200117291453573</v>
      </c>
      <c r="AD92">
        <v>10.838852391902895</v>
      </c>
      <c r="AE92">
        <v>14.661160779216891</v>
      </c>
      <c r="AF92">
        <v>5.2636815976501303</v>
      </c>
      <c r="AG92">
        <v>12.163247816935682</v>
      </c>
      <c r="AH92">
        <v>41.624195831892237</v>
      </c>
      <c r="AI92">
        <v>1.0572602128662221</v>
      </c>
      <c r="AJ92">
        <v>0</v>
      </c>
      <c r="AK92">
        <v>20.412396982742322</v>
      </c>
      <c r="AL92">
        <v>0</v>
      </c>
      <c r="AM92">
        <v>4.6876288613505173</v>
      </c>
      <c r="AN92">
        <v>0.67111954327998602</v>
      </c>
      <c r="AO92">
        <v>0</v>
      </c>
      <c r="AP92">
        <v>1.7476122889809442</v>
      </c>
      <c r="AQ92">
        <v>9.7168815657021703</v>
      </c>
      <c r="AR92">
        <v>10.313770573641305</v>
      </c>
      <c r="AS92">
        <v>9.4600705251801234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590.37696265186958</v>
      </c>
    </row>
    <row r="93" spans="1:117">
      <c r="A93" t="s">
        <v>135</v>
      </c>
      <c r="B93">
        <v>0</v>
      </c>
      <c r="C93">
        <v>0</v>
      </c>
      <c r="D93">
        <v>7.1614100000000001</v>
      </c>
      <c r="E93">
        <v>0</v>
      </c>
      <c r="F93">
        <v>0</v>
      </c>
      <c r="G93">
        <v>18.681671000000001</v>
      </c>
      <c r="H93">
        <v>0</v>
      </c>
      <c r="I93">
        <v>0</v>
      </c>
      <c r="J93">
        <v>23.734418000000002</v>
      </c>
      <c r="K93">
        <v>9.0501590563202523</v>
      </c>
      <c r="L93">
        <v>124.46042599999998</v>
      </c>
      <c r="M93">
        <v>15.003015998623775</v>
      </c>
      <c r="N93">
        <v>35.219456937125749</v>
      </c>
      <c r="O93">
        <v>0</v>
      </c>
      <c r="P93">
        <v>41.421233544106485</v>
      </c>
      <c r="Q93">
        <v>6.4759802686158068</v>
      </c>
      <c r="R93">
        <v>12.574564211835137</v>
      </c>
      <c r="S93">
        <v>7.8266614848484855</v>
      </c>
      <c r="T93">
        <v>0</v>
      </c>
      <c r="U93">
        <v>60.890986677785513</v>
      </c>
      <c r="V93">
        <v>3.5098206066552899</v>
      </c>
      <c r="W93">
        <v>13.758156847079803</v>
      </c>
      <c r="X93">
        <v>29.32201236998192</v>
      </c>
      <c r="Y93">
        <v>0</v>
      </c>
      <c r="Z93">
        <v>5.8315934659090916</v>
      </c>
      <c r="AA93">
        <v>12.498433385232067</v>
      </c>
      <c r="AB93">
        <v>11.719072097263545</v>
      </c>
      <c r="AC93">
        <v>8.6200117291453573</v>
      </c>
      <c r="AD93">
        <v>10.838852391902895</v>
      </c>
      <c r="AE93">
        <v>14.661160779216891</v>
      </c>
      <c r="AF93">
        <v>5.2636815976501303</v>
      </c>
      <c r="AG93">
        <v>12.163247816935682</v>
      </c>
      <c r="AH93">
        <v>41.624195831892237</v>
      </c>
      <c r="AI93">
        <v>1.0572602128662221</v>
      </c>
      <c r="AJ93">
        <v>0</v>
      </c>
      <c r="AK93">
        <v>20.412396982742322</v>
      </c>
      <c r="AL93">
        <v>0</v>
      </c>
      <c r="AM93">
        <v>4.6876288613505173</v>
      </c>
      <c r="AN93">
        <v>0.67111954327998602</v>
      </c>
      <c r="AO93">
        <v>0</v>
      </c>
      <c r="AP93">
        <v>1.7476122889809442</v>
      </c>
      <c r="AQ93">
        <v>9.7168815657021703</v>
      </c>
      <c r="AR93">
        <v>10.313770573641305</v>
      </c>
      <c r="AS93">
        <v>9.4600705251801234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590.37696265186958</v>
      </c>
    </row>
    <row r="94" spans="1:117">
      <c r="A94" t="s">
        <v>136</v>
      </c>
      <c r="B94">
        <v>0</v>
      </c>
      <c r="C94">
        <v>0</v>
      </c>
      <c r="D94">
        <v>7.1614100000000001</v>
      </c>
      <c r="E94">
        <v>0</v>
      </c>
      <c r="F94">
        <v>0</v>
      </c>
      <c r="G94">
        <v>18.681671000000001</v>
      </c>
      <c r="H94">
        <v>0</v>
      </c>
      <c r="I94">
        <v>0</v>
      </c>
      <c r="J94">
        <v>23.734418000000002</v>
      </c>
      <c r="K94">
        <v>9.0501590563202523</v>
      </c>
      <c r="L94">
        <v>124.46042599999998</v>
      </c>
      <c r="M94">
        <v>15.003015998623775</v>
      </c>
      <c r="N94">
        <v>35.219456937125749</v>
      </c>
      <c r="O94">
        <v>0</v>
      </c>
      <c r="P94">
        <v>41.421233544106485</v>
      </c>
      <c r="Q94">
        <v>6.4759802686158068</v>
      </c>
      <c r="R94">
        <v>12.574564211835137</v>
      </c>
      <c r="S94">
        <v>7.8266614848484855</v>
      </c>
      <c r="T94">
        <v>0</v>
      </c>
      <c r="U94">
        <v>60.890986677785513</v>
      </c>
      <c r="V94">
        <v>3.5098206066552899</v>
      </c>
      <c r="W94">
        <v>13.758156847079803</v>
      </c>
      <c r="X94">
        <v>29.32201236998192</v>
      </c>
      <c r="Y94">
        <v>0</v>
      </c>
      <c r="Z94">
        <v>5.8022300454545466</v>
      </c>
      <c r="AA94">
        <v>12.498433385232067</v>
      </c>
      <c r="AB94">
        <v>11.719072097263545</v>
      </c>
      <c r="AC94">
        <v>8.6200117291453573</v>
      </c>
      <c r="AD94">
        <v>10.838852391902895</v>
      </c>
      <c r="AE94">
        <v>14.661160779216891</v>
      </c>
      <c r="AF94">
        <v>2.6610833577446336</v>
      </c>
      <c r="AG94">
        <v>12.163247816935682</v>
      </c>
      <c r="AH94">
        <v>34.686829686087975</v>
      </c>
      <c r="AI94">
        <v>1.0572602128662221</v>
      </c>
      <c r="AJ94">
        <v>0</v>
      </c>
      <c r="AK94">
        <v>20.412396982742322</v>
      </c>
      <c r="AL94">
        <v>0</v>
      </c>
      <c r="AM94">
        <v>3.1472271018012332</v>
      </c>
      <c r="AN94">
        <v>0.67111954327998602</v>
      </c>
      <c r="AO94">
        <v>0</v>
      </c>
      <c r="AP94">
        <v>0.15196627265948634</v>
      </c>
      <c r="AQ94">
        <v>9.7168815657021703</v>
      </c>
      <c r="AR94">
        <v>10.313770573641305</v>
      </c>
      <c r="AS94">
        <v>8.7770559728201256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576.98857251747472</v>
      </c>
    </row>
    <row r="95" spans="1:117">
      <c r="A95" t="s">
        <v>137</v>
      </c>
      <c r="B95">
        <v>0</v>
      </c>
      <c r="C95">
        <v>0</v>
      </c>
      <c r="D95">
        <v>7.1614100000000001</v>
      </c>
      <c r="E95">
        <v>0</v>
      </c>
      <c r="F95">
        <v>0</v>
      </c>
      <c r="G95">
        <v>18.681671000000001</v>
      </c>
      <c r="H95">
        <v>0</v>
      </c>
      <c r="I95">
        <v>0</v>
      </c>
      <c r="J95">
        <v>23.734418000000002</v>
      </c>
      <c r="K95">
        <v>9.0501590563202523</v>
      </c>
      <c r="L95">
        <v>124.46042599999998</v>
      </c>
      <c r="M95">
        <v>15.003015998623775</v>
      </c>
      <c r="N95">
        <v>35.219456937125749</v>
      </c>
      <c r="O95">
        <v>0</v>
      </c>
      <c r="P95">
        <v>41.421233544106485</v>
      </c>
      <c r="Q95">
        <v>6.4759802686158068</v>
      </c>
      <c r="R95">
        <v>12.574564211835137</v>
      </c>
      <c r="S95">
        <v>7.8266614848484855</v>
      </c>
      <c r="T95">
        <v>0</v>
      </c>
      <c r="U95">
        <v>60.890986677785513</v>
      </c>
      <c r="V95">
        <v>3.5098206066552899</v>
      </c>
      <c r="W95">
        <v>13.758156847079803</v>
      </c>
      <c r="X95">
        <v>29.32201236998192</v>
      </c>
      <c r="Y95">
        <v>0</v>
      </c>
      <c r="Z95">
        <v>5.8022300454545466</v>
      </c>
      <c r="AA95">
        <v>12.498433385232067</v>
      </c>
      <c r="AB95">
        <v>11.719072097263545</v>
      </c>
      <c r="AC95">
        <v>8.6200117291453573</v>
      </c>
      <c r="AD95">
        <v>10.838852391902895</v>
      </c>
      <c r="AE95">
        <v>14.661160779216891</v>
      </c>
      <c r="AF95">
        <v>2.6318407988250652</v>
      </c>
      <c r="AG95">
        <v>12.163247816935682</v>
      </c>
      <c r="AH95">
        <v>27.74946380101705</v>
      </c>
      <c r="AI95">
        <v>1.0572602128662221</v>
      </c>
      <c r="AJ95">
        <v>0</v>
      </c>
      <c r="AK95">
        <v>20.412396982742322</v>
      </c>
      <c r="AL95">
        <v>0</v>
      </c>
      <c r="AM95">
        <v>2.7676620034595683</v>
      </c>
      <c r="AN95">
        <v>0.67111954327998602</v>
      </c>
      <c r="AO95">
        <v>0</v>
      </c>
      <c r="AP95">
        <v>1.1017557068765533</v>
      </c>
      <c r="AQ95">
        <v>9.7168815657021703</v>
      </c>
      <c r="AR95">
        <v>10.313770573641305</v>
      </c>
      <c r="AS95">
        <v>8.7770559728201256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570.59218840935966</v>
      </c>
    </row>
    <row r="96" spans="1:117">
      <c r="A96" t="s">
        <v>138</v>
      </c>
      <c r="B96">
        <v>0</v>
      </c>
      <c r="C96">
        <v>0</v>
      </c>
      <c r="D96">
        <v>7.1614100000000001</v>
      </c>
      <c r="E96">
        <v>0</v>
      </c>
      <c r="F96">
        <v>0</v>
      </c>
      <c r="G96">
        <v>18.681671000000001</v>
      </c>
      <c r="H96">
        <v>0</v>
      </c>
      <c r="I96">
        <v>0</v>
      </c>
      <c r="J96">
        <v>23.734418000000002</v>
      </c>
      <c r="K96">
        <v>9.0501590563202523</v>
      </c>
      <c r="L96">
        <v>124.46042599999998</v>
      </c>
      <c r="M96">
        <v>15.003015998623775</v>
      </c>
      <c r="N96">
        <v>35.219456937125749</v>
      </c>
      <c r="O96">
        <v>0</v>
      </c>
      <c r="P96">
        <v>41.421233544106485</v>
      </c>
      <c r="Q96">
        <v>6.4759802686158068</v>
      </c>
      <c r="R96">
        <v>12.574564211835137</v>
      </c>
      <c r="S96">
        <v>7.8266614848484855</v>
      </c>
      <c r="T96">
        <v>0</v>
      </c>
      <c r="U96">
        <v>60.890986677785513</v>
      </c>
      <c r="V96">
        <v>3.5098206066552899</v>
      </c>
      <c r="W96">
        <v>13.758156847079803</v>
      </c>
      <c r="X96">
        <v>29.32201236998192</v>
      </c>
      <c r="Y96">
        <v>0</v>
      </c>
      <c r="Z96">
        <v>5.8022300454545466</v>
      </c>
      <c r="AA96">
        <v>12.498433385232067</v>
      </c>
      <c r="AB96">
        <v>11.719072097263545</v>
      </c>
      <c r="AC96">
        <v>8.6200117291453573</v>
      </c>
      <c r="AD96">
        <v>10.838852391902895</v>
      </c>
      <c r="AE96">
        <v>14.661160779216891</v>
      </c>
      <c r="AF96">
        <v>2.6318407988250652</v>
      </c>
      <c r="AG96">
        <v>12.163247816935682</v>
      </c>
      <c r="AH96">
        <v>27.74946380101705</v>
      </c>
      <c r="AI96">
        <v>1.0572602128662221</v>
      </c>
      <c r="AJ96">
        <v>0</v>
      </c>
      <c r="AK96">
        <v>20.412396982742322</v>
      </c>
      <c r="AL96">
        <v>0</v>
      </c>
      <c r="AM96">
        <v>2.3722818646354051</v>
      </c>
      <c r="AN96">
        <v>0.67111954327998602</v>
      </c>
      <c r="AO96">
        <v>0</v>
      </c>
      <c r="AP96">
        <v>1.1017557068765533</v>
      </c>
      <c r="AQ96">
        <v>9.7168815657021703</v>
      </c>
      <c r="AR96">
        <v>10.313770573641305</v>
      </c>
      <c r="AS96">
        <v>8.7770559728201256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570.19680827053548</v>
      </c>
    </row>
    <row r="97" spans="1:117">
      <c r="A97" t="s">
        <v>139</v>
      </c>
      <c r="B97">
        <v>0</v>
      </c>
      <c r="C97">
        <v>0</v>
      </c>
      <c r="D97">
        <v>7.1614100000000001</v>
      </c>
      <c r="E97">
        <v>0</v>
      </c>
      <c r="F97">
        <v>0</v>
      </c>
      <c r="G97">
        <v>18.681671000000001</v>
      </c>
      <c r="H97">
        <v>0</v>
      </c>
      <c r="I97">
        <v>0</v>
      </c>
      <c r="J97">
        <v>23.734418000000002</v>
      </c>
      <c r="K97">
        <v>9.0501590563202523</v>
      </c>
      <c r="L97">
        <v>124.46042599999998</v>
      </c>
      <c r="M97">
        <v>15.003015998623775</v>
      </c>
      <c r="N97">
        <v>35.219456937125749</v>
      </c>
      <c r="O97">
        <v>0</v>
      </c>
      <c r="P97">
        <v>41.421233544106485</v>
      </c>
      <c r="Q97">
        <v>6.4759802686158068</v>
      </c>
      <c r="R97">
        <v>12.574564211835137</v>
      </c>
      <c r="S97">
        <v>7.8266614848484855</v>
      </c>
      <c r="T97">
        <v>0</v>
      </c>
      <c r="U97">
        <v>60.890986677785513</v>
      </c>
      <c r="V97">
        <v>3.5098206066552899</v>
      </c>
      <c r="W97">
        <v>13.758156847079803</v>
      </c>
      <c r="X97">
        <v>29.32201236998192</v>
      </c>
      <c r="Y97">
        <v>0</v>
      </c>
      <c r="Z97">
        <v>5.8022300454545466</v>
      </c>
      <c r="AA97">
        <v>12.498433385232067</v>
      </c>
      <c r="AB97">
        <v>11.719072097263545</v>
      </c>
      <c r="AC97">
        <v>8.6200117291453573</v>
      </c>
      <c r="AD97">
        <v>10.838852391902895</v>
      </c>
      <c r="AE97">
        <v>14.661160779216891</v>
      </c>
      <c r="AF97">
        <v>2.6318407988250652</v>
      </c>
      <c r="AG97">
        <v>12.163247816935682</v>
      </c>
      <c r="AH97">
        <v>27.74946380101705</v>
      </c>
      <c r="AI97">
        <v>1.0572602128662221</v>
      </c>
      <c r="AJ97">
        <v>0</v>
      </c>
      <c r="AK97">
        <v>20.412396982742322</v>
      </c>
      <c r="AL97">
        <v>0</v>
      </c>
      <c r="AM97">
        <v>2.3722818646354051</v>
      </c>
      <c r="AN97">
        <v>0.67111954327998602</v>
      </c>
      <c r="AO97">
        <v>0</v>
      </c>
      <c r="AP97">
        <v>0.45589881797845899</v>
      </c>
      <c r="AQ97">
        <v>9.7168815657021703</v>
      </c>
      <c r="AR97">
        <v>10.313770573641305</v>
      </c>
      <c r="AS97">
        <v>8.7770559728201256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569.55095138163733</v>
      </c>
    </row>
    <row r="98" spans="1:117">
      <c r="A98" t="s">
        <v>140</v>
      </c>
      <c r="B98">
        <v>0</v>
      </c>
      <c r="C98">
        <v>0</v>
      </c>
      <c r="D98">
        <v>7.1614100000000001</v>
      </c>
      <c r="E98">
        <v>0</v>
      </c>
      <c r="F98">
        <v>0</v>
      </c>
      <c r="G98">
        <v>18.681671000000001</v>
      </c>
      <c r="H98">
        <v>0</v>
      </c>
      <c r="I98">
        <v>0</v>
      </c>
      <c r="J98">
        <v>23.734418000000002</v>
      </c>
      <c r="K98">
        <v>9.0501590563202523</v>
      </c>
      <c r="L98">
        <v>124.46042599999998</v>
      </c>
      <c r="M98">
        <v>15.003015998623775</v>
      </c>
      <c r="N98">
        <v>35.219456937125749</v>
      </c>
      <c r="O98">
        <v>0</v>
      </c>
      <c r="P98">
        <v>41.421233544106485</v>
      </c>
      <c r="Q98">
        <v>6.4759802686158068</v>
      </c>
      <c r="R98">
        <v>12.574564211835137</v>
      </c>
      <c r="S98">
        <v>7.8266614848484855</v>
      </c>
      <c r="T98">
        <v>0</v>
      </c>
      <c r="U98">
        <v>60.890986677785513</v>
      </c>
      <c r="V98">
        <v>3.5098206066552899</v>
      </c>
      <c r="W98">
        <v>13.758156847079803</v>
      </c>
      <c r="X98">
        <v>29.32201236998192</v>
      </c>
      <c r="Y98">
        <v>0</v>
      </c>
      <c r="Z98">
        <v>5.8022300454545466</v>
      </c>
      <c r="AA98">
        <v>12.498433385232067</v>
      </c>
      <c r="AB98">
        <v>11.719072097263545</v>
      </c>
      <c r="AC98">
        <v>8.6200117291453573</v>
      </c>
      <c r="AD98">
        <v>10.838852391902895</v>
      </c>
      <c r="AE98">
        <v>14.661160779216891</v>
      </c>
      <c r="AF98">
        <v>2.6318407988250652</v>
      </c>
      <c r="AG98">
        <v>12.163247816935682</v>
      </c>
      <c r="AH98">
        <v>27.74946380101705</v>
      </c>
      <c r="AI98">
        <v>1.0572602128662221</v>
      </c>
      <c r="AJ98">
        <v>0</v>
      </c>
      <c r="AK98">
        <v>20.412396982742322</v>
      </c>
      <c r="AL98">
        <v>0</v>
      </c>
      <c r="AM98">
        <v>2.3722818646354051</v>
      </c>
      <c r="AN98">
        <v>0.67111954327998602</v>
      </c>
      <c r="AO98">
        <v>0</v>
      </c>
      <c r="AP98">
        <v>0.45589881797845899</v>
      </c>
      <c r="AQ98">
        <v>7.2876613562201724</v>
      </c>
      <c r="AR98">
        <v>10.313770573641305</v>
      </c>
      <c r="AS98">
        <v>8.7770559728201256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567.12173117215536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2.1484230000000007E-2</v>
      </c>
      <c r="E99">
        <f t="shared" si="2"/>
        <v>0</v>
      </c>
      <c r="F99">
        <f t="shared" si="2"/>
        <v>0</v>
      </c>
      <c r="G99">
        <f t="shared" si="2"/>
        <v>5.6045012999999991E-2</v>
      </c>
      <c r="H99">
        <f t="shared" si="2"/>
        <v>0</v>
      </c>
      <c r="I99">
        <f t="shared" si="2"/>
        <v>0</v>
      </c>
      <c r="J99">
        <f t="shared" si="2"/>
        <v>7.001924050000001E-2</v>
      </c>
      <c r="K99">
        <f t="shared" si="2"/>
        <v>0.18824983423927638</v>
      </c>
      <c r="L99">
        <f t="shared" si="2"/>
        <v>4.3719939751618577</v>
      </c>
      <c r="M99">
        <f t="shared" si="2"/>
        <v>0.36002397997261559</v>
      </c>
      <c r="N99">
        <f t="shared" si="2"/>
        <v>0.8452669664910184</v>
      </c>
      <c r="O99">
        <f t="shared" si="2"/>
        <v>0</v>
      </c>
      <c r="P99">
        <f t="shared" si="2"/>
        <v>0.99410960505855772</v>
      </c>
      <c r="Q99">
        <f t="shared" si="2"/>
        <v>0.14657411149819674</v>
      </c>
      <c r="R99">
        <f t="shared" si="2"/>
        <v>0.28124135159541375</v>
      </c>
      <c r="S99">
        <f t="shared" si="2"/>
        <v>0.17702947965607191</v>
      </c>
      <c r="T99">
        <f t="shared" si="2"/>
        <v>0</v>
      </c>
      <c r="U99">
        <f t="shared" si="2"/>
        <v>1.465568089247822</v>
      </c>
      <c r="V99">
        <f t="shared" si="2"/>
        <v>8.339193582296138E-2</v>
      </c>
      <c r="W99">
        <f t="shared" si="2"/>
        <v>0.3287190285737111</v>
      </c>
      <c r="X99">
        <f t="shared" si="2"/>
        <v>0.70537037862994034</v>
      </c>
      <c r="Y99">
        <f t="shared" si="2"/>
        <v>0</v>
      </c>
      <c r="Z99">
        <f t="shared" si="2"/>
        <v>0.10259415565056815</v>
      </c>
      <c r="AA99">
        <f t="shared" si="2"/>
        <v>0.19677887575126574</v>
      </c>
      <c r="AB99">
        <f t="shared" si="2"/>
        <v>0.21484965653290794</v>
      </c>
      <c r="AC99">
        <f t="shared" si="2"/>
        <v>0.14500508112665428</v>
      </c>
      <c r="AD99">
        <f t="shared" si="2"/>
        <v>0.14883949310128969</v>
      </c>
      <c r="AE99">
        <f t="shared" si="2"/>
        <v>0.35186785870120568</v>
      </c>
      <c r="AF99">
        <f t="shared" si="2"/>
        <v>4.9829519692958069E-2</v>
      </c>
      <c r="AG99">
        <f t="shared" si="2"/>
        <v>0.29191794760645656</v>
      </c>
      <c r="AH99">
        <f t="shared" si="2"/>
        <v>0.75594819635016441</v>
      </c>
      <c r="AI99">
        <f t="shared" si="2"/>
        <v>5.7768331955592923E-2</v>
      </c>
      <c r="AJ99">
        <f t="shared" si="2"/>
        <v>0</v>
      </c>
      <c r="AK99">
        <f t="shared" si="2"/>
        <v>0.48989752758581634</v>
      </c>
      <c r="AL99">
        <f t="shared" si="2"/>
        <v>0</v>
      </c>
      <c r="AM99">
        <f t="shared" si="2"/>
        <v>7.1140777554836832E-2</v>
      </c>
      <c r="AN99">
        <f t="shared" si="2"/>
        <v>1.5998711417469332E-2</v>
      </c>
      <c r="AO99">
        <f t="shared" si="2"/>
        <v>0</v>
      </c>
      <c r="AP99">
        <f t="shared" si="2"/>
        <v>2.2623981028086205E-2</v>
      </c>
      <c r="AQ99">
        <f t="shared" si="2"/>
        <v>6.680356115841346E-2</v>
      </c>
      <c r="AR99">
        <f t="shared" si="2"/>
        <v>0.24634359225074673</v>
      </c>
      <c r="AS99">
        <f t="shared" si="2"/>
        <v>0.21269838700476265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13.53599287391663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2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2.7899864290818259</v>
      </c>
      <c r="L3">
        <v>9.16</v>
      </c>
      <c r="M3">
        <v>1.4100668383720931</v>
      </c>
      <c r="N3">
        <v>2.8499560553892218</v>
      </c>
      <c r="O3">
        <v>3.1700447762813906</v>
      </c>
      <c r="P3">
        <v>5.2201554587212904</v>
      </c>
      <c r="Q3">
        <v>0.40974566514390132</v>
      </c>
      <c r="R3">
        <v>1.2794469150356897</v>
      </c>
      <c r="S3">
        <v>0.6297313838383839</v>
      </c>
      <c r="T3">
        <v>1.5684788327759196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4.5520886079665415</v>
      </c>
      <c r="AC3">
        <v>1.9453363840386466</v>
      </c>
      <c r="AD3">
        <v>1.7661606595279564</v>
      </c>
      <c r="AE3">
        <v>4.9314276565660125</v>
      </c>
      <c r="AF3">
        <v>0.7179830740916161</v>
      </c>
      <c r="AG3">
        <v>4.7671001533040753</v>
      </c>
      <c r="AH3">
        <v>10.166947420278655</v>
      </c>
      <c r="AI3">
        <v>0.35835135411141467</v>
      </c>
      <c r="AJ3">
        <v>0</v>
      </c>
      <c r="AK3">
        <v>0</v>
      </c>
      <c r="AL3">
        <v>0</v>
      </c>
      <c r="AM3">
        <v>1.5173623762972819</v>
      </c>
      <c r="AN3">
        <v>4.6073759488329626E-2</v>
      </c>
      <c r="AO3">
        <v>0</v>
      </c>
      <c r="AP3">
        <v>0</v>
      </c>
      <c r="AQ3">
        <v>3.2942751726638102</v>
      </c>
      <c r="AR3">
        <v>0</v>
      </c>
      <c r="AS3">
        <v>2.8156184274967466</v>
      </c>
      <c r="AT3">
        <v>0</v>
      </c>
      <c r="AU3">
        <v>0</v>
      </c>
      <c r="AV3">
        <v>0</v>
      </c>
      <c r="AW3">
        <v>0</v>
      </c>
      <c r="AX3">
        <v>0</v>
      </c>
      <c r="AY3">
        <v>2.9074426617100366</v>
      </c>
      <c r="AZ3">
        <v>3.6424179999999997</v>
      </c>
      <c r="BA3">
        <v>2.6086599559118233</v>
      </c>
      <c r="BB3">
        <v>2.7198240926640929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77.244682110756756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2.7899864290818259</v>
      </c>
      <c r="L4">
        <v>9.16</v>
      </c>
      <c r="M4">
        <v>1.4100668383720931</v>
      </c>
      <c r="N4">
        <v>2.8499560553892218</v>
      </c>
      <c r="O4">
        <v>3.1700447762813906</v>
      </c>
      <c r="P4">
        <v>5.2201554587212904</v>
      </c>
      <c r="Q4">
        <v>0.40974566514390132</v>
      </c>
      <c r="R4">
        <v>1.2794469150356897</v>
      </c>
      <c r="S4">
        <v>0.6297313838383839</v>
      </c>
      <c r="T4">
        <v>1.5684788327759196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4.5520886079665415</v>
      </c>
      <c r="AC4">
        <v>1.9453363840386466</v>
      </c>
      <c r="AD4">
        <v>1.7661606595279564</v>
      </c>
      <c r="AE4">
        <v>4.9314276565660125</v>
      </c>
      <c r="AF4">
        <v>0.7179830740916161</v>
      </c>
      <c r="AG4">
        <v>4.7671001533040753</v>
      </c>
      <c r="AH4">
        <v>10.166947420278655</v>
      </c>
      <c r="AI4">
        <v>0.35835135411141467</v>
      </c>
      <c r="AJ4">
        <v>0</v>
      </c>
      <c r="AK4">
        <v>0</v>
      </c>
      <c r="AL4">
        <v>0</v>
      </c>
      <c r="AM4">
        <v>1.5173623762972819</v>
      </c>
      <c r="AN4">
        <v>4.6073759488329626E-2</v>
      </c>
      <c r="AO4">
        <v>0</v>
      </c>
      <c r="AP4">
        <v>0</v>
      </c>
      <c r="AQ4">
        <v>3.2942751726638102</v>
      </c>
      <c r="AR4">
        <v>0</v>
      </c>
      <c r="AS4">
        <v>2.8156184274967466</v>
      </c>
      <c r="AT4">
        <v>0</v>
      </c>
      <c r="AU4">
        <v>0</v>
      </c>
      <c r="AV4">
        <v>0</v>
      </c>
      <c r="AW4">
        <v>0</v>
      </c>
      <c r="AX4">
        <v>0</v>
      </c>
      <c r="AY4">
        <v>2.9074426617100366</v>
      </c>
      <c r="AZ4">
        <v>3.6424179999999997</v>
      </c>
      <c r="BA4">
        <v>2.6086599559118233</v>
      </c>
      <c r="BB4">
        <v>2.7198240926640929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77.244682110756756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2.7899864290818259</v>
      </c>
      <c r="L5">
        <v>9.16</v>
      </c>
      <c r="M5">
        <v>1.4100668383720931</v>
      </c>
      <c r="N5">
        <v>2.8499560553892218</v>
      </c>
      <c r="O5">
        <v>3.1700447762813906</v>
      </c>
      <c r="P5">
        <v>5.2201554587212904</v>
      </c>
      <c r="Q5">
        <v>0.40974566514390132</v>
      </c>
      <c r="R5">
        <v>1.2794469150356897</v>
      </c>
      <c r="S5">
        <v>0.6297313838383839</v>
      </c>
      <c r="T5">
        <v>1.5684788327759196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4.5520886079665415</v>
      </c>
      <c r="AC5">
        <v>1.9453363840386466</v>
      </c>
      <c r="AD5">
        <v>1.7661606595279564</v>
      </c>
      <c r="AE5">
        <v>4.9314276565660125</v>
      </c>
      <c r="AF5">
        <v>0.7179830740916161</v>
      </c>
      <c r="AG5">
        <v>4.7671001533040753</v>
      </c>
      <c r="AH5">
        <v>10.166947420278655</v>
      </c>
      <c r="AI5">
        <v>0</v>
      </c>
      <c r="AJ5">
        <v>0</v>
      </c>
      <c r="AK5">
        <v>0</v>
      </c>
      <c r="AL5">
        <v>0</v>
      </c>
      <c r="AM5">
        <v>1.5173623762972819</v>
      </c>
      <c r="AN5">
        <v>4.6073759488329626E-2</v>
      </c>
      <c r="AO5">
        <v>0</v>
      </c>
      <c r="AP5">
        <v>0</v>
      </c>
      <c r="AQ5">
        <v>3.2942751726638102</v>
      </c>
      <c r="AR5">
        <v>0</v>
      </c>
      <c r="AS5">
        <v>2.8156184274967466</v>
      </c>
      <c r="AT5">
        <v>0</v>
      </c>
      <c r="AU5">
        <v>0</v>
      </c>
      <c r="AV5">
        <v>0</v>
      </c>
      <c r="AW5">
        <v>0</v>
      </c>
      <c r="AX5">
        <v>0</v>
      </c>
      <c r="AY5">
        <v>2.9074426617100366</v>
      </c>
      <c r="AZ5">
        <v>3.6424179999999997</v>
      </c>
      <c r="BA5">
        <v>2.6086599559118233</v>
      </c>
      <c r="BB5">
        <v>2.7198240926640929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76.88633075664535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2.7899864290818259</v>
      </c>
      <c r="L6">
        <v>9.16</v>
      </c>
      <c r="M6">
        <v>1.4100668383720931</v>
      </c>
      <c r="N6">
        <v>2.8499560553892218</v>
      </c>
      <c r="O6">
        <v>3.1700447762813906</v>
      </c>
      <c r="P6">
        <v>5.2201554587212904</v>
      </c>
      <c r="Q6">
        <v>0.40974566514390132</v>
      </c>
      <c r="R6">
        <v>1.2794469150356897</v>
      </c>
      <c r="S6">
        <v>0.6297313838383839</v>
      </c>
      <c r="T6">
        <v>1.5684788327759196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4.5520886079665415</v>
      </c>
      <c r="AC6">
        <v>1.9453363840386466</v>
      </c>
      <c r="AD6">
        <v>1.7661606595279564</v>
      </c>
      <c r="AE6">
        <v>4.9314276565660125</v>
      </c>
      <c r="AF6">
        <v>0.7179830740916161</v>
      </c>
      <c r="AG6">
        <v>4.7671001533040753</v>
      </c>
      <c r="AH6">
        <v>10.166947420278655</v>
      </c>
      <c r="AI6">
        <v>0</v>
      </c>
      <c r="AJ6">
        <v>0</v>
      </c>
      <c r="AK6">
        <v>0</v>
      </c>
      <c r="AL6">
        <v>0</v>
      </c>
      <c r="AM6">
        <v>1.5173623762972819</v>
      </c>
      <c r="AN6">
        <v>4.6073759488329626E-2</v>
      </c>
      <c r="AO6">
        <v>0</v>
      </c>
      <c r="AP6">
        <v>0</v>
      </c>
      <c r="AQ6">
        <v>3.2942751726638102</v>
      </c>
      <c r="AR6">
        <v>0</v>
      </c>
      <c r="AS6">
        <v>2.8156184274967466</v>
      </c>
      <c r="AT6">
        <v>0</v>
      </c>
      <c r="AU6">
        <v>0</v>
      </c>
      <c r="AV6">
        <v>0</v>
      </c>
      <c r="AW6">
        <v>0</v>
      </c>
      <c r="AX6">
        <v>0</v>
      </c>
      <c r="AY6">
        <v>2.9074426617100366</v>
      </c>
      <c r="AZ6">
        <v>3.6424179999999997</v>
      </c>
      <c r="BA6">
        <v>2.6086599559118233</v>
      </c>
      <c r="BB6">
        <v>2.7198240926640929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76.88633075664535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2.7900245789127229</v>
      </c>
      <c r="L7">
        <v>9.16</v>
      </c>
      <c r="M7">
        <v>1.4100668383720931</v>
      </c>
      <c r="N7">
        <v>2.8499560553892218</v>
      </c>
      <c r="O7">
        <v>3.1700447762813906</v>
      </c>
      <c r="P7">
        <v>5.2201554587212904</v>
      </c>
      <c r="Q7">
        <v>0.40974566514390132</v>
      </c>
      <c r="R7">
        <v>1.2794469150356897</v>
      </c>
      <c r="S7">
        <v>0.6297313838383839</v>
      </c>
      <c r="T7">
        <v>1.5684788327759196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4.5520886079665415</v>
      </c>
      <c r="AC7">
        <v>1.9453363840386466</v>
      </c>
      <c r="AD7">
        <v>1.7661606595279564</v>
      </c>
      <c r="AE7">
        <v>4.9314276565660125</v>
      </c>
      <c r="AF7">
        <v>1.5204347094666166</v>
      </c>
      <c r="AG7">
        <v>4.7671001533040753</v>
      </c>
      <c r="AH7">
        <v>10.166947420278655</v>
      </c>
      <c r="AI7">
        <v>0</v>
      </c>
      <c r="AJ7">
        <v>0</v>
      </c>
      <c r="AK7">
        <v>0</v>
      </c>
      <c r="AL7">
        <v>0</v>
      </c>
      <c r="AM7">
        <v>1.5173623762972819</v>
      </c>
      <c r="AN7">
        <v>4.6073759488329626E-2</v>
      </c>
      <c r="AO7">
        <v>0</v>
      </c>
      <c r="AP7">
        <v>0</v>
      </c>
      <c r="AQ7">
        <v>2.19618344844254</v>
      </c>
      <c r="AR7">
        <v>0</v>
      </c>
      <c r="AS7">
        <v>2.8156184274967466</v>
      </c>
      <c r="AT7">
        <v>0</v>
      </c>
      <c r="AU7">
        <v>0</v>
      </c>
      <c r="AV7">
        <v>0</v>
      </c>
      <c r="AW7">
        <v>0</v>
      </c>
      <c r="AX7">
        <v>0</v>
      </c>
      <c r="AY7">
        <v>2.9074426617100366</v>
      </c>
      <c r="AZ7">
        <v>3.6424179999999997</v>
      </c>
      <c r="BA7">
        <v>2.6086599559118233</v>
      </c>
      <c r="BB7">
        <v>2.7198240926640929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76.59072881762998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2.7899931157735089</v>
      </c>
      <c r="L8">
        <v>9.16</v>
      </c>
      <c r="M8">
        <v>1.4100668383720931</v>
      </c>
      <c r="N8">
        <v>2.8499560553892218</v>
      </c>
      <c r="O8">
        <v>3.1700447762813906</v>
      </c>
      <c r="P8">
        <v>5.2201554587212904</v>
      </c>
      <c r="Q8">
        <v>0.40974566514390132</v>
      </c>
      <c r="R8">
        <v>1.2794469150356897</v>
      </c>
      <c r="S8">
        <v>0.6297313838383839</v>
      </c>
      <c r="T8">
        <v>1.5684788327759196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4.5520886079665415</v>
      </c>
      <c r="AC8">
        <v>1.9453363840386466</v>
      </c>
      <c r="AD8">
        <v>1.7661606595279564</v>
      </c>
      <c r="AE8">
        <v>4.9314276565660125</v>
      </c>
      <c r="AF8">
        <v>1.5204347094666166</v>
      </c>
      <c r="AG8">
        <v>4.7671001533040753</v>
      </c>
      <c r="AH8">
        <v>10.166947420278655</v>
      </c>
      <c r="AI8">
        <v>0</v>
      </c>
      <c r="AJ8">
        <v>0</v>
      </c>
      <c r="AK8">
        <v>0</v>
      </c>
      <c r="AL8">
        <v>0</v>
      </c>
      <c r="AM8">
        <v>1.5173623762972819</v>
      </c>
      <c r="AN8">
        <v>4.6073759488329626E-2</v>
      </c>
      <c r="AO8">
        <v>0</v>
      </c>
      <c r="AP8">
        <v>0</v>
      </c>
      <c r="AQ8">
        <v>2.19618344844254</v>
      </c>
      <c r="AR8">
        <v>0</v>
      </c>
      <c r="AS8">
        <v>2.8156184274967466</v>
      </c>
      <c r="AT8">
        <v>0</v>
      </c>
      <c r="AU8">
        <v>0</v>
      </c>
      <c r="AV8">
        <v>0</v>
      </c>
      <c r="AW8">
        <v>0</v>
      </c>
      <c r="AX8">
        <v>0</v>
      </c>
      <c r="AY8">
        <v>2.9074426617100366</v>
      </c>
      <c r="AZ8">
        <v>3.6424179999999997</v>
      </c>
      <c r="BA8">
        <v>2.6086599559118233</v>
      </c>
      <c r="BB8">
        <v>2.7198240926640929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76.590697354490757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2.7899931157735089</v>
      </c>
      <c r="L9">
        <v>9.16</v>
      </c>
      <c r="M9">
        <v>1.4100668383720931</v>
      </c>
      <c r="N9">
        <v>2.8499560553892218</v>
      </c>
      <c r="O9">
        <v>3.1700447762813906</v>
      </c>
      <c r="P9">
        <v>5.2201554587212904</v>
      </c>
      <c r="Q9">
        <v>0.40974566514390132</v>
      </c>
      <c r="R9">
        <v>1.2794469150356897</v>
      </c>
      <c r="S9">
        <v>0.6297313838383839</v>
      </c>
      <c r="T9">
        <v>1.5684788327759196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4.5520886079665415</v>
      </c>
      <c r="AC9">
        <v>1.9453363840386466</v>
      </c>
      <c r="AD9">
        <v>1.7661606595279564</v>
      </c>
      <c r="AE9">
        <v>4.9314276565660125</v>
      </c>
      <c r="AF9">
        <v>1.5204347094666166</v>
      </c>
      <c r="AG9">
        <v>4.7671001533040753</v>
      </c>
      <c r="AH9">
        <v>10.166947420278655</v>
      </c>
      <c r="AI9">
        <v>0</v>
      </c>
      <c r="AJ9">
        <v>0</v>
      </c>
      <c r="AK9">
        <v>0</v>
      </c>
      <c r="AL9">
        <v>0</v>
      </c>
      <c r="AM9">
        <v>1.5173623762972819</v>
      </c>
      <c r="AN9">
        <v>4.6073759488329626E-2</v>
      </c>
      <c r="AO9">
        <v>0</v>
      </c>
      <c r="AP9">
        <v>0</v>
      </c>
      <c r="AQ9">
        <v>1.09809172422127</v>
      </c>
      <c r="AR9">
        <v>0</v>
      </c>
      <c r="AS9">
        <v>2.8156184274967466</v>
      </c>
      <c r="AT9">
        <v>0</v>
      </c>
      <c r="AU9">
        <v>0</v>
      </c>
      <c r="AV9">
        <v>0</v>
      </c>
      <c r="AW9">
        <v>0</v>
      </c>
      <c r="AX9">
        <v>0</v>
      </c>
      <c r="AY9">
        <v>2.9074426617100366</v>
      </c>
      <c r="AZ9">
        <v>3.6424179999999997</v>
      </c>
      <c r="BA9">
        <v>2.6086599559118233</v>
      </c>
      <c r="BB9">
        <v>2.7198240926640929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75.492605630269495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2.7900248021916982</v>
      </c>
      <c r="L10">
        <v>9.16</v>
      </c>
      <c r="M10">
        <v>1.4100668383720931</v>
      </c>
      <c r="N10">
        <v>2.8499560553892218</v>
      </c>
      <c r="O10">
        <v>3.1700447762813906</v>
      </c>
      <c r="P10">
        <v>5.2201554587212904</v>
      </c>
      <c r="Q10">
        <v>0.40974566514390132</v>
      </c>
      <c r="R10">
        <v>1.2794469150356897</v>
      </c>
      <c r="S10">
        <v>0.6297313838383839</v>
      </c>
      <c r="T10">
        <v>1.5684788327759196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3.0347257710080133</v>
      </c>
      <c r="AC10">
        <v>1.9453363840386466</v>
      </c>
      <c r="AD10">
        <v>1.7661606595279564</v>
      </c>
      <c r="AE10">
        <v>4.9314276565660125</v>
      </c>
      <c r="AF10">
        <v>1.5204347094666166</v>
      </c>
      <c r="AG10">
        <v>4.7671001533040753</v>
      </c>
      <c r="AH10">
        <v>10.166947420278655</v>
      </c>
      <c r="AI10">
        <v>0</v>
      </c>
      <c r="AJ10">
        <v>0</v>
      </c>
      <c r="AK10">
        <v>0</v>
      </c>
      <c r="AL10">
        <v>0</v>
      </c>
      <c r="AM10">
        <v>1.5173623762972819</v>
      </c>
      <c r="AN10">
        <v>4.6073759488329626E-2</v>
      </c>
      <c r="AO10">
        <v>0</v>
      </c>
      <c r="AP10">
        <v>0</v>
      </c>
      <c r="AQ10">
        <v>0</v>
      </c>
      <c r="AR10">
        <v>0</v>
      </c>
      <c r="AS10">
        <v>2.8156184274967466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2.9074426617100366</v>
      </c>
      <c r="AZ10">
        <v>3.6424179999999997</v>
      </c>
      <c r="BA10">
        <v>2.6086599559118233</v>
      </c>
      <c r="BB10">
        <v>2.7198240926640929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72.877182755507874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2.7900440389612964</v>
      </c>
      <c r="L11">
        <v>9.16</v>
      </c>
      <c r="M11">
        <v>1.4100668383720931</v>
      </c>
      <c r="N11">
        <v>2.8499560553892218</v>
      </c>
      <c r="O11">
        <v>3.1700447762813906</v>
      </c>
      <c r="P11">
        <v>5.2201554587212904</v>
      </c>
      <c r="Q11">
        <v>0.35993326829268296</v>
      </c>
      <c r="R11">
        <v>1.2794469150356897</v>
      </c>
      <c r="S11">
        <v>0.55043263079540627</v>
      </c>
      <c r="T11">
        <v>1.5684788327759196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3.0347257710080133</v>
      </c>
      <c r="AC11">
        <v>1.9453363840386466</v>
      </c>
      <c r="AD11">
        <v>1.7661606595279564</v>
      </c>
      <c r="AE11">
        <v>4.9314276565660125</v>
      </c>
      <c r="AF11">
        <v>1.5204347094666166</v>
      </c>
      <c r="AG11">
        <v>4.7671001533040753</v>
      </c>
      <c r="AH11">
        <v>10.166947420278655</v>
      </c>
      <c r="AI11">
        <v>0</v>
      </c>
      <c r="AJ11">
        <v>0</v>
      </c>
      <c r="AK11">
        <v>0</v>
      </c>
      <c r="AL11">
        <v>0</v>
      </c>
      <c r="AM11">
        <v>1.5173623762972819</v>
      </c>
      <c r="AN11">
        <v>4.6073759488329626E-2</v>
      </c>
      <c r="AO11">
        <v>0</v>
      </c>
      <c r="AP11">
        <v>0</v>
      </c>
      <c r="AQ11">
        <v>0</v>
      </c>
      <c r="AR11">
        <v>0</v>
      </c>
      <c r="AS11">
        <v>2.8156184274967466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2.9074426617100366</v>
      </c>
      <c r="AZ11">
        <v>3.6424179999999997</v>
      </c>
      <c r="BA11">
        <v>2.6086599559118233</v>
      </c>
      <c r="BB11">
        <v>2.7198240926640929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72.748090842383277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2.7900368828498059</v>
      </c>
      <c r="L12">
        <v>9.16</v>
      </c>
      <c r="M12">
        <v>1.4100668383720931</v>
      </c>
      <c r="N12">
        <v>2.8499560553892218</v>
      </c>
      <c r="O12">
        <v>3.1700447762813906</v>
      </c>
      <c r="P12">
        <v>5.2201554587212904</v>
      </c>
      <c r="Q12">
        <v>0.40974566514390132</v>
      </c>
      <c r="R12">
        <v>1.2794469150356897</v>
      </c>
      <c r="S12">
        <v>0.6297313838383839</v>
      </c>
      <c r="T12">
        <v>1.5684788327759196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3.0347257710080133</v>
      </c>
      <c r="AC12">
        <v>1.9453363840386466</v>
      </c>
      <c r="AD12">
        <v>1.7661606595279564</v>
      </c>
      <c r="AE12">
        <v>4.9314276565660125</v>
      </c>
      <c r="AF12">
        <v>1.5204347094666166</v>
      </c>
      <c r="AG12">
        <v>4.7671001533040753</v>
      </c>
      <c r="AH12">
        <v>10.166947420278655</v>
      </c>
      <c r="AI12">
        <v>0</v>
      </c>
      <c r="AJ12">
        <v>0</v>
      </c>
      <c r="AK12">
        <v>0</v>
      </c>
      <c r="AL12">
        <v>0</v>
      </c>
      <c r="AM12">
        <v>1.5173623762972819</v>
      </c>
      <c r="AN12">
        <v>4.6073759488329626E-2</v>
      </c>
      <c r="AO12">
        <v>0</v>
      </c>
      <c r="AP12">
        <v>0</v>
      </c>
      <c r="AQ12">
        <v>0</v>
      </c>
      <c r="AR12">
        <v>0</v>
      </c>
      <c r="AS12">
        <v>2.8156184274967466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2.9074426617100366</v>
      </c>
      <c r="AZ12">
        <v>3.6424179999999997</v>
      </c>
      <c r="BA12">
        <v>2.6086599559118233</v>
      </c>
      <c r="BB12">
        <v>2.7198240926640929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72.877194836165984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2.7900360975670986</v>
      </c>
      <c r="L13">
        <v>9.1599226795616442</v>
      </c>
      <c r="M13">
        <v>1.4100668383720931</v>
      </c>
      <c r="N13">
        <v>2.8499560553892218</v>
      </c>
      <c r="O13">
        <v>3.1700447762813906</v>
      </c>
      <c r="P13">
        <v>5.2201554587212904</v>
      </c>
      <c r="Q13">
        <v>0.40974566514390132</v>
      </c>
      <c r="R13">
        <v>1.2794469150356897</v>
      </c>
      <c r="S13">
        <v>0.6297313838383839</v>
      </c>
      <c r="T13">
        <v>1.5684788327759196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3.0347257710080133</v>
      </c>
      <c r="AC13">
        <v>1.9453363840386466</v>
      </c>
      <c r="AD13">
        <v>1.7661606595279564</v>
      </c>
      <c r="AE13">
        <v>4.9314276565660125</v>
      </c>
      <c r="AF13">
        <v>1.5204347094666166</v>
      </c>
      <c r="AG13">
        <v>4.7671001533040753</v>
      </c>
      <c r="AH13">
        <v>10.166947420278655</v>
      </c>
      <c r="AI13">
        <v>0</v>
      </c>
      <c r="AJ13">
        <v>0</v>
      </c>
      <c r="AK13">
        <v>0</v>
      </c>
      <c r="AL13">
        <v>0</v>
      </c>
      <c r="AM13">
        <v>1.5173623762972819</v>
      </c>
      <c r="AN13">
        <v>4.6073759488329626E-2</v>
      </c>
      <c r="AO13">
        <v>0</v>
      </c>
      <c r="AP13">
        <v>0</v>
      </c>
      <c r="AQ13">
        <v>0</v>
      </c>
      <c r="AR13">
        <v>0</v>
      </c>
      <c r="AS13">
        <v>2.8156184274967466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2.9074426617100366</v>
      </c>
      <c r="AZ13">
        <v>2.4300000000000002</v>
      </c>
      <c r="BA13">
        <v>2.6086599559118233</v>
      </c>
      <c r="BB13">
        <v>2.7198240926640929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71.664698730444911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2.7900145118630078</v>
      </c>
      <c r="L14">
        <v>9.1599226795616442</v>
      </c>
      <c r="M14">
        <v>1.4100668383720931</v>
      </c>
      <c r="N14">
        <v>2.8499560553892218</v>
      </c>
      <c r="O14">
        <v>3.1700447762813906</v>
      </c>
      <c r="P14">
        <v>5.2201554587212904</v>
      </c>
      <c r="Q14">
        <v>0.40974566514390132</v>
      </c>
      <c r="R14">
        <v>1.2794469150356897</v>
      </c>
      <c r="S14">
        <v>0.6297313838383839</v>
      </c>
      <c r="T14">
        <v>1.5684788327759196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3.0347257710080133</v>
      </c>
      <c r="AC14">
        <v>1.9453363840386466</v>
      </c>
      <c r="AD14">
        <v>1.7661606595279564</v>
      </c>
      <c r="AE14">
        <v>4.9314276565660125</v>
      </c>
      <c r="AF14">
        <v>1.5204347094666166</v>
      </c>
      <c r="AG14">
        <v>4.7671001533040753</v>
      </c>
      <c r="AH14">
        <v>10.166947420278655</v>
      </c>
      <c r="AI14">
        <v>0</v>
      </c>
      <c r="AJ14">
        <v>0</v>
      </c>
      <c r="AK14">
        <v>0</v>
      </c>
      <c r="AL14">
        <v>0</v>
      </c>
      <c r="AM14">
        <v>1.5173623762972819</v>
      </c>
      <c r="AN14">
        <v>4.6073759488329626E-2</v>
      </c>
      <c r="AO14">
        <v>0</v>
      </c>
      <c r="AP14">
        <v>0</v>
      </c>
      <c r="AQ14">
        <v>0</v>
      </c>
      <c r="AR14">
        <v>0</v>
      </c>
      <c r="AS14">
        <v>2.8156184274967466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2.9074426617100366</v>
      </c>
      <c r="AZ14">
        <v>2.4300000000000002</v>
      </c>
      <c r="BA14">
        <v>2.6086599559118233</v>
      </c>
      <c r="BB14">
        <v>2.7198240926640929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71.664677144740821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2.7900352912156539</v>
      </c>
      <c r="L15">
        <v>9.16</v>
      </c>
      <c r="M15">
        <v>1.4100668383720931</v>
      </c>
      <c r="N15">
        <v>2.8499560553892218</v>
      </c>
      <c r="O15">
        <v>3.1700447762813906</v>
      </c>
      <c r="P15">
        <v>5.2201554587212904</v>
      </c>
      <c r="Q15">
        <v>0.40974566514390132</v>
      </c>
      <c r="R15">
        <v>1.2794601710458529</v>
      </c>
      <c r="S15">
        <v>0.6297313838383839</v>
      </c>
      <c r="T15">
        <v>1.5684788327759196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3.0347257710080133</v>
      </c>
      <c r="AC15">
        <v>1.9453363840386466</v>
      </c>
      <c r="AD15">
        <v>1.7661606595279564</v>
      </c>
      <c r="AE15">
        <v>4.9314276565660125</v>
      </c>
      <c r="AF15">
        <v>1.5204347094666166</v>
      </c>
      <c r="AG15">
        <v>4.7671001533040753</v>
      </c>
      <c r="AH15">
        <v>10.166947420278655</v>
      </c>
      <c r="AI15">
        <v>0</v>
      </c>
      <c r="AJ15">
        <v>0</v>
      </c>
      <c r="AK15">
        <v>0</v>
      </c>
      <c r="AL15">
        <v>0</v>
      </c>
      <c r="AM15">
        <v>1.5173623762972819</v>
      </c>
      <c r="AN15">
        <v>4.6073759488329626E-2</v>
      </c>
      <c r="AO15">
        <v>0</v>
      </c>
      <c r="AP15">
        <v>0</v>
      </c>
      <c r="AQ15">
        <v>0</v>
      </c>
      <c r="AR15">
        <v>0</v>
      </c>
      <c r="AS15">
        <v>2.8156184274967466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2.9074426617100366</v>
      </c>
      <c r="AZ15">
        <v>2.4300000000000002</v>
      </c>
      <c r="BA15">
        <v>2.6086599559118233</v>
      </c>
      <c r="BB15">
        <v>2.7198240926640929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71.664788500541988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2.7900145118630078</v>
      </c>
      <c r="L16">
        <v>9.16</v>
      </c>
      <c r="M16">
        <v>1.4100668383720931</v>
      </c>
      <c r="N16">
        <v>2.8499560553892218</v>
      </c>
      <c r="O16">
        <v>3.1700447762813906</v>
      </c>
      <c r="P16">
        <v>5.2201554587212904</v>
      </c>
      <c r="Q16">
        <v>0.40974566514390132</v>
      </c>
      <c r="R16">
        <v>1.2794601710458529</v>
      </c>
      <c r="S16">
        <v>0.6297313838383839</v>
      </c>
      <c r="T16">
        <v>1.5684788327759196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3.0347257710080133</v>
      </c>
      <c r="AC16">
        <v>1.9453363840386466</v>
      </c>
      <c r="AD16">
        <v>1.7661606595279564</v>
      </c>
      <c r="AE16">
        <v>4.9314276565660125</v>
      </c>
      <c r="AF16">
        <v>1.5204347094666166</v>
      </c>
      <c r="AG16">
        <v>4.7671001533040753</v>
      </c>
      <c r="AH16">
        <v>10.166947420278655</v>
      </c>
      <c r="AI16">
        <v>0</v>
      </c>
      <c r="AJ16">
        <v>0</v>
      </c>
      <c r="AK16">
        <v>0</v>
      </c>
      <c r="AL16">
        <v>0</v>
      </c>
      <c r="AM16">
        <v>1.5173623762972819</v>
      </c>
      <c r="AN16">
        <v>4.6073759488329626E-2</v>
      </c>
      <c r="AO16">
        <v>0</v>
      </c>
      <c r="AP16">
        <v>0</v>
      </c>
      <c r="AQ16">
        <v>0</v>
      </c>
      <c r="AR16">
        <v>0</v>
      </c>
      <c r="AS16">
        <v>2.8156184274967466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2.9074426617100366</v>
      </c>
      <c r="AZ16">
        <v>2.4300000000000002</v>
      </c>
      <c r="BA16">
        <v>2.6086599559118233</v>
      </c>
      <c r="BB16">
        <v>2.7198240926640929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71.664767721189349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2.790034879872398</v>
      </c>
      <c r="L17">
        <v>9.16</v>
      </c>
      <c r="M17">
        <v>1.4100668383720931</v>
      </c>
      <c r="N17">
        <v>2.8499560553892218</v>
      </c>
      <c r="O17">
        <v>3.1700447762813906</v>
      </c>
      <c r="P17">
        <v>5.2201554587212904</v>
      </c>
      <c r="Q17">
        <v>0.40983674236937401</v>
      </c>
      <c r="R17">
        <v>1.2794601710458529</v>
      </c>
      <c r="S17">
        <v>0.62969571446436023</v>
      </c>
      <c r="T17">
        <v>1.5684788327759196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3.0347257710080133</v>
      </c>
      <c r="AC17">
        <v>1.9453363840386466</v>
      </c>
      <c r="AD17">
        <v>1.7661606595279564</v>
      </c>
      <c r="AE17">
        <v>4.9314276565660125</v>
      </c>
      <c r="AF17">
        <v>1.5204347094666166</v>
      </c>
      <c r="AG17">
        <v>4.7671001533040753</v>
      </c>
      <c r="AH17">
        <v>10.166947420278655</v>
      </c>
      <c r="AI17">
        <v>0</v>
      </c>
      <c r="AJ17">
        <v>0</v>
      </c>
      <c r="AK17">
        <v>0</v>
      </c>
      <c r="AL17">
        <v>0</v>
      </c>
      <c r="AM17">
        <v>1.5173623762972819</v>
      </c>
      <c r="AN17">
        <v>4.6073759488329626E-2</v>
      </c>
      <c r="AO17">
        <v>0</v>
      </c>
      <c r="AP17">
        <v>0</v>
      </c>
      <c r="AQ17">
        <v>0</v>
      </c>
      <c r="AR17">
        <v>0</v>
      </c>
      <c r="AS17">
        <v>2.8156184274967466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2.9074426617100366</v>
      </c>
      <c r="AZ17">
        <v>2.4300000000000002</v>
      </c>
      <c r="BA17">
        <v>2.6086599559118233</v>
      </c>
      <c r="BB17">
        <v>2.7998189189189189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71.744838323305004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2.789995426126934</v>
      </c>
      <c r="L18">
        <v>9.16</v>
      </c>
      <c r="M18">
        <v>1.4100668383720931</v>
      </c>
      <c r="N18">
        <v>2.8499560553892218</v>
      </c>
      <c r="O18">
        <v>3.1700447762813906</v>
      </c>
      <c r="P18">
        <v>5.2201554587212904</v>
      </c>
      <c r="Q18">
        <v>0.40983674236937401</v>
      </c>
      <c r="R18">
        <v>1.2794601710458529</v>
      </c>
      <c r="S18">
        <v>0.62969571446436023</v>
      </c>
      <c r="T18">
        <v>1.5684788327759196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3.0347257710080133</v>
      </c>
      <c r="AC18">
        <v>1.9453363840386466</v>
      </c>
      <c r="AD18">
        <v>1.7661606595279564</v>
      </c>
      <c r="AE18">
        <v>4.9314276565660125</v>
      </c>
      <c r="AF18">
        <v>1.5204347094666166</v>
      </c>
      <c r="AG18">
        <v>4.7671001533040753</v>
      </c>
      <c r="AH18">
        <v>10.166947420278655</v>
      </c>
      <c r="AI18">
        <v>0</v>
      </c>
      <c r="AJ18">
        <v>0</v>
      </c>
      <c r="AK18">
        <v>0</v>
      </c>
      <c r="AL18">
        <v>0</v>
      </c>
      <c r="AM18">
        <v>1.5173623762972819</v>
      </c>
      <c r="AN18">
        <v>4.6073759488329626E-2</v>
      </c>
      <c r="AO18">
        <v>0</v>
      </c>
      <c r="AP18">
        <v>0</v>
      </c>
      <c r="AQ18">
        <v>0</v>
      </c>
      <c r="AR18">
        <v>0</v>
      </c>
      <c r="AS18">
        <v>2.8156184274967466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2.9074426617100366</v>
      </c>
      <c r="AZ18">
        <v>2.4300000000000002</v>
      </c>
      <c r="BA18">
        <v>2.6986137474949903</v>
      </c>
      <c r="BB18">
        <v>2.7998189189189189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71.834752661142716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2.7899960773395724</v>
      </c>
      <c r="L19">
        <v>9.1598133613841561</v>
      </c>
      <c r="M19">
        <v>1.4100668383720931</v>
      </c>
      <c r="N19">
        <v>2.8499560553892218</v>
      </c>
      <c r="O19">
        <v>3.1700447762813906</v>
      </c>
      <c r="P19">
        <v>5.2201554587212904</v>
      </c>
      <c r="Q19">
        <v>0.40983674236937401</v>
      </c>
      <c r="R19">
        <v>1.2794601710458529</v>
      </c>
      <c r="S19">
        <v>0.62969571446436023</v>
      </c>
      <c r="T19">
        <v>1.5684788327759196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3.0347257710080133</v>
      </c>
      <c r="AC19">
        <v>1.9453363840386466</v>
      </c>
      <c r="AD19">
        <v>1.7661606595279564</v>
      </c>
      <c r="AE19">
        <v>4.9314276565660125</v>
      </c>
      <c r="AF19">
        <v>0.7179830740916161</v>
      </c>
      <c r="AG19">
        <v>4.7671001533040753</v>
      </c>
      <c r="AH19">
        <v>10.166947420278655</v>
      </c>
      <c r="AI19">
        <v>0</v>
      </c>
      <c r="AJ19">
        <v>0</v>
      </c>
      <c r="AK19">
        <v>0</v>
      </c>
      <c r="AL19">
        <v>0</v>
      </c>
      <c r="AM19">
        <v>1.5173623762972819</v>
      </c>
      <c r="AN19">
        <v>4.6073759488329626E-2</v>
      </c>
      <c r="AO19">
        <v>0</v>
      </c>
      <c r="AP19">
        <v>0</v>
      </c>
      <c r="AQ19">
        <v>0</v>
      </c>
      <c r="AR19">
        <v>0</v>
      </c>
      <c r="AS19">
        <v>2.8156184274967466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2.9074426617100366</v>
      </c>
      <c r="AZ19">
        <v>2.4300000000000002</v>
      </c>
      <c r="BA19">
        <v>2.6986137474949903</v>
      </c>
      <c r="BB19">
        <v>2.7998189189189189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71.032115038364509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2.7900340402917432</v>
      </c>
      <c r="L20">
        <v>9.16</v>
      </c>
      <c r="M20">
        <v>1.4100668383720931</v>
      </c>
      <c r="N20">
        <v>2.8499560553892218</v>
      </c>
      <c r="O20">
        <v>3.1700447762813906</v>
      </c>
      <c r="P20">
        <v>5.2201554587212904</v>
      </c>
      <c r="Q20">
        <v>0.40983674236937401</v>
      </c>
      <c r="R20">
        <v>1.2794601710458529</v>
      </c>
      <c r="S20">
        <v>0.62969571446436023</v>
      </c>
      <c r="T20">
        <v>1.5684788327759196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3.0347257710080133</v>
      </c>
      <c r="AC20">
        <v>1.9453363840386466</v>
      </c>
      <c r="AD20">
        <v>1.7661606595279564</v>
      </c>
      <c r="AE20">
        <v>4.9314276565660125</v>
      </c>
      <c r="AF20">
        <v>0.7179830740916161</v>
      </c>
      <c r="AG20">
        <v>4.7671001533040753</v>
      </c>
      <c r="AH20">
        <v>10.166947420278655</v>
      </c>
      <c r="AI20">
        <v>0</v>
      </c>
      <c r="AJ20">
        <v>0</v>
      </c>
      <c r="AK20">
        <v>0</v>
      </c>
      <c r="AL20">
        <v>0</v>
      </c>
      <c r="AM20">
        <v>1.5173623762972819</v>
      </c>
      <c r="AN20">
        <v>4.6073759488329626E-2</v>
      </c>
      <c r="AO20">
        <v>0</v>
      </c>
      <c r="AP20">
        <v>0</v>
      </c>
      <c r="AQ20">
        <v>0</v>
      </c>
      <c r="AR20">
        <v>0</v>
      </c>
      <c r="AS20">
        <v>2.8156184274967466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2.9074426617100366</v>
      </c>
      <c r="AZ20">
        <v>2.4300000000000002</v>
      </c>
      <c r="BA20">
        <v>2.6986137474949903</v>
      </c>
      <c r="BB20">
        <v>2.7998189189189189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71.032339639932516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2.7900067837051163</v>
      </c>
      <c r="L21">
        <v>9.16</v>
      </c>
      <c r="M21">
        <v>1.4100668383720931</v>
      </c>
      <c r="N21">
        <v>2.8499560553892218</v>
      </c>
      <c r="O21">
        <v>3.1700447762813906</v>
      </c>
      <c r="P21">
        <v>5.2201554587212904</v>
      </c>
      <c r="Q21">
        <v>0.40983674236937401</v>
      </c>
      <c r="R21">
        <v>1.2794601710458529</v>
      </c>
      <c r="S21">
        <v>0.62969571446436023</v>
      </c>
      <c r="T21">
        <v>1.5684788327759196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3.0347257710080133</v>
      </c>
      <c r="AC21">
        <v>1.9453363840386466</v>
      </c>
      <c r="AD21">
        <v>1.7661606595279564</v>
      </c>
      <c r="AE21">
        <v>4.9314276565660125</v>
      </c>
      <c r="AF21">
        <v>0.7179830740916161</v>
      </c>
      <c r="AG21">
        <v>4.7671001533040753</v>
      </c>
      <c r="AH21">
        <v>10.166947420278655</v>
      </c>
      <c r="AI21">
        <v>0</v>
      </c>
      <c r="AJ21">
        <v>0</v>
      </c>
      <c r="AK21">
        <v>0</v>
      </c>
      <c r="AL21">
        <v>0</v>
      </c>
      <c r="AM21">
        <v>1.5173623762972819</v>
      </c>
      <c r="AN21">
        <v>4.6073759488329626E-2</v>
      </c>
      <c r="AO21">
        <v>0</v>
      </c>
      <c r="AP21">
        <v>0</v>
      </c>
      <c r="AQ21">
        <v>0</v>
      </c>
      <c r="AR21">
        <v>0</v>
      </c>
      <c r="AS21">
        <v>2.8156184274967466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2.9074426617100366</v>
      </c>
      <c r="AZ21">
        <v>2.4300000000000002</v>
      </c>
      <c r="BA21">
        <v>2.6986137474949903</v>
      </c>
      <c r="BB21">
        <v>2.7198240926640929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70.952317557091078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2.7900253042319494</v>
      </c>
      <c r="L22">
        <v>9.16</v>
      </c>
      <c r="M22">
        <v>1.4100668383720931</v>
      </c>
      <c r="N22">
        <v>2.8499560553892218</v>
      </c>
      <c r="O22">
        <v>3.1700447762813906</v>
      </c>
      <c r="P22">
        <v>5.2201554587212904</v>
      </c>
      <c r="Q22">
        <v>0.40983674236937401</v>
      </c>
      <c r="R22">
        <v>1.2794601710458529</v>
      </c>
      <c r="S22">
        <v>0.62969571446436023</v>
      </c>
      <c r="T22">
        <v>1.5684788327759196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3.0347257710080133</v>
      </c>
      <c r="AC22">
        <v>1.9453363840386466</v>
      </c>
      <c r="AD22">
        <v>1.7661606595279564</v>
      </c>
      <c r="AE22">
        <v>4.9314276565660125</v>
      </c>
      <c r="AF22">
        <v>0.7179830740916161</v>
      </c>
      <c r="AG22">
        <v>4.7671001533040753</v>
      </c>
      <c r="AH22">
        <v>10.166947420278655</v>
      </c>
      <c r="AI22">
        <v>0</v>
      </c>
      <c r="AJ22">
        <v>0</v>
      </c>
      <c r="AK22">
        <v>0</v>
      </c>
      <c r="AL22">
        <v>0</v>
      </c>
      <c r="AM22">
        <v>1.5173623762972819</v>
      </c>
      <c r="AN22">
        <v>4.6073759488329626E-2</v>
      </c>
      <c r="AO22">
        <v>0</v>
      </c>
      <c r="AP22">
        <v>0</v>
      </c>
      <c r="AQ22">
        <v>0</v>
      </c>
      <c r="AR22">
        <v>0</v>
      </c>
      <c r="AS22">
        <v>2.8156184274967466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2.9074426617100366</v>
      </c>
      <c r="AZ22">
        <v>2.4300000000000002</v>
      </c>
      <c r="BA22">
        <v>2.6986137474949903</v>
      </c>
      <c r="BB22">
        <v>2.7198240926640929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70.952336077617915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2.7900253042319494</v>
      </c>
      <c r="L23">
        <v>9.16</v>
      </c>
      <c r="M23">
        <v>1.4100668383720931</v>
      </c>
      <c r="N23">
        <v>2.8499560553892218</v>
      </c>
      <c r="O23">
        <v>3.1700447762813906</v>
      </c>
      <c r="P23">
        <v>5.2201554587212904</v>
      </c>
      <c r="Q23">
        <v>0.40983674236937401</v>
      </c>
      <c r="R23">
        <v>1.2794601710458529</v>
      </c>
      <c r="S23">
        <v>0.62969571446436023</v>
      </c>
      <c r="T23">
        <v>1.5684788327759196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3.0347257710080133</v>
      </c>
      <c r="AC23">
        <v>1.9453363840386466</v>
      </c>
      <c r="AD23">
        <v>1.7661606595279564</v>
      </c>
      <c r="AE23">
        <v>4.9314276565660125</v>
      </c>
      <c r="AF23">
        <v>0.7179830740916161</v>
      </c>
      <c r="AG23">
        <v>4.7671001533040753</v>
      </c>
      <c r="AH23">
        <v>10.166947420278655</v>
      </c>
      <c r="AI23">
        <v>0.31995672111993101</v>
      </c>
      <c r="AJ23">
        <v>0</v>
      </c>
      <c r="AK23">
        <v>0</v>
      </c>
      <c r="AL23">
        <v>0</v>
      </c>
      <c r="AM23">
        <v>1.5173623762972819</v>
      </c>
      <c r="AN23">
        <v>4.6073759488329626E-2</v>
      </c>
      <c r="AO23">
        <v>0</v>
      </c>
      <c r="AP23">
        <v>0</v>
      </c>
      <c r="AQ23">
        <v>0</v>
      </c>
      <c r="AR23">
        <v>0</v>
      </c>
      <c r="AS23">
        <v>2.8156184274967466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2.9074426617100366</v>
      </c>
      <c r="AZ23">
        <v>2.4300000000000002</v>
      </c>
      <c r="BA23">
        <v>2.6986137474949903</v>
      </c>
      <c r="BB23">
        <v>2.7198240926640929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71.272292798737837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2.7900253042319494</v>
      </c>
      <c r="L24">
        <v>9.16</v>
      </c>
      <c r="M24">
        <v>1.4100668383720931</v>
      </c>
      <c r="N24">
        <v>2.8499560553892218</v>
      </c>
      <c r="O24">
        <v>3.1700447762813906</v>
      </c>
      <c r="P24">
        <v>5.2201554587212904</v>
      </c>
      <c r="Q24">
        <v>0.40983674236937401</v>
      </c>
      <c r="R24">
        <v>1.2794601710458529</v>
      </c>
      <c r="S24">
        <v>0.62969571446436023</v>
      </c>
      <c r="T24">
        <v>1.5684788327759196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3.0347257710080133</v>
      </c>
      <c r="AC24">
        <v>1.9453363840386466</v>
      </c>
      <c r="AD24">
        <v>1.7661606595279564</v>
      </c>
      <c r="AE24">
        <v>4.9314276565660125</v>
      </c>
      <c r="AF24">
        <v>0.7179830740916161</v>
      </c>
      <c r="AG24">
        <v>4.7671001533040753</v>
      </c>
      <c r="AH24">
        <v>10.166947420278655</v>
      </c>
      <c r="AI24">
        <v>0.31995672111993101</v>
      </c>
      <c r="AJ24">
        <v>0</v>
      </c>
      <c r="AK24">
        <v>0</v>
      </c>
      <c r="AL24">
        <v>0</v>
      </c>
      <c r="AM24">
        <v>1.5173623762972819</v>
      </c>
      <c r="AN24">
        <v>4.6073759488329626E-2</v>
      </c>
      <c r="AO24">
        <v>0</v>
      </c>
      <c r="AP24">
        <v>0</v>
      </c>
      <c r="AQ24">
        <v>0</v>
      </c>
      <c r="AR24">
        <v>0</v>
      </c>
      <c r="AS24">
        <v>2.8156184274967466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2.9074426617100366</v>
      </c>
      <c r="AZ24">
        <v>2.4300000000000002</v>
      </c>
      <c r="BA24">
        <v>2.6986137474949903</v>
      </c>
      <c r="BB24">
        <v>2.7198240926640929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71.272292798737837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2.7900925061677966</v>
      </c>
      <c r="L25">
        <v>9.16</v>
      </c>
      <c r="M25">
        <v>1.4100668383720931</v>
      </c>
      <c r="N25">
        <v>2.8499560553892218</v>
      </c>
      <c r="O25">
        <v>3.1700447762813906</v>
      </c>
      <c r="P25">
        <v>5.2201554587212904</v>
      </c>
      <c r="Q25">
        <v>0.40983674236937401</v>
      </c>
      <c r="R25">
        <v>1.1293829958257238</v>
      </c>
      <c r="S25">
        <v>0.62969571446436023</v>
      </c>
      <c r="T25">
        <v>1.5684788327759196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3.0347257710080133</v>
      </c>
      <c r="AC25">
        <v>1.9453363840386466</v>
      </c>
      <c r="AD25">
        <v>1.7661606595279564</v>
      </c>
      <c r="AE25">
        <v>4.9314276565660125</v>
      </c>
      <c r="AF25">
        <v>0.7179830740916161</v>
      </c>
      <c r="AG25">
        <v>4.7671001533040753</v>
      </c>
      <c r="AH25">
        <v>10.166947420278655</v>
      </c>
      <c r="AI25">
        <v>0.31995672111993101</v>
      </c>
      <c r="AJ25">
        <v>0</v>
      </c>
      <c r="AK25">
        <v>0</v>
      </c>
      <c r="AL25">
        <v>0</v>
      </c>
      <c r="AM25">
        <v>1.5173623762972819</v>
      </c>
      <c r="AN25">
        <v>4.6073759488329626E-2</v>
      </c>
      <c r="AO25">
        <v>0</v>
      </c>
      <c r="AP25">
        <v>0</v>
      </c>
      <c r="AQ25">
        <v>0</v>
      </c>
      <c r="AR25">
        <v>0</v>
      </c>
      <c r="AS25">
        <v>2.8156184274967466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2.9074426617100366</v>
      </c>
      <c r="AZ25">
        <v>2.4300000000000002</v>
      </c>
      <c r="BA25">
        <v>2.6986137474949903</v>
      </c>
      <c r="BB25">
        <v>2.7198240926640929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71.122282825453553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2.7900925061677966</v>
      </c>
      <c r="L26">
        <v>9.16</v>
      </c>
      <c r="M26">
        <v>1.4100668383720931</v>
      </c>
      <c r="N26">
        <v>2.8499560553892218</v>
      </c>
      <c r="O26">
        <v>3.1700447762813906</v>
      </c>
      <c r="P26">
        <v>5.2201554587212904</v>
      </c>
      <c r="Q26">
        <v>0.42005066700176535</v>
      </c>
      <c r="R26">
        <v>1.1696115101980489</v>
      </c>
      <c r="S26">
        <v>0.64984860188398619</v>
      </c>
      <c r="T26">
        <v>1.5684173063829785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3.0347257710080133</v>
      </c>
      <c r="AC26">
        <v>1.9453363840386466</v>
      </c>
      <c r="AD26">
        <v>1.7661606595279564</v>
      </c>
      <c r="AE26">
        <v>4.9314276565660125</v>
      </c>
      <c r="AF26">
        <v>0.7179830740916161</v>
      </c>
      <c r="AG26">
        <v>4.7671001533040753</v>
      </c>
      <c r="AH26">
        <v>10.166947420278655</v>
      </c>
      <c r="AI26">
        <v>0.31995672111993101</v>
      </c>
      <c r="AJ26">
        <v>0</v>
      </c>
      <c r="AK26">
        <v>0</v>
      </c>
      <c r="AL26">
        <v>0</v>
      </c>
      <c r="AM26">
        <v>1.5173623762972819</v>
      </c>
      <c r="AN26">
        <v>4.6073759488329626E-2</v>
      </c>
      <c r="AO26">
        <v>0</v>
      </c>
      <c r="AP26">
        <v>0</v>
      </c>
      <c r="AQ26">
        <v>0</v>
      </c>
      <c r="AR26">
        <v>0</v>
      </c>
      <c r="AS26">
        <v>2.8156184274967466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2.9074426617100366</v>
      </c>
      <c r="AZ26">
        <v>2.4300000000000002</v>
      </c>
      <c r="BA26">
        <v>2.6986137474949903</v>
      </c>
      <c r="BB26">
        <v>2.8998124517374517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71.3728049845583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2.7900925061677966</v>
      </c>
      <c r="L27">
        <v>9.16</v>
      </c>
      <c r="M27">
        <v>1.4100668383720931</v>
      </c>
      <c r="N27">
        <v>2.8499560553892218</v>
      </c>
      <c r="O27">
        <v>3.1700447762813906</v>
      </c>
      <c r="P27">
        <v>5.2201554587212904</v>
      </c>
      <c r="Q27">
        <v>0.4098159239492995</v>
      </c>
      <c r="R27">
        <v>1.1295948011860175</v>
      </c>
      <c r="S27">
        <v>0.63015569469737542</v>
      </c>
      <c r="T27">
        <v>1.5684173063829785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3.0347257710080133</v>
      </c>
      <c r="AC27">
        <v>1.9453363840386466</v>
      </c>
      <c r="AD27">
        <v>1.7661606595279564</v>
      </c>
      <c r="AE27">
        <v>4.9314276565660125</v>
      </c>
      <c r="AF27">
        <v>0.7179830740916161</v>
      </c>
      <c r="AG27">
        <v>4.7671001533040753</v>
      </c>
      <c r="AH27">
        <v>10.166947420278655</v>
      </c>
      <c r="AI27">
        <v>0.51193058024898153</v>
      </c>
      <c r="AJ27">
        <v>0</v>
      </c>
      <c r="AK27">
        <v>0</v>
      </c>
      <c r="AL27">
        <v>0</v>
      </c>
      <c r="AM27">
        <v>1.5173623762972819</v>
      </c>
      <c r="AN27">
        <v>4.6073759488329626E-2</v>
      </c>
      <c r="AO27">
        <v>0</v>
      </c>
      <c r="AP27">
        <v>0</v>
      </c>
      <c r="AQ27">
        <v>0</v>
      </c>
      <c r="AR27">
        <v>0</v>
      </c>
      <c r="AS27">
        <v>2.8156184274967466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2.9074426617100366</v>
      </c>
      <c r="AZ27">
        <v>2.4300000000000002</v>
      </c>
      <c r="BA27">
        <v>2.6986137474949903</v>
      </c>
      <c r="BB27">
        <v>2.8998124517374517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71.494834484436254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2.7900925061677966</v>
      </c>
      <c r="L28">
        <v>9.16</v>
      </c>
      <c r="M28">
        <v>1.4100668383720931</v>
      </c>
      <c r="N28">
        <v>2.8499560553892218</v>
      </c>
      <c r="O28">
        <v>3.1700447762813906</v>
      </c>
      <c r="P28">
        <v>5.2201554587212904</v>
      </c>
      <c r="Q28">
        <v>0.4098159239492995</v>
      </c>
      <c r="R28">
        <v>1.1295948011860175</v>
      </c>
      <c r="S28">
        <v>0.54984713921901518</v>
      </c>
      <c r="T28">
        <v>1.5684173063829785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3.0347257710080133</v>
      </c>
      <c r="AC28">
        <v>1.9453363840386466</v>
      </c>
      <c r="AD28">
        <v>1.7661606595279564</v>
      </c>
      <c r="AE28">
        <v>4.9314276565660125</v>
      </c>
      <c r="AF28">
        <v>0.7179830740916161</v>
      </c>
      <c r="AG28">
        <v>4.7671001533040753</v>
      </c>
      <c r="AH28">
        <v>10.166947420278655</v>
      </c>
      <c r="AI28">
        <v>0.89587855882144463</v>
      </c>
      <c r="AJ28">
        <v>0</v>
      </c>
      <c r="AK28">
        <v>0</v>
      </c>
      <c r="AL28">
        <v>0</v>
      </c>
      <c r="AM28">
        <v>1.5173623762972819</v>
      </c>
      <c r="AN28">
        <v>4.6073759488329626E-2</v>
      </c>
      <c r="AO28">
        <v>0</v>
      </c>
      <c r="AP28">
        <v>0</v>
      </c>
      <c r="AQ28">
        <v>0</v>
      </c>
      <c r="AR28">
        <v>0</v>
      </c>
      <c r="AS28">
        <v>2.8156184274967466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2.9074426617100366</v>
      </c>
      <c r="AZ28">
        <v>2.4300000000000002</v>
      </c>
      <c r="BA28">
        <v>2.6986137474949903</v>
      </c>
      <c r="BB28">
        <v>2.8998124517374517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71.798473907530351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2.7900925061677966</v>
      </c>
      <c r="L29">
        <v>9.16</v>
      </c>
      <c r="M29">
        <v>1.4100668383720931</v>
      </c>
      <c r="N29">
        <v>2.8499560553892218</v>
      </c>
      <c r="O29">
        <v>3.1700447762813906</v>
      </c>
      <c r="P29">
        <v>5.2201554587212904</v>
      </c>
      <c r="Q29">
        <v>0.42029718664643395</v>
      </c>
      <c r="R29">
        <v>1.1594453954802262</v>
      </c>
      <c r="S29">
        <v>0.63007649999999993</v>
      </c>
      <c r="T29">
        <v>1.5684173063829785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3.0347257710080133</v>
      </c>
      <c r="AC29">
        <v>1.9453363840386466</v>
      </c>
      <c r="AD29">
        <v>1.7661606595279564</v>
      </c>
      <c r="AE29">
        <v>4.9314276565660125</v>
      </c>
      <c r="AF29">
        <v>0.7179830740916161</v>
      </c>
      <c r="AG29">
        <v>4.7671001533040753</v>
      </c>
      <c r="AH29">
        <v>10.166947420278655</v>
      </c>
      <c r="AI29">
        <v>4.9314276427637456</v>
      </c>
      <c r="AJ29">
        <v>0</v>
      </c>
      <c r="AK29">
        <v>0</v>
      </c>
      <c r="AL29">
        <v>0</v>
      </c>
      <c r="AM29">
        <v>1.5173623762972819</v>
      </c>
      <c r="AN29">
        <v>4.6073759488329626E-2</v>
      </c>
      <c r="AO29">
        <v>0</v>
      </c>
      <c r="AP29">
        <v>0</v>
      </c>
      <c r="AQ29">
        <v>0</v>
      </c>
      <c r="AR29">
        <v>0</v>
      </c>
      <c r="AS29">
        <v>2.8156184274967466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2.9074426617100366</v>
      </c>
      <c r="AZ29">
        <v>2.4300000000000002</v>
      </c>
      <c r="BA29">
        <v>2.6986137474949903</v>
      </c>
      <c r="BB29">
        <v>2.8998124517374517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75.954584209244985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2.7900925061677966</v>
      </c>
      <c r="L30">
        <v>9.16</v>
      </c>
      <c r="M30">
        <v>1.4100668383720931</v>
      </c>
      <c r="N30">
        <v>2.8499560553892218</v>
      </c>
      <c r="O30">
        <v>3.1700447762813906</v>
      </c>
      <c r="P30">
        <v>5.2201554587212904</v>
      </c>
      <c r="Q30">
        <v>0.40989577786752829</v>
      </c>
      <c r="R30">
        <v>1.2792783068088598</v>
      </c>
      <c r="S30">
        <v>0.63007649999999993</v>
      </c>
      <c r="T30">
        <v>1.5684173063829785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3.0347257710080133</v>
      </c>
      <c r="AC30">
        <v>1.9453363840386466</v>
      </c>
      <c r="AD30">
        <v>1.7661606595279564</v>
      </c>
      <c r="AE30">
        <v>4.9314276565660125</v>
      </c>
      <c r="AF30">
        <v>0.7179830740916161</v>
      </c>
      <c r="AG30">
        <v>4.7671001533040753</v>
      </c>
      <c r="AH30">
        <v>10.166947420278655</v>
      </c>
      <c r="AI30">
        <v>6.5747250500584764</v>
      </c>
      <c r="AJ30">
        <v>0</v>
      </c>
      <c r="AK30">
        <v>0</v>
      </c>
      <c r="AL30">
        <v>0</v>
      </c>
      <c r="AM30">
        <v>1.5173623762972819</v>
      </c>
      <c r="AN30">
        <v>4.6073759488329626E-2</v>
      </c>
      <c r="AO30">
        <v>0</v>
      </c>
      <c r="AP30">
        <v>0</v>
      </c>
      <c r="AQ30">
        <v>0</v>
      </c>
      <c r="AR30">
        <v>0</v>
      </c>
      <c r="AS30">
        <v>2.8156184274967466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2.9074426617100366</v>
      </c>
      <c r="AZ30">
        <v>2.4300000000000002</v>
      </c>
      <c r="BA30">
        <v>2.6986137474949903</v>
      </c>
      <c r="BB30">
        <v>2.8998124517374517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77.707313119089449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2.7900925061677966</v>
      </c>
      <c r="L31">
        <v>9.16</v>
      </c>
      <c r="M31">
        <v>1.4100668383720931</v>
      </c>
      <c r="N31">
        <v>2.8499560553892218</v>
      </c>
      <c r="O31">
        <v>3.1700447762813906</v>
      </c>
      <c r="P31">
        <v>5.2201554587212904</v>
      </c>
      <c r="Q31">
        <v>0.40989577786752829</v>
      </c>
      <c r="R31">
        <v>1.2792783068088598</v>
      </c>
      <c r="S31">
        <v>0.63007649999999993</v>
      </c>
      <c r="T31">
        <v>1.5684173063829785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3.0347257710080133</v>
      </c>
      <c r="AC31">
        <v>1.9453363840386466</v>
      </c>
      <c r="AD31">
        <v>1.7661606595279564</v>
      </c>
      <c r="AE31">
        <v>4.9314276565660125</v>
      </c>
      <c r="AF31">
        <v>0.7179830740916161</v>
      </c>
      <c r="AG31">
        <v>4.7671001533040753</v>
      </c>
      <c r="AH31">
        <v>10.166947420278655</v>
      </c>
      <c r="AI31">
        <v>6.5747250500584764</v>
      </c>
      <c r="AJ31">
        <v>0</v>
      </c>
      <c r="AK31">
        <v>0</v>
      </c>
      <c r="AL31">
        <v>0</v>
      </c>
      <c r="AM31">
        <v>1.5173623762972819</v>
      </c>
      <c r="AN31">
        <v>4.6073759488329626E-2</v>
      </c>
      <c r="AO31">
        <v>0</v>
      </c>
      <c r="AP31">
        <v>0</v>
      </c>
      <c r="AQ31">
        <v>0</v>
      </c>
      <c r="AR31">
        <v>0</v>
      </c>
      <c r="AS31">
        <v>2.8156184274967466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2.9074426617100366</v>
      </c>
      <c r="AZ31">
        <v>2.4300000000000002</v>
      </c>
      <c r="BA31">
        <v>2.6986137474949903</v>
      </c>
      <c r="BB31">
        <v>2.8998124517374517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77.707313119089449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2.7900925061677966</v>
      </c>
      <c r="L32">
        <v>9.16</v>
      </c>
      <c r="M32">
        <v>1.4100668383720931</v>
      </c>
      <c r="N32">
        <v>2.8499560553892218</v>
      </c>
      <c r="O32">
        <v>3.1700447762813906</v>
      </c>
      <c r="P32">
        <v>5.2201554587212904</v>
      </c>
      <c r="Q32">
        <v>0.40989577786752829</v>
      </c>
      <c r="R32">
        <v>1.2792783068088598</v>
      </c>
      <c r="S32">
        <v>0.63007649999999993</v>
      </c>
      <c r="T32">
        <v>1.5684173063829785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3.0347257710080133</v>
      </c>
      <c r="AC32">
        <v>1.9453363840386466</v>
      </c>
      <c r="AD32">
        <v>1.7661606595279564</v>
      </c>
      <c r="AE32">
        <v>4.9314276565660125</v>
      </c>
      <c r="AF32">
        <v>0.7179830740916161</v>
      </c>
      <c r="AG32">
        <v>4.7671001533040753</v>
      </c>
      <c r="AH32">
        <v>10.166947420278655</v>
      </c>
      <c r="AI32">
        <v>4.9314276427637456</v>
      </c>
      <c r="AJ32">
        <v>0</v>
      </c>
      <c r="AK32">
        <v>0</v>
      </c>
      <c r="AL32">
        <v>0</v>
      </c>
      <c r="AM32">
        <v>1.5173623762972819</v>
      </c>
      <c r="AN32">
        <v>4.6073759488329626E-2</v>
      </c>
      <c r="AO32">
        <v>0</v>
      </c>
      <c r="AP32">
        <v>0</v>
      </c>
      <c r="AQ32">
        <v>0</v>
      </c>
      <c r="AR32">
        <v>0</v>
      </c>
      <c r="AS32">
        <v>2.8156184274967466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2.9074426617100366</v>
      </c>
      <c r="AZ32">
        <v>2.4300000000000002</v>
      </c>
      <c r="BA32">
        <v>2.6986137474949903</v>
      </c>
      <c r="BB32">
        <v>2.8998124517374517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76.064015711794724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2.7900925061677966</v>
      </c>
      <c r="L33">
        <v>9.16</v>
      </c>
      <c r="M33">
        <v>1.4100668383720931</v>
      </c>
      <c r="N33">
        <v>2.8499560553892218</v>
      </c>
      <c r="O33">
        <v>3.1700447762813906</v>
      </c>
      <c r="P33">
        <v>5.2201554587212904</v>
      </c>
      <c r="Q33">
        <v>0.40989577786752829</v>
      </c>
      <c r="R33">
        <v>1.2792783068088598</v>
      </c>
      <c r="S33">
        <v>0.63007649999999993</v>
      </c>
      <c r="T33">
        <v>1.5684173063829785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3.0347257710080133</v>
      </c>
      <c r="AC33">
        <v>1.9453363840386466</v>
      </c>
      <c r="AD33">
        <v>1.7661606595279564</v>
      </c>
      <c r="AE33">
        <v>4.9314276565660125</v>
      </c>
      <c r="AF33">
        <v>0.7179830740916161</v>
      </c>
      <c r="AG33">
        <v>4.7671001533040753</v>
      </c>
      <c r="AH33">
        <v>10.166947420278655</v>
      </c>
      <c r="AI33">
        <v>4.9314276427637456</v>
      </c>
      <c r="AJ33">
        <v>0</v>
      </c>
      <c r="AK33">
        <v>0</v>
      </c>
      <c r="AL33">
        <v>0</v>
      </c>
      <c r="AM33">
        <v>1.5173623762972819</v>
      </c>
      <c r="AN33">
        <v>4.6073759488329626E-2</v>
      </c>
      <c r="AO33">
        <v>0</v>
      </c>
      <c r="AP33">
        <v>0</v>
      </c>
      <c r="AQ33">
        <v>0</v>
      </c>
      <c r="AR33">
        <v>0</v>
      </c>
      <c r="AS33">
        <v>2.8156184274967466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2.9074426617100366</v>
      </c>
      <c r="AZ33">
        <v>1.9614115248618784</v>
      </c>
      <c r="BA33">
        <v>2.6986137474949903</v>
      </c>
      <c r="BB33">
        <v>2.8998124517374517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75.59542723665659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2.7900925061677966</v>
      </c>
      <c r="L34">
        <v>9.16</v>
      </c>
      <c r="M34">
        <v>1.4100668383720931</v>
      </c>
      <c r="N34">
        <v>2.8499560553892218</v>
      </c>
      <c r="O34">
        <v>3.1700447762813906</v>
      </c>
      <c r="P34">
        <v>5.2201554587212904</v>
      </c>
      <c r="Q34">
        <v>0.40989577786752829</v>
      </c>
      <c r="R34">
        <v>1.2792783068088598</v>
      </c>
      <c r="S34">
        <v>0.63007649999999993</v>
      </c>
      <c r="T34">
        <v>1.5684173063829785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3.0347257710080133</v>
      </c>
      <c r="AC34">
        <v>1.9453363840386466</v>
      </c>
      <c r="AD34">
        <v>1.7661606595279564</v>
      </c>
      <c r="AE34">
        <v>4.9314276565660125</v>
      </c>
      <c r="AF34">
        <v>0.7179830740916161</v>
      </c>
      <c r="AG34">
        <v>4.7671001533040753</v>
      </c>
      <c r="AH34">
        <v>10.166947420278655</v>
      </c>
      <c r="AI34">
        <v>4.9314276427637456</v>
      </c>
      <c r="AJ34">
        <v>0</v>
      </c>
      <c r="AK34">
        <v>0</v>
      </c>
      <c r="AL34">
        <v>0</v>
      </c>
      <c r="AM34">
        <v>1.5173623762972819</v>
      </c>
      <c r="AN34">
        <v>4.6073759488329626E-2</v>
      </c>
      <c r="AO34">
        <v>0</v>
      </c>
      <c r="AP34">
        <v>0</v>
      </c>
      <c r="AQ34">
        <v>0</v>
      </c>
      <c r="AR34">
        <v>0</v>
      </c>
      <c r="AS34">
        <v>2.8156184274967466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2.9074426617100366</v>
      </c>
      <c r="AZ34">
        <v>1.2108037857142855</v>
      </c>
      <c r="BA34">
        <v>2.6986137474949903</v>
      </c>
      <c r="BB34">
        <v>2.8998124517374517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74.844819497509008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2.7900925061677966</v>
      </c>
      <c r="L35">
        <v>9.16</v>
      </c>
      <c r="M35">
        <v>1.4100668383720931</v>
      </c>
      <c r="N35">
        <v>2.8499560553892218</v>
      </c>
      <c r="O35">
        <v>3.1700447762813906</v>
      </c>
      <c r="P35">
        <v>5.2201554587212904</v>
      </c>
      <c r="Q35">
        <v>0.40989577786752829</v>
      </c>
      <c r="R35">
        <v>1.2792783068088598</v>
      </c>
      <c r="S35">
        <v>0.63007649999999993</v>
      </c>
      <c r="T35">
        <v>1.5684173063829785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3.0347257710080133</v>
      </c>
      <c r="AC35">
        <v>1.9453363840386466</v>
      </c>
      <c r="AD35">
        <v>1.7661606595279564</v>
      </c>
      <c r="AE35">
        <v>4.9314276565660125</v>
      </c>
      <c r="AF35">
        <v>0.7179830740916161</v>
      </c>
      <c r="AG35">
        <v>4.7671001533040753</v>
      </c>
      <c r="AH35">
        <v>8.3368968610329812</v>
      </c>
      <c r="AI35">
        <v>0.76789595714492631</v>
      </c>
      <c r="AJ35">
        <v>0</v>
      </c>
      <c r="AK35">
        <v>0</v>
      </c>
      <c r="AL35">
        <v>0</v>
      </c>
      <c r="AM35">
        <v>1.5173623762972819</v>
      </c>
      <c r="AN35">
        <v>4.6073759488329626E-2</v>
      </c>
      <c r="AO35">
        <v>0</v>
      </c>
      <c r="AP35">
        <v>0</v>
      </c>
      <c r="AQ35">
        <v>0</v>
      </c>
      <c r="AR35">
        <v>0</v>
      </c>
      <c r="AS35">
        <v>2.8156184274967466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2.9074426617100366</v>
      </c>
      <c r="AZ35">
        <v>0.98070603314917126</v>
      </c>
      <c r="BA35">
        <v>2.2200000000000002</v>
      </c>
      <c r="BB35">
        <v>2.8998124517374517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68.142525752584405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2.7900925061677966</v>
      </c>
      <c r="L36">
        <v>9.16</v>
      </c>
      <c r="M36">
        <v>1.4100668383720931</v>
      </c>
      <c r="N36">
        <v>2.8499560553892218</v>
      </c>
      <c r="O36">
        <v>3.1700447762813906</v>
      </c>
      <c r="P36">
        <v>5.2201554587212904</v>
      </c>
      <c r="Q36">
        <v>0.40989577786752829</v>
      </c>
      <c r="R36">
        <v>1.2792783068088598</v>
      </c>
      <c r="S36">
        <v>0.63007649999999993</v>
      </c>
      <c r="T36">
        <v>1.5684173063829785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3.0347257710080133</v>
      </c>
      <c r="AC36">
        <v>1.9453363840386466</v>
      </c>
      <c r="AD36">
        <v>1.7661606595279564</v>
      </c>
      <c r="AE36">
        <v>4.9314276565660125</v>
      </c>
      <c r="AF36">
        <v>0.7179830740916161</v>
      </c>
      <c r="AG36">
        <v>4.7671001533040753</v>
      </c>
      <c r="AH36">
        <v>8.370786708051897</v>
      </c>
      <c r="AI36">
        <v>0.31995672111993101</v>
      </c>
      <c r="AJ36">
        <v>0</v>
      </c>
      <c r="AK36">
        <v>0</v>
      </c>
      <c r="AL36">
        <v>0</v>
      </c>
      <c r="AM36">
        <v>1.5173623762972819</v>
      </c>
      <c r="AN36">
        <v>4.6073759488329626E-2</v>
      </c>
      <c r="AO36">
        <v>0</v>
      </c>
      <c r="AP36">
        <v>0</v>
      </c>
      <c r="AQ36">
        <v>0</v>
      </c>
      <c r="AR36">
        <v>0</v>
      </c>
      <c r="AS36">
        <v>2.8156184274967466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2.9074426617100366</v>
      </c>
      <c r="AZ36">
        <v>0</v>
      </c>
      <c r="BA36">
        <v>2.2294867201946476</v>
      </c>
      <c r="BB36">
        <v>2.8998124517374517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66.757257050623807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2.7900925061677966</v>
      </c>
      <c r="L37">
        <v>9.16</v>
      </c>
      <c r="M37">
        <v>1.4100668383720931</v>
      </c>
      <c r="N37">
        <v>2.8499560553892218</v>
      </c>
      <c r="O37">
        <v>3.1700447762813906</v>
      </c>
      <c r="P37">
        <v>5.2201554587212904</v>
      </c>
      <c r="Q37">
        <v>0.40989577786752829</v>
      </c>
      <c r="R37">
        <v>1.2792783068088598</v>
      </c>
      <c r="S37">
        <v>0.63007649999999993</v>
      </c>
      <c r="T37">
        <v>1.5684173063829785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3.0347257710080133</v>
      </c>
      <c r="AC37">
        <v>1.9453363840386466</v>
      </c>
      <c r="AD37">
        <v>1.7661606595279564</v>
      </c>
      <c r="AE37">
        <v>4.9314276565660125</v>
      </c>
      <c r="AF37">
        <v>0.7179830740916161</v>
      </c>
      <c r="AG37">
        <v>4.7671001533040753</v>
      </c>
      <c r="AH37">
        <v>8.370786708051897</v>
      </c>
      <c r="AI37">
        <v>0.35835135411141467</v>
      </c>
      <c r="AJ37">
        <v>0</v>
      </c>
      <c r="AK37">
        <v>0</v>
      </c>
      <c r="AL37">
        <v>0</v>
      </c>
      <c r="AM37">
        <v>1.5173623762972819</v>
      </c>
      <c r="AN37">
        <v>4.6073759488329626E-2</v>
      </c>
      <c r="AO37">
        <v>0</v>
      </c>
      <c r="AP37">
        <v>0</v>
      </c>
      <c r="AQ37">
        <v>0</v>
      </c>
      <c r="AR37">
        <v>0</v>
      </c>
      <c r="AS37">
        <v>2.8156184274967466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2.9074426617100366</v>
      </c>
      <c r="AZ37">
        <v>0</v>
      </c>
      <c r="BA37">
        <v>2.2294867201946476</v>
      </c>
      <c r="BB37">
        <v>2.8998124517374517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66.79565168361529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2.7900925061677966</v>
      </c>
      <c r="L38">
        <v>9.16</v>
      </c>
      <c r="M38">
        <v>1.4100668383720931</v>
      </c>
      <c r="N38">
        <v>2.8499560553892218</v>
      </c>
      <c r="O38">
        <v>3.1700447762813906</v>
      </c>
      <c r="P38">
        <v>5.2201554587212904</v>
      </c>
      <c r="Q38">
        <v>0.40989577786752829</v>
      </c>
      <c r="R38">
        <v>1.2792783068088598</v>
      </c>
      <c r="S38">
        <v>0.63007649999999993</v>
      </c>
      <c r="T38">
        <v>1.5684173063829785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3.0347257710080133</v>
      </c>
      <c r="AC38">
        <v>1.9453363840386466</v>
      </c>
      <c r="AD38">
        <v>1.7661606595279564</v>
      </c>
      <c r="AE38">
        <v>4.9314276565660125</v>
      </c>
      <c r="AF38">
        <v>0.7179830740916161</v>
      </c>
      <c r="AG38">
        <v>4.7671001533040753</v>
      </c>
      <c r="AH38">
        <v>8.370786708051897</v>
      </c>
      <c r="AI38">
        <v>0.35835135411141467</v>
      </c>
      <c r="AJ38">
        <v>0</v>
      </c>
      <c r="AK38">
        <v>0</v>
      </c>
      <c r="AL38">
        <v>0</v>
      </c>
      <c r="AM38">
        <v>1.5173623762972819</v>
      </c>
      <c r="AN38">
        <v>4.6073759488329626E-2</v>
      </c>
      <c r="AO38">
        <v>0</v>
      </c>
      <c r="AP38">
        <v>0</v>
      </c>
      <c r="AQ38">
        <v>0</v>
      </c>
      <c r="AR38">
        <v>0</v>
      </c>
      <c r="AS38">
        <v>2.8156184274967466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2.9074426617100366</v>
      </c>
      <c r="AZ38">
        <v>0</v>
      </c>
      <c r="BA38">
        <v>2.2294867201946476</v>
      </c>
      <c r="BB38">
        <v>2.8998124517374517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66.79565168361529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2.7900925061677966</v>
      </c>
      <c r="L39">
        <v>9.16</v>
      </c>
      <c r="M39">
        <v>1.4100668383720931</v>
      </c>
      <c r="N39">
        <v>2.8499560553892218</v>
      </c>
      <c r="O39">
        <v>3.1700447762813906</v>
      </c>
      <c r="P39">
        <v>5.2201554587212904</v>
      </c>
      <c r="Q39">
        <v>0.40989577786752829</v>
      </c>
      <c r="R39">
        <v>1.2792783068088598</v>
      </c>
      <c r="S39">
        <v>0.63007649999999993</v>
      </c>
      <c r="T39">
        <v>1.5684173063829785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3.0347257710080133</v>
      </c>
      <c r="AC39">
        <v>1.9453363840386466</v>
      </c>
      <c r="AD39">
        <v>0.88308028770153568</v>
      </c>
      <c r="AE39">
        <v>4.9314276565660125</v>
      </c>
      <c r="AF39">
        <v>0.7179830740916161</v>
      </c>
      <c r="AG39">
        <v>4.7671001533040753</v>
      </c>
      <c r="AH39">
        <v>8.370786708051897</v>
      </c>
      <c r="AI39">
        <v>0.35835135411141467</v>
      </c>
      <c r="AJ39">
        <v>0</v>
      </c>
      <c r="AK39">
        <v>0</v>
      </c>
      <c r="AL39">
        <v>0</v>
      </c>
      <c r="AM39">
        <v>1.5173623762972819</v>
      </c>
      <c r="AN39">
        <v>4.6073759488329626E-2</v>
      </c>
      <c r="AO39">
        <v>0</v>
      </c>
      <c r="AP39">
        <v>0</v>
      </c>
      <c r="AQ39">
        <v>0</v>
      </c>
      <c r="AR39">
        <v>0</v>
      </c>
      <c r="AS39">
        <v>2.8156184274967466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2.9074426617100366</v>
      </c>
      <c r="AZ39">
        <v>0</v>
      </c>
      <c r="BA39">
        <v>2.1994936253041364</v>
      </c>
      <c r="BB39">
        <v>2.8998124517374517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65.882578216898352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2.7900925061677966</v>
      </c>
      <c r="L40">
        <v>9.16</v>
      </c>
      <c r="M40">
        <v>1.4100668383720931</v>
      </c>
      <c r="N40">
        <v>2.8499560553892218</v>
      </c>
      <c r="O40">
        <v>3.1700447762813906</v>
      </c>
      <c r="P40">
        <v>5.2201554587212904</v>
      </c>
      <c r="Q40">
        <v>0.40989577786752829</v>
      </c>
      <c r="R40">
        <v>1.2792783068088598</v>
      </c>
      <c r="S40">
        <v>0.63007649999999993</v>
      </c>
      <c r="T40">
        <v>1.5684173063829785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3.0347257710080133</v>
      </c>
      <c r="AC40">
        <v>1.9453363840386466</v>
      </c>
      <c r="AD40">
        <v>0.88308028770153568</v>
      </c>
      <c r="AE40">
        <v>4.9314276565660125</v>
      </c>
      <c r="AF40">
        <v>0.7179830740916161</v>
      </c>
      <c r="AG40">
        <v>4.7671001533040753</v>
      </c>
      <c r="AH40">
        <v>8.370786708051897</v>
      </c>
      <c r="AI40">
        <v>0.35835135411141467</v>
      </c>
      <c r="AJ40">
        <v>0</v>
      </c>
      <c r="AK40">
        <v>0</v>
      </c>
      <c r="AL40">
        <v>0</v>
      </c>
      <c r="AM40">
        <v>1.5173623762972819</v>
      </c>
      <c r="AN40">
        <v>4.6073759488329626E-2</v>
      </c>
      <c r="AO40">
        <v>0</v>
      </c>
      <c r="AP40">
        <v>0</v>
      </c>
      <c r="AQ40">
        <v>0</v>
      </c>
      <c r="AR40">
        <v>0</v>
      </c>
      <c r="AS40">
        <v>2.8156184274967466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2.9074426617100366</v>
      </c>
      <c r="AZ40">
        <v>0</v>
      </c>
      <c r="BA40">
        <v>2.1994936253041364</v>
      </c>
      <c r="BB40">
        <v>2.8998124517374517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65.882578216898352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2.7900925061677966</v>
      </c>
      <c r="L41">
        <v>9.16</v>
      </c>
      <c r="M41">
        <v>1.4100668383720931</v>
      </c>
      <c r="N41">
        <v>2.8499560553892218</v>
      </c>
      <c r="O41">
        <v>3.1700447762813906</v>
      </c>
      <c r="P41">
        <v>5.2201554587212904</v>
      </c>
      <c r="Q41">
        <v>0.40989577786752829</v>
      </c>
      <c r="R41">
        <v>1.2792783068088598</v>
      </c>
      <c r="S41">
        <v>0.63007649999999993</v>
      </c>
      <c r="T41">
        <v>1.5684173063829785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3.0347257710080133</v>
      </c>
      <c r="AC41">
        <v>1.9453363840386466</v>
      </c>
      <c r="AD41">
        <v>0.88308028770153568</v>
      </c>
      <c r="AE41">
        <v>4.9314276565660125</v>
      </c>
      <c r="AF41">
        <v>0.7179830740916161</v>
      </c>
      <c r="AG41">
        <v>4.7671001533040753</v>
      </c>
      <c r="AH41">
        <v>8.370786708051897</v>
      </c>
      <c r="AI41">
        <v>0.35835135411141467</v>
      </c>
      <c r="AJ41">
        <v>0</v>
      </c>
      <c r="AK41">
        <v>0</v>
      </c>
      <c r="AL41">
        <v>0</v>
      </c>
      <c r="AM41">
        <v>1.5173623762972819</v>
      </c>
      <c r="AN41">
        <v>4.6073759488329626E-2</v>
      </c>
      <c r="AO41">
        <v>0</v>
      </c>
      <c r="AP41">
        <v>0</v>
      </c>
      <c r="AQ41">
        <v>0</v>
      </c>
      <c r="AR41">
        <v>0</v>
      </c>
      <c r="AS41">
        <v>2.8156184274967466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2.9074426617100366</v>
      </c>
      <c r="AZ41">
        <v>0</v>
      </c>
      <c r="BA41">
        <v>2.1994936253041364</v>
      </c>
      <c r="BB41">
        <v>2.8998124517374517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65.882578216898352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2.7900925061677966</v>
      </c>
      <c r="L42">
        <v>9.16</v>
      </c>
      <c r="M42">
        <v>1.4100668383720931</v>
      </c>
      <c r="N42">
        <v>2.8499560553892218</v>
      </c>
      <c r="O42">
        <v>3.1700447762813906</v>
      </c>
      <c r="P42">
        <v>5.2201554587212904</v>
      </c>
      <c r="Q42">
        <v>0.38002512773465069</v>
      </c>
      <c r="R42">
        <v>1.2792434898973171</v>
      </c>
      <c r="S42">
        <v>0.63015569469737542</v>
      </c>
      <c r="T42">
        <v>1.5684173063829785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3.0347257710080133</v>
      </c>
      <c r="AC42">
        <v>1.9453363840386466</v>
      </c>
      <c r="AD42">
        <v>0.88308028770153568</v>
      </c>
      <c r="AE42">
        <v>4.9314276565660125</v>
      </c>
      <c r="AF42">
        <v>0.7179830740916161</v>
      </c>
      <c r="AG42">
        <v>4.7671001533040753</v>
      </c>
      <c r="AH42">
        <v>8.370786708051897</v>
      </c>
      <c r="AI42">
        <v>0.35835135411141467</v>
      </c>
      <c r="AJ42">
        <v>0</v>
      </c>
      <c r="AK42">
        <v>0</v>
      </c>
      <c r="AL42">
        <v>0</v>
      </c>
      <c r="AM42">
        <v>1.5173623762972819</v>
      </c>
      <c r="AN42">
        <v>4.6073759488329626E-2</v>
      </c>
      <c r="AO42">
        <v>0</v>
      </c>
      <c r="AP42">
        <v>0</v>
      </c>
      <c r="AQ42">
        <v>0</v>
      </c>
      <c r="AR42">
        <v>0</v>
      </c>
      <c r="AS42">
        <v>2.8156184274967466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2.9074426617100366</v>
      </c>
      <c r="AZ42">
        <v>0</v>
      </c>
      <c r="BA42">
        <v>2.1994936253041364</v>
      </c>
      <c r="BB42">
        <v>2.8998124517374517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65.852751944551315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2.7900253042319494</v>
      </c>
      <c r="L43">
        <v>9.16</v>
      </c>
      <c r="M43">
        <v>1.4100668383720931</v>
      </c>
      <c r="N43">
        <v>2.8499560553892218</v>
      </c>
      <c r="O43">
        <v>3.1700447762813906</v>
      </c>
      <c r="P43">
        <v>5.2201554587212904</v>
      </c>
      <c r="Q43">
        <v>0.4098159239492995</v>
      </c>
      <c r="R43">
        <v>1.2792434898973171</v>
      </c>
      <c r="S43">
        <v>0.63015569469737542</v>
      </c>
      <c r="T43">
        <v>1.5684173063829785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3.0347257710080133</v>
      </c>
      <c r="AC43">
        <v>1.9453363840386466</v>
      </c>
      <c r="AD43">
        <v>0.88308028770153568</v>
      </c>
      <c r="AE43">
        <v>4.9314276565660125</v>
      </c>
      <c r="AF43">
        <v>0</v>
      </c>
      <c r="AG43">
        <v>4.7671001533040753</v>
      </c>
      <c r="AH43">
        <v>8.370786708051897</v>
      </c>
      <c r="AI43">
        <v>0.35835135411141467</v>
      </c>
      <c r="AJ43">
        <v>0</v>
      </c>
      <c r="AK43">
        <v>0</v>
      </c>
      <c r="AL43">
        <v>0</v>
      </c>
      <c r="AM43">
        <v>1.5173623762972819</v>
      </c>
      <c r="AN43">
        <v>4.6073759488329626E-2</v>
      </c>
      <c r="AO43">
        <v>0</v>
      </c>
      <c r="AP43">
        <v>0</v>
      </c>
      <c r="AQ43">
        <v>0</v>
      </c>
      <c r="AR43">
        <v>0</v>
      </c>
      <c r="AS43">
        <v>2.8156184274967466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2.9074426617100366</v>
      </c>
      <c r="AZ43">
        <v>0</v>
      </c>
      <c r="BA43">
        <v>2.1495051338199516</v>
      </c>
      <c r="BB43">
        <v>2.8998124517374517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65.114503973254315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2.7900253042319494</v>
      </c>
      <c r="L44">
        <v>9.16</v>
      </c>
      <c r="M44">
        <v>1.4100668383720931</v>
      </c>
      <c r="N44">
        <v>2.8499560553892218</v>
      </c>
      <c r="O44">
        <v>3.1700447762813906</v>
      </c>
      <c r="P44">
        <v>5.2201554587212904</v>
      </c>
      <c r="Q44">
        <v>0.4098159239492995</v>
      </c>
      <c r="R44">
        <v>1.2792434898973171</v>
      </c>
      <c r="S44">
        <v>0.63015569469737542</v>
      </c>
      <c r="T44">
        <v>1.5684173063829785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3.0347257710080133</v>
      </c>
      <c r="AC44">
        <v>1.9453363840386466</v>
      </c>
      <c r="AD44">
        <v>0.88308028770153568</v>
      </c>
      <c r="AE44">
        <v>4.9314276565660125</v>
      </c>
      <c r="AF44">
        <v>0</v>
      </c>
      <c r="AG44">
        <v>4.7671001533040753</v>
      </c>
      <c r="AH44">
        <v>8.370786708051897</v>
      </c>
      <c r="AI44">
        <v>0.35835135411141467</v>
      </c>
      <c r="AJ44">
        <v>0</v>
      </c>
      <c r="AK44">
        <v>0</v>
      </c>
      <c r="AL44">
        <v>0</v>
      </c>
      <c r="AM44">
        <v>1.5173623762972819</v>
      </c>
      <c r="AN44">
        <v>4.6073759488329626E-2</v>
      </c>
      <c r="AO44">
        <v>0</v>
      </c>
      <c r="AP44">
        <v>0</v>
      </c>
      <c r="AQ44">
        <v>0</v>
      </c>
      <c r="AR44">
        <v>0</v>
      </c>
      <c r="AS44">
        <v>2.8156184274967466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2.9074426617100366</v>
      </c>
      <c r="AZ44">
        <v>0</v>
      </c>
      <c r="BA44">
        <v>2.1495051338199516</v>
      </c>
      <c r="BB44">
        <v>2.8998124517374517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65.114503973254315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2.7900253042319494</v>
      </c>
      <c r="L45">
        <v>9.16</v>
      </c>
      <c r="M45">
        <v>1.4100668383720931</v>
      </c>
      <c r="N45">
        <v>2.8499560553892218</v>
      </c>
      <c r="O45">
        <v>3.1700447762813906</v>
      </c>
      <c r="P45">
        <v>5.2201554587212904</v>
      </c>
      <c r="Q45">
        <v>0.4098159239492995</v>
      </c>
      <c r="R45">
        <v>1.2792434898973171</v>
      </c>
      <c r="S45">
        <v>0.63015569469737542</v>
      </c>
      <c r="T45">
        <v>1.5684173063829785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3.0347257710080133</v>
      </c>
      <c r="AC45">
        <v>1.9453363840386466</v>
      </c>
      <c r="AD45">
        <v>0.88308028770153568</v>
      </c>
      <c r="AE45">
        <v>4.9314276565660125</v>
      </c>
      <c r="AF45">
        <v>0</v>
      </c>
      <c r="AG45">
        <v>4.7671001533040753</v>
      </c>
      <c r="AH45">
        <v>8.370786708051897</v>
      </c>
      <c r="AI45">
        <v>0</v>
      </c>
      <c r="AJ45">
        <v>0</v>
      </c>
      <c r="AK45">
        <v>0</v>
      </c>
      <c r="AL45">
        <v>0</v>
      </c>
      <c r="AM45">
        <v>1.5173623762972819</v>
      </c>
      <c r="AN45">
        <v>4.6073759488329626E-2</v>
      </c>
      <c r="AO45">
        <v>0</v>
      </c>
      <c r="AP45">
        <v>0</v>
      </c>
      <c r="AQ45">
        <v>0</v>
      </c>
      <c r="AR45">
        <v>0</v>
      </c>
      <c r="AS45">
        <v>2.8156184274967466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2.9074426617100366</v>
      </c>
      <c r="AZ45">
        <v>0</v>
      </c>
      <c r="BA45">
        <v>2.1495051338199516</v>
      </c>
      <c r="BB45">
        <v>2.8998124517374517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64.756152619142895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2.7900253042319494</v>
      </c>
      <c r="L46">
        <v>9.16</v>
      </c>
      <c r="M46">
        <v>1.4100668383720931</v>
      </c>
      <c r="N46">
        <v>2.8499560553892218</v>
      </c>
      <c r="O46">
        <v>3.1700447762813906</v>
      </c>
      <c r="P46">
        <v>5.2201554587212904</v>
      </c>
      <c r="Q46">
        <v>0.4098159239492995</v>
      </c>
      <c r="R46">
        <v>1.2792434898973171</v>
      </c>
      <c r="S46">
        <v>0.63015569469737542</v>
      </c>
      <c r="T46">
        <v>1.5684173063829785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3.0347257710080133</v>
      </c>
      <c r="AC46">
        <v>1.9453363840386466</v>
      </c>
      <c r="AD46">
        <v>0.88308028770153568</v>
      </c>
      <c r="AE46">
        <v>4.9314276565660125</v>
      </c>
      <c r="AF46">
        <v>0</v>
      </c>
      <c r="AG46">
        <v>4.7671001533040753</v>
      </c>
      <c r="AH46">
        <v>8.370786708051897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4.6073759488329626E-2</v>
      </c>
      <c r="AO46">
        <v>0</v>
      </c>
      <c r="AP46">
        <v>0</v>
      </c>
      <c r="AQ46">
        <v>0</v>
      </c>
      <c r="AR46">
        <v>0</v>
      </c>
      <c r="AS46">
        <v>2.8156184274967466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2.9074426617100366</v>
      </c>
      <c r="AZ46">
        <v>0</v>
      </c>
      <c r="BA46">
        <v>2.1495051338199516</v>
      </c>
      <c r="BB46">
        <v>2.8998124517374517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63.238790242845617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2.7900253042319494</v>
      </c>
      <c r="L47">
        <v>9.16</v>
      </c>
      <c r="M47">
        <v>1.4100668383720931</v>
      </c>
      <c r="N47">
        <v>2.8499560553892218</v>
      </c>
      <c r="O47">
        <v>3.1700447762813906</v>
      </c>
      <c r="P47">
        <v>5.2201554587212904</v>
      </c>
      <c r="Q47">
        <v>0.4098159239492995</v>
      </c>
      <c r="R47">
        <v>1.2792434898973171</v>
      </c>
      <c r="S47">
        <v>0.63015569469737542</v>
      </c>
      <c r="T47">
        <v>1.5684173063829785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3.0347257710080133</v>
      </c>
      <c r="AC47">
        <v>1.9453363840386466</v>
      </c>
      <c r="AD47">
        <v>0.88308028770153568</v>
      </c>
      <c r="AE47">
        <v>4.9314276565660125</v>
      </c>
      <c r="AF47">
        <v>0</v>
      </c>
      <c r="AG47">
        <v>4.7671001533040753</v>
      </c>
      <c r="AH47">
        <v>8.370786708051897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4.6073759488329626E-2</v>
      </c>
      <c r="AO47">
        <v>0</v>
      </c>
      <c r="AP47">
        <v>0</v>
      </c>
      <c r="AQ47">
        <v>0</v>
      </c>
      <c r="AR47">
        <v>0</v>
      </c>
      <c r="AS47">
        <v>2.8156184274967466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2.9074426617100366</v>
      </c>
      <c r="AZ47">
        <v>0</v>
      </c>
      <c r="BA47">
        <v>2.1495051338199516</v>
      </c>
      <c r="BB47">
        <v>2.8998124517374517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63.238790242845617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2.7900253042319494</v>
      </c>
      <c r="L48">
        <v>9.16</v>
      </c>
      <c r="M48">
        <v>1.4100668383720931</v>
      </c>
      <c r="N48">
        <v>2.8499560553892218</v>
      </c>
      <c r="O48">
        <v>3.1700447762813906</v>
      </c>
      <c r="P48">
        <v>5.2201554587212904</v>
      </c>
      <c r="Q48">
        <v>0.4098159239492995</v>
      </c>
      <c r="R48">
        <v>1.2792434898973171</v>
      </c>
      <c r="S48">
        <v>0.63015569469737542</v>
      </c>
      <c r="T48">
        <v>1.5684173063829785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3.0347257710080133</v>
      </c>
      <c r="AC48">
        <v>1.9453363840386466</v>
      </c>
      <c r="AD48">
        <v>0.88308028770153568</v>
      </c>
      <c r="AE48">
        <v>4.9314276565660125</v>
      </c>
      <c r="AF48">
        <v>0</v>
      </c>
      <c r="AG48">
        <v>4.7671001533040753</v>
      </c>
      <c r="AH48">
        <v>6.2780899720501324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4.6073759488329626E-2</v>
      </c>
      <c r="AO48">
        <v>0</v>
      </c>
      <c r="AP48">
        <v>0</v>
      </c>
      <c r="AQ48">
        <v>0</v>
      </c>
      <c r="AR48">
        <v>0</v>
      </c>
      <c r="AS48">
        <v>2.8156184274967466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2.9074426617100366</v>
      </c>
      <c r="AZ48">
        <v>0</v>
      </c>
      <c r="BA48">
        <v>1.6109356818181817</v>
      </c>
      <c r="BB48">
        <v>2.8998124517374517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60.607524054842088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2.7900925061677966</v>
      </c>
      <c r="L49">
        <v>9.16</v>
      </c>
      <c r="M49">
        <v>1.4100668383720931</v>
      </c>
      <c r="N49">
        <v>2.8499560553892218</v>
      </c>
      <c r="O49">
        <v>3.1700447762813906</v>
      </c>
      <c r="P49">
        <v>5.2201554587212904</v>
      </c>
      <c r="Q49">
        <v>0.4098159239492995</v>
      </c>
      <c r="R49">
        <v>1.2792434898973171</v>
      </c>
      <c r="S49">
        <v>0.63015569469737542</v>
      </c>
      <c r="T49">
        <v>1.5684173063829785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3.0347257710080133</v>
      </c>
      <c r="AC49">
        <v>1.9453363840386466</v>
      </c>
      <c r="AD49">
        <v>0.88308028770153568</v>
      </c>
      <c r="AE49">
        <v>4.9314276565660125</v>
      </c>
      <c r="AF49">
        <v>0</v>
      </c>
      <c r="AG49">
        <v>4.7671001533040753</v>
      </c>
      <c r="AH49">
        <v>6.2780899720501324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4.6073759488329626E-2</v>
      </c>
      <c r="AO49">
        <v>0</v>
      </c>
      <c r="AP49">
        <v>0</v>
      </c>
      <c r="AQ49">
        <v>0</v>
      </c>
      <c r="AR49">
        <v>0</v>
      </c>
      <c r="AS49">
        <v>2.8156184274967466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2.9074426617100366</v>
      </c>
      <c r="AZ49">
        <v>0</v>
      </c>
      <c r="BA49">
        <v>1.6109356818181817</v>
      </c>
      <c r="BB49">
        <v>2.8998124517374517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60.607591256777937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2.7900925061677966</v>
      </c>
      <c r="L50">
        <v>9.16</v>
      </c>
      <c r="M50">
        <v>1.4100668383720931</v>
      </c>
      <c r="N50">
        <v>2.8499560553892218</v>
      </c>
      <c r="O50">
        <v>3.1700447762813906</v>
      </c>
      <c r="P50">
        <v>5.2201554587212904</v>
      </c>
      <c r="Q50">
        <v>0.4098159239492995</v>
      </c>
      <c r="R50">
        <v>1.2792434898973171</v>
      </c>
      <c r="S50">
        <v>0.63015569469737542</v>
      </c>
      <c r="T50">
        <v>1.5684173063829785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3.0347257710080133</v>
      </c>
      <c r="AC50">
        <v>1.9453363840386466</v>
      </c>
      <c r="AD50">
        <v>0.88308028770153568</v>
      </c>
      <c r="AE50">
        <v>4.9314276565660125</v>
      </c>
      <c r="AF50">
        <v>0</v>
      </c>
      <c r="AG50">
        <v>4.7671001533040753</v>
      </c>
      <c r="AH50">
        <v>6.2780899720501324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4.6073759488329626E-2</v>
      </c>
      <c r="AO50">
        <v>0</v>
      </c>
      <c r="AP50">
        <v>0</v>
      </c>
      <c r="AQ50">
        <v>0</v>
      </c>
      <c r="AR50">
        <v>0</v>
      </c>
      <c r="AS50">
        <v>2.8156184274967466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2.9074426617100366</v>
      </c>
      <c r="AZ50">
        <v>0</v>
      </c>
      <c r="BA50">
        <v>1.6109356818181817</v>
      </c>
      <c r="BB50">
        <v>2.8998124517374517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60.607591256777937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2.7900925061677966</v>
      </c>
      <c r="L51">
        <v>9.16</v>
      </c>
      <c r="M51">
        <v>1.4100668383720931</v>
      </c>
      <c r="N51">
        <v>2.8499560553892218</v>
      </c>
      <c r="O51">
        <v>3.1700447762813906</v>
      </c>
      <c r="P51">
        <v>5.2201554587212904</v>
      </c>
      <c r="Q51">
        <v>0.4098159239492995</v>
      </c>
      <c r="R51">
        <v>1.2792434898973171</v>
      </c>
      <c r="S51">
        <v>0.63015569469737542</v>
      </c>
      <c r="T51">
        <v>1.5684173063829785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3.0347257710080133</v>
      </c>
      <c r="AC51">
        <v>1.9453363840386466</v>
      </c>
      <c r="AD51">
        <v>0.88308028770153568</v>
      </c>
      <c r="AE51">
        <v>4.9314276565660125</v>
      </c>
      <c r="AF51">
        <v>0</v>
      </c>
      <c r="AG51">
        <v>4.7671001533040753</v>
      </c>
      <c r="AH51">
        <v>6.2780899720501324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4.6073759488329626E-2</v>
      </c>
      <c r="AO51">
        <v>0</v>
      </c>
      <c r="AP51">
        <v>0</v>
      </c>
      <c r="AQ51">
        <v>0</v>
      </c>
      <c r="AR51">
        <v>0</v>
      </c>
      <c r="AS51">
        <v>2.8156184274967466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2.9074426617100366</v>
      </c>
      <c r="AZ51">
        <v>0</v>
      </c>
      <c r="BA51">
        <v>1.6109356818181817</v>
      </c>
      <c r="BB51">
        <v>2.8998124517374517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60.607591256777937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2.7900925061677966</v>
      </c>
      <c r="L52">
        <v>9.16</v>
      </c>
      <c r="M52">
        <v>1.4100668383720931</v>
      </c>
      <c r="N52">
        <v>2.8499560553892218</v>
      </c>
      <c r="O52">
        <v>3.1700447762813906</v>
      </c>
      <c r="P52">
        <v>5.2201554587212904</v>
      </c>
      <c r="Q52">
        <v>0.4098159239492995</v>
      </c>
      <c r="R52">
        <v>1.2792434898973171</v>
      </c>
      <c r="S52">
        <v>0.63015569469737542</v>
      </c>
      <c r="T52">
        <v>1.5684173063829785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3.0347257710080133</v>
      </c>
      <c r="AC52">
        <v>1.9453363840386466</v>
      </c>
      <c r="AD52">
        <v>0.88308028770153568</v>
      </c>
      <c r="AE52">
        <v>4.9314276565660125</v>
      </c>
      <c r="AF52">
        <v>0</v>
      </c>
      <c r="AG52">
        <v>4.7671001533040753</v>
      </c>
      <c r="AH52">
        <v>6.2780899720501324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4.6073759488329626E-2</v>
      </c>
      <c r="AO52">
        <v>0</v>
      </c>
      <c r="AP52">
        <v>0</v>
      </c>
      <c r="AQ52">
        <v>0</v>
      </c>
      <c r="AR52">
        <v>0</v>
      </c>
      <c r="AS52">
        <v>2.8156184274967466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2.9074426617100366</v>
      </c>
      <c r="AZ52">
        <v>0</v>
      </c>
      <c r="BA52">
        <v>1.6109356818181817</v>
      </c>
      <c r="BB52">
        <v>2.8998124517374517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60.607591256777937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2.7900925061677966</v>
      </c>
      <c r="L53">
        <v>9.16</v>
      </c>
      <c r="M53">
        <v>1.4100668383720931</v>
      </c>
      <c r="N53">
        <v>2.8499560553892218</v>
      </c>
      <c r="O53">
        <v>3.1700447762813906</v>
      </c>
      <c r="P53">
        <v>5.2201554587212904</v>
      </c>
      <c r="Q53">
        <v>0.4098159239492995</v>
      </c>
      <c r="R53">
        <v>1.2792434898973171</v>
      </c>
      <c r="S53">
        <v>0.63015569469737542</v>
      </c>
      <c r="T53">
        <v>1.5684173063829785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3.0347257710080133</v>
      </c>
      <c r="AC53">
        <v>1.9453363840386466</v>
      </c>
      <c r="AD53">
        <v>0.88308028770153568</v>
      </c>
      <c r="AE53">
        <v>4.9314276565660125</v>
      </c>
      <c r="AF53">
        <v>0</v>
      </c>
      <c r="AG53">
        <v>4.7671001533040753</v>
      </c>
      <c r="AH53">
        <v>6.2780899720501324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4.6073759488329626E-2</v>
      </c>
      <c r="AO53">
        <v>0</v>
      </c>
      <c r="AP53">
        <v>0</v>
      </c>
      <c r="AQ53">
        <v>0</v>
      </c>
      <c r="AR53">
        <v>0</v>
      </c>
      <c r="AS53">
        <v>2.8156184274967466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2.9074426617100366</v>
      </c>
      <c r="AZ53">
        <v>0</v>
      </c>
      <c r="BA53">
        <v>1.6109356818181817</v>
      </c>
      <c r="BB53">
        <v>2.8998124517374517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60.607591256777937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2.7900925061677966</v>
      </c>
      <c r="L54">
        <v>9.16</v>
      </c>
      <c r="M54">
        <v>1.4100668383720931</v>
      </c>
      <c r="N54">
        <v>2.8499560553892218</v>
      </c>
      <c r="O54">
        <v>3.1700447762813906</v>
      </c>
      <c r="P54">
        <v>5.2201554587212904</v>
      </c>
      <c r="Q54">
        <v>0.4098159239492995</v>
      </c>
      <c r="R54">
        <v>1.2792434898973171</v>
      </c>
      <c r="S54">
        <v>0.63015569469737542</v>
      </c>
      <c r="T54">
        <v>1.5684173063829785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3.0347257710080133</v>
      </c>
      <c r="AC54">
        <v>1.9453363840386466</v>
      </c>
      <c r="AD54">
        <v>0.88308028770153568</v>
      </c>
      <c r="AE54">
        <v>4.9314276565660125</v>
      </c>
      <c r="AF54">
        <v>0</v>
      </c>
      <c r="AG54">
        <v>4.7671001533040753</v>
      </c>
      <c r="AH54">
        <v>6.2780899720501324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4.6073759488329626E-2</v>
      </c>
      <c r="AO54">
        <v>0</v>
      </c>
      <c r="AP54">
        <v>0</v>
      </c>
      <c r="AQ54">
        <v>0</v>
      </c>
      <c r="AR54">
        <v>0</v>
      </c>
      <c r="AS54">
        <v>2.8156184274967466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2.9074426617100366</v>
      </c>
      <c r="AZ54">
        <v>0</v>
      </c>
      <c r="BA54">
        <v>1.6109356818181817</v>
      </c>
      <c r="BB54">
        <v>2.8998124517374517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60.607591256777937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2.7900925061677966</v>
      </c>
      <c r="L55">
        <v>9.16</v>
      </c>
      <c r="M55">
        <v>1.4100668383720931</v>
      </c>
      <c r="N55">
        <v>2.8499560553892218</v>
      </c>
      <c r="O55">
        <v>3.1700447762813906</v>
      </c>
      <c r="P55">
        <v>5.2201554587212904</v>
      </c>
      <c r="Q55">
        <v>0.40979797734843432</v>
      </c>
      <c r="R55">
        <v>1.2794601710458529</v>
      </c>
      <c r="S55">
        <v>0.63014438062098499</v>
      </c>
      <c r="T55">
        <v>1.5684788327759196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3.0347257710080133</v>
      </c>
      <c r="AC55">
        <v>1.9453363840386466</v>
      </c>
      <c r="AD55">
        <v>0.88308028770153568</v>
      </c>
      <c r="AE55">
        <v>4.9314276565660125</v>
      </c>
      <c r="AF55">
        <v>0</v>
      </c>
      <c r="AG55">
        <v>4.7671001533040753</v>
      </c>
      <c r="AH55">
        <v>6.2780899720501324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4.6073759488329626E-2</v>
      </c>
      <c r="AO55">
        <v>0</v>
      </c>
      <c r="AP55">
        <v>0</v>
      </c>
      <c r="AQ55">
        <v>0</v>
      </c>
      <c r="AR55">
        <v>0</v>
      </c>
      <c r="AS55">
        <v>2.8156184274967466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2.9074426617100366</v>
      </c>
      <c r="AZ55">
        <v>0</v>
      </c>
      <c r="BA55">
        <v>1.6109356818181817</v>
      </c>
      <c r="BB55">
        <v>2.7198240926640929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60.427851844568785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2.7900925061677966</v>
      </c>
      <c r="L56">
        <v>9.16</v>
      </c>
      <c r="M56">
        <v>1.4100668383720931</v>
      </c>
      <c r="N56">
        <v>2.8499560553892218</v>
      </c>
      <c r="O56">
        <v>3.1700447762813906</v>
      </c>
      <c r="P56">
        <v>5.2201554587212904</v>
      </c>
      <c r="Q56">
        <v>0.40979797734843432</v>
      </c>
      <c r="R56">
        <v>1.2794601710458529</v>
      </c>
      <c r="S56">
        <v>0.63014438062098499</v>
      </c>
      <c r="T56">
        <v>1.5684788327759196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3.0347257710080133</v>
      </c>
      <c r="AC56">
        <v>1.9453363840386466</v>
      </c>
      <c r="AD56">
        <v>0.88308028770153568</v>
      </c>
      <c r="AE56">
        <v>4.9314276565660125</v>
      </c>
      <c r="AF56">
        <v>0</v>
      </c>
      <c r="AG56">
        <v>4.7671001533040753</v>
      </c>
      <c r="AH56">
        <v>6.2780899720501324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4.6073759488329626E-2</v>
      </c>
      <c r="AO56">
        <v>0</v>
      </c>
      <c r="AP56">
        <v>0</v>
      </c>
      <c r="AQ56">
        <v>0</v>
      </c>
      <c r="AR56">
        <v>0</v>
      </c>
      <c r="AS56">
        <v>2.8156184274967466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2.9074426617100366</v>
      </c>
      <c r="AZ56">
        <v>0</v>
      </c>
      <c r="BA56">
        <v>1.6109356818181817</v>
      </c>
      <c r="BB56">
        <v>2.7198240926640929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60.427851844568785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2.7900925061677966</v>
      </c>
      <c r="L57">
        <v>9.16</v>
      </c>
      <c r="M57">
        <v>1.4100668383720931</v>
      </c>
      <c r="N57">
        <v>2.8499560553892218</v>
      </c>
      <c r="O57">
        <v>3.1700447762813906</v>
      </c>
      <c r="P57">
        <v>5.2201554587212904</v>
      </c>
      <c r="Q57">
        <v>0.40979797734843432</v>
      </c>
      <c r="R57">
        <v>1.2794601710458529</v>
      </c>
      <c r="S57">
        <v>0.63014438062098499</v>
      </c>
      <c r="T57">
        <v>1.5684788327759196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3.0347257710080133</v>
      </c>
      <c r="AC57">
        <v>1.9453363840386466</v>
      </c>
      <c r="AD57">
        <v>1.7661606595279564</v>
      </c>
      <c r="AE57">
        <v>4.9314276565660125</v>
      </c>
      <c r="AF57">
        <v>0</v>
      </c>
      <c r="AG57">
        <v>4.7671001533040753</v>
      </c>
      <c r="AH57">
        <v>6.2780899720501324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4.6073759488329626E-2</v>
      </c>
      <c r="AO57">
        <v>0</v>
      </c>
      <c r="AP57">
        <v>0</v>
      </c>
      <c r="AQ57">
        <v>0</v>
      </c>
      <c r="AR57">
        <v>0</v>
      </c>
      <c r="AS57">
        <v>2.8156184274967466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2.9074426617100366</v>
      </c>
      <c r="AZ57">
        <v>0</v>
      </c>
      <c r="BA57">
        <v>1.6109356818181817</v>
      </c>
      <c r="BB57">
        <v>2.7198240926640929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61.310932216395202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2.7900253042319494</v>
      </c>
      <c r="L58">
        <v>9.1598624966139965</v>
      </c>
      <c r="M58">
        <v>1.4100668383720931</v>
      </c>
      <c r="N58">
        <v>2.8499560553892218</v>
      </c>
      <c r="O58">
        <v>3.1700447762813906</v>
      </c>
      <c r="P58">
        <v>5.2201554587212904</v>
      </c>
      <c r="Q58">
        <v>0.40979797734843432</v>
      </c>
      <c r="R58">
        <v>1.2794601710458529</v>
      </c>
      <c r="S58">
        <v>0.63014438062098499</v>
      </c>
      <c r="T58">
        <v>1.5684788327759196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3.0347257710080133</v>
      </c>
      <c r="AC58">
        <v>1.9453363840386466</v>
      </c>
      <c r="AD58">
        <v>1.7661606595279564</v>
      </c>
      <c r="AE58">
        <v>4.9314276565660125</v>
      </c>
      <c r="AF58">
        <v>0</v>
      </c>
      <c r="AG58">
        <v>4.7671001533040753</v>
      </c>
      <c r="AH58">
        <v>6.2780899720501324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4.6073759488329626E-2</v>
      </c>
      <c r="AO58">
        <v>0</v>
      </c>
      <c r="AP58">
        <v>0</v>
      </c>
      <c r="AQ58">
        <v>0</v>
      </c>
      <c r="AR58">
        <v>0</v>
      </c>
      <c r="AS58">
        <v>2.8156184274967466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2.9074426617100366</v>
      </c>
      <c r="AZ58">
        <v>0</v>
      </c>
      <c r="BA58">
        <v>1.6109356818181817</v>
      </c>
      <c r="BB58">
        <v>2.7198240926640929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61.310727511073353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2.7900253042319494</v>
      </c>
      <c r="L59">
        <v>9.16</v>
      </c>
      <c r="M59">
        <v>1.4100668383720931</v>
      </c>
      <c r="N59">
        <v>2.8499560553892218</v>
      </c>
      <c r="O59">
        <v>3.1700447762813906</v>
      </c>
      <c r="P59">
        <v>5.2201554587212904</v>
      </c>
      <c r="Q59">
        <v>0.40983674236937401</v>
      </c>
      <c r="R59">
        <v>1.2794601710458529</v>
      </c>
      <c r="S59">
        <v>0.62969571446436023</v>
      </c>
      <c r="T59">
        <v>1.5684788327759196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3.0347257710080133</v>
      </c>
      <c r="AC59">
        <v>1.9453363840386466</v>
      </c>
      <c r="AD59">
        <v>1.7661606595279564</v>
      </c>
      <c r="AE59">
        <v>4.9314276565660125</v>
      </c>
      <c r="AF59">
        <v>0</v>
      </c>
      <c r="AG59">
        <v>4.7671001533040753</v>
      </c>
      <c r="AH59">
        <v>6.2780899720501324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4.6073759488329626E-2</v>
      </c>
      <c r="AO59">
        <v>0</v>
      </c>
      <c r="AP59">
        <v>0</v>
      </c>
      <c r="AQ59">
        <v>0</v>
      </c>
      <c r="AR59">
        <v>0</v>
      </c>
      <c r="AS59">
        <v>2.8156184274967466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2.9074426617100366</v>
      </c>
      <c r="AZ59">
        <v>0.98070603314917126</v>
      </c>
      <c r="BA59">
        <v>1.6109356818181817</v>
      </c>
      <c r="BB59">
        <v>2.7198240926640929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62.291161146472845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2.7600252029138357</v>
      </c>
      <c r="L60">
        <v>9.16</v>
      </c>
      <c r="M60">
        <v>1.4100668383720931</v>
      </c>
      <c r="N60">
        <v>2.8499560553892218</v>
      </c>
      <c r="O60">
        <v>3.1700447762813906</v>
      </c>
      <c r="P60">
        <v>5.2201554587212904</v>
      </c>
      <c r="Q60">
        <v>0.40983674236937401</v>
      </c>
      <c r="R60">
        <v>1.2794601710458529</v>
      </c>
      <c r="S60">
        <v>0.62969571446436023</v>
      </c>
      <c r="T60">
        <v>1.5684788327759196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3.0347257710080133</v>
      </c>
      <c r="AC60">
        <v>1.9453363840386466</v>
      </c>
      <c r="AD60">
        <v>1.7661606595279564</v>
      </c>
      <c r="AE60">
        <v>4.9314276565660125</v>
      </c>
      <c r="AF60">
        <v>0</v>
      </c>
      <c r="AG60">
        <v>4.7671001533040753</v>
      </c>
      <c r="AH60">
        <v>6.2780899720501324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4.6073759488329626E-2</v>
      </c>
      <c r="AO60">
        <v>0</v>
      </c>
      <c r="AP60">
        <v>0</v>
      </c>
      <c r="AQ60">
        <v>0</v>
      </c>
      <c r="AR60">
        <v>0</v>
      </c>
      <c r="AS60">
        <v>2.8156184274967466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2.9074426617100366</v>
      </c>
      <c r="AZ60">
        <v>0.98070603314917126</v>
      </c>
      <c r="BA60">
        <v>1.6109356818181817</v>
      </c>
      <c r="BB60">
        <v>2.7198240926640929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62.261161045154729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2.7899934206541626</v>
      </c>
      <c r="L61">
        <v>9.16</v>
      </c>
      <c r="M61">
        <v>1.4100668383720931</v>
      </c>
      <c r="N61">
        <v>2.8499560553892218</v>
      </c>
      <c r="O61">
        <v>3.1700447762813906</v>
      </c>
      <c r="P61">
        <v>5.2201554587212904</v>
      </c>
      <c r="Q61">
        <v>0.40974566514390132</v>
      </c>
      <c r="R61">
        <v>1.2794469150356897</v>
      </c>
      <c r="S61">
        <v>0.6297313838383839</v>
      </c>
      <c r="T61">
        <v>1.5684788327759196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3.0347257710080133</v>
      </c>
      <c r="AC61">
        <v>1.9453363840386466</v>
      </c>
      <c r="AD61">
        <v>1.7661606595279564</v>
      </c>
      <c r="AE61">
        <v>4.9314276565660125</v>
      </c>
      <c r="AF61">
        <v>0</v>
      </c>
      <c r="AG61">
        <v>4.7671001533040753</v>
      </c>
      <c r="AH61">
        <v>8.370786708051897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4.6073759488329626E-2</v>
      </c>
      <c r="AO61">
        <v>0</v>
      </c>
      <c r="AP61">
        <v>0</v>
      </c>
      <c r="AQ61">
        <v>0</v>
      </c>
      <c r="AR61">
        <v>0</v>
      </c>
      <c r="AS61">
        <v>2.8156184274967466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2.9074426617100366</v>
      </c>
      <c r="AZ61">
        <v>2.3873244977375569</v>
      </c>
      <c r="BA61">
        <v>2.1495051338199516</v>
      </c>
      <c r="BB61">
        <v>2.7198240926640929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66.32894525162537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2.7900391202314894</v>
      </c>
      <c r="L62">
        <v>9.16</v>
      </c>
      <c r="M62">
        <v>1.4100668383720931</v>
      </c>
      <c r="N62">
        <v>2.8499560553892218</v>
      </c>
      <c r="O62">
        <v>3.1700447762813906</v>
      </c>
      <c r="P62">
        <v>5.2201554587212904</v>
      </c>
      <c r="Q62">
        <v>0.40974566514390132</v>
      </c>
      <c r="R62">
        <v>1.2794469150356897</v>
      </c>
      <c r="S62">
        <v>0.6297313838383839</v>
      </c>
      <c r="T62">
        <v>1.5684788327759196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3.0347257710080133</v>
      </c>
      <c r="AC62">
        <v>1.9453363840386466</v>
      </c>
      <c r="AD62">
        <v>1.7661606595279564</v>
      </c>
      <c r="AE62">
        <v>4.9314276565660125</v>
      </c>
      <c r="AF62">
        <v>0</v>
      </c>
      <c r="AG62">
        <v>4.7671001533040753</v>
      </c>
      <c r="AH62">
        <v>8.370786708051897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4.6073759488329626E-2</v>
      </c>
      <c r="AO62">
        <v>0</v>
      </c>
      <c r="AP62">
        <v>0</v>
      </c>
      <c r="AQ62">
        <v>0</v>
      </c>
      <c r="AR62">
        <v>0</v>
      </c>
      <c r="AS62">
        <v>2.8156184274967466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2.9074426617100366</v>
      </c>
      <c r="AZ62">
        <v>2.4300000000000002</v>
      </c>
      <c r="BA62">
        <v>2.1495051338199516</v>
      </c>
      <c r="BB62">
        <v>2.7198240926640929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66.371666453465139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2.7899946120029226</v>
      </c>
      <c r="L63">
        <v>9.16</v>
      </c>
      <c r="M63">
        <v>1.4100668383720931</v>
      </c>
      <c r="N63">
        <v>2.8499560553892218</v>
      </c>
      <c r="O63">
        <v>3.1700447762813906</v>
      </c>
      <c r="P63">
        <v>5.2201554587212904</v>
      </c>
      <c r="Q63">
        <v>0.40974566514390132</v>
      </c>
      <c r="R63">
        <v>1.2794469150356897</v>
      </c>
      <c r="S63">
        <v>0.6297313838383839</v>
      </c>
      <c r="T63">
        <v>1.5684788327759196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3.0347257710080133</v>
      </c>
      <c r="AC63">
        <v>0.97266819201932331</v>
      </c>
      <c r="AD63">
        <v>1.7661606595279564</v>
      </c>
      <c r="AE63">
        <v>4.9314276565660125</v>
      </c>
      <c r="AF63">
        <v>0</v>
      </c>
      <c r="AG63">
        <v>4.7671001533040753</v>
      </c>
      <c r="AH63">
        <v>8.370786708051897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4.6073759488329626E-2</v>
      </c>
      <c r="AO63">
        <v>0</v>
      </c>
      <c r="AP63">
        <v>0</v>
      </c>
      <c r="AQ63">
        <v>0</v>
      </c>
      <c r="AR63">
        <v>0</v>
      </c>
      <c r="AS63">
        <v>2.8156184274967466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2.9074426617100366</v>
      </c>
      <c r="AZ63">
        <v>2.4300000000000002</v>
      </c>
      <c r="BA63">
        <v>2.1495051338199516</v>
      </c>
      <c r="BB63">
        <v>2.7198240926640929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65.398953753217242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2.7900323432611152</v>
      </c>
      <c r="L64">
        <v>9.16</v>
      </c>
      <c r="M64">
        <v>1.4100668383720931</v>
      </c>
      <c r="N64">
        <v>2.8499560553892218</v>
      </c>
      <c r="O64">
        <v>3.1700447762813906</v>
      </c>
      <c r="P64">
        <v>5.2201554587212904</v>
      </c>
      <c r="Q64">
        <v>0.40974566514390132</v>
      </c>
      <c r="R64">
        <v>1.2794469150356897</v>
      </c>
      <c r="S64">
        <v>0.6297313838383839</v>
      </c>
      <c r="T64">
        <v>1.5684788327759196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3.0347257710080133</v>
      </c>
      <c r="AC64">
        <v>0.97266819201932331</v>
      </c>
      <c r="AD64">
        <v>1.7661606595279564</v>
      </c>
      <c r="AE64">
        <v>4.9314276565660125</v>
      </c>
      <c r="AF64">
        <v>0</v>
      </c>
      <c r="AG64">
        <v>4.7671001533040753</v>
      </c>
      <c r="AH64">
        <v>8.370786708051897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4.6073759488329626E-2</v>
      </c>
      <c r="AO64">
        <v>0</v>
      </c>
      <c r="AP64">
        <v>0</v>
      </c>
      <c r="AQ64">
        <v>0</v>
      </c>
      <c r="AR64">
        <v>0</v>
      </c>
      <c r="AS64">
        <v>2.8156184274967466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2.9074426617100366</v>
      </c>
      <c r="AZ64">
        <v>2.4300000000000002</v>
      </c>
      <c r="BA64">
        <v>2.1495051338199516</v>
      </c>
      <c r="BB64">
        <v>2.7198240926640929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65.398991484475431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2.7900248021916982</v>
      </c>
      <c r="L65">
        <v>9.16</v>
      </c>
      <c r="M65">
        <v>1.4100668383720931</v>
      </c>
      <c r="N65">
        <v>2.8499560553892218</v>
      </c>
      <c r="O65">
        <v>3.1700447762813906</v>
      </c>
      <c r="P65">
        <v>5.2201554587212904</v>
      </c>
      <c r="Q65">
        <v>0.40974566514390132</v>
      </c>
      <c r="R65">
        <v>1.2794469150356897</v>
      </c>
      <c r="S65">
        <v>0.6297313838383839</v>
      </c>
      <c r="T65">
        <v>1.5684788327759196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3.0347257710080133</v>
      </c>
      <c r="AC65">
        <v>0.97266819201932331</v>
      </c>
      <c r="AD65">
        <v>1.7661606595279564</v>
      </c>
      <c r="AE65">
        <v>4.9314276565660125</v>
      </c>
      <c r="AF65">
        <v>0</v>
      </c>
      <c r="AG65">
        <v>4.7671001533040753</v>
      </c>
      <c r="AH65">
        <v>9.3197017953677896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4.6073759488329626E-2</v>
      </c>
      <c r="AO65">
        <v>0</v>
      </c>
      <c r="AP65">
        <v>0</v>
      </c>
      <c r="AQ65">
        <v>0</v>
      </c>
      <c r="AR65">
        <v>0</v>
      </c>
      <c r="AS65">
        <v>2.8156184274967466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2.9074426617100366</v>
      </c>
      <c r="AZ65">
        <v>2.4300000000000002</v>
      </c>
      <c r="BA65">
        <v>2.3903022800875275</v>
      </c>
      <c r="BB65">
        <v>2.7198240926640929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66.588696176989487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2.7900248021916982</v>
      </c>
      <c r="L66">
        <v>9.16</v>
      </c>
      <c r="M66">
        <v>1.4100668383720931</v>
      </c>
      <c r="N66">
        <v>2.8499560553892218</v>
      </c>
      <c r="O66">
        <v>3.1700447762813906</v>
      </c>
      <c r="P66">
        <v>5.2201554587212904</v>
      </c>
      <c r="Q66">
        <v>0.40974566514390132</v>
      </c>
      <c r="R66">
        <v>1.2794469150356897</v>
      </c>
      <c r="S66">
        <v>0.6297313838383839</v>
      </c>
      <c r="T66">
        <v>1.5684788327759196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3.0347257710080133</v>
      </c>
      <c r="AC66">
        <v>0.97266819201932331</v>
      </c>
      <c r="AD66">
        <v>1.7661606595279564</v>
      </c>
      <c r="AE66">
        <v>4.9314276565660125</v>
      </c>
      <c r="AF66">
        <v>0</v>
      </c>
      <c r="AG66">
        <v>4.7671001533040753</v>
      </c>
      <c r="AH66">
        <v>9.3197017953677896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4.6073759488329626E-2</v>
      </c>
      <c r="AO66">
        <v>0</v>
      </c>
      <c r="AP66">
        <v>0</v>
      </c>
      <c r="AQ66">
        <v>0</v>
      </c>
      <c r="AR66">
        <v>0</v>
      </c>
      <c r="AS66">
        <v>2.8156184274967466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2.9074426617100366</v>
      </c>
      <c r="AZ66">
        <v>2.4300000000000002</v>
      </c>
      <c r="BA66">
        <v>2.3903022800875275</v>
      </c>
      <c r="BB66">
        <v>2.7198240926640929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66.588696176989487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2.7900105411193747</v>
      </c>
      <c r="L67">
        <v>9.16</v>
      </c>
      <c r="M67">
        <v>1.4100668383720931</v>
      </c>
      <c r="N67">
        <v>2.8499560553892218</v>
      </c>
      <c r="O67">
        <v>3.1700447762813906</v>
      </c>
      <c r="P67">
        <v>5.2201554587212904</v>
      </c>
      <c r="Q67">
        <v>0.40974566514390132</v>
      </c>
      <c r="R67">
        <v>1.2794469150356897</v>
      </c>
      <c r="S67">
        <v>0.6297313838383839</v>
      </c>
      <c r="T67">
        <v>1.5684788327759196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3.0347257710080133</v>
      </c>
      <c r="AC67">
        <v>0.97266819201932331</v>
      </c>
      <c r="AD67">
        <v>1.7661606595279564</v>
      </c>
      <c r="AE67">
        <v>4.9314276565660125</v>
      </c>
      <c r="AF67">
        <v>0</v>
      </c>
      <c r="AG67">
        <v>4.7671001533040753</v>
      </c>
      <c r="AH67">
        <v>9.3197017953677896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4.6073759488329626E-2</v>
      </c>
      <c r="AO67">
        <v>0</v>
      </c>
      <c r="AP67">
        <v>0</v>
      </c>
      <c r="AQ67">
        <v>0</v>
      </c>
      <c r="AR67">
        <v>0</v>
      </c>
      <c r="AS67">
        <v>2.8156184274967466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2.9074426617100366</v>
      </c>
      <c r="AZ67">
        <v>2.4300000000000002</v>
      </c>
      <c r="BA67">
        <v>2.3903022800875275</v>
      </c>
      <c r="BB67">
        <v>2.7198240926640929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66.588681915917164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2.7900105411193747</v>
      </c>
      <c r="L68">
        <v>9.16</v>
      </c>
      <c r="M68">
        <v>1.4100668383720931</v>
      </c>
      <c r="N68">
        <v>2.8499560553892218</v>
      </c>
      <c r="O68">
        <v>3.1700447762813906</v>
      </c>
      <c r="P68">
        <v>5.2201554587212904</v>
      </c>
      <c r="Q68">
        <v>0.40974566514390132</v>
      </c>
      <c r="R68">
        <v>1.2794469150356897</v>
      </c>
      <c r="S68">
        <v>0.6297313838383839</v>
      </c>
      <c r="T68">
        <v>1.5684788327759196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3.0347257710080133</v>
      </c>
      <c r="AC68">
        <v>0.97266819201932331</v>
      </c>
      <c r="AD68">
        <v>1.7661606595279564</v>
      </c>
      <c r="AE68">
        <v>4.9314276565660125</v>
      </c>
      <c r="AF68">
        <v>0</v>
      </c>
      <c r="AG68">
        <v>4.7671001533040753</v>
      </c>
      <c r="AH68">
        <v>9.3197017953677896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4.6073759488329626E-2</v>
      </c>
      <c r="AO68">
        <v>0</v>
      </c>
      <c r="AP68">
        <v>0</v>
      </c>
      <c r="AQ68">
        <v>0</v>
      </c>
      <c r="AR68">
        <v>0</v>
      </c>
      <c r="AS68">
        <v>2.8156184274967466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2.9074426617100366</v>
      </c>
      <c r="AZ68">
        <v>2.4300000000000002</v>
      </c>
      <c r="BA68">
        <v>2.48</v>
      </c>
      <c r="BB68">
        <v>2.7198240926640929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66.678379635829643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2.7900248021916982</v>
      </c>
      <c r="L69">
        <v>9.16</v>
      </c>
      <c r="M69">
        <v>1.4100668383720931</v>
      </c>
      <c r="N69">
        <v>2.8499560553892218</v>
      </c>
      <c r="O69">
        <v>3.1700447762813906</v>
      </c>
      <c r="P69">
        <v>5.2201554587212904</v>
      </c>
      <c r="Q69">
        <v>0.40974566514390132</v>
      </c>
      <c r="R69">
        <v>1.2794469150356897</v>
      </c>
      <c r="S69">
        <v>0.6297313838383839</v>
      </c>
      <c r="T69">
        <v>1.5684788327759196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3.0347257710080133</v>
      </c>
      <c r="AC69">
        <v>0.97266819201932331</v>
      </c>
      <c r="AD69">
        <v>1.7661606595279564</v>
      </c>
      <c r="AE69">
        <v>4.9314276565660125</v>
      </c>
      <c r="AF69">
        <v>0</v>
      </c>
      <c r="AG69">
        <v>4.7671001533040753</v>
      </c>
      <c r="AH69">
        <v>9.3197017953677896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4.6073759488329626E-2</v>
      </c>
      <c r="AO69">
        <v>0</v>
      </c>
      <c r="AP69">
        <v>0</v>
      </c>
      <c r="AQ69">
        <v>0</v>
      </c>
      <c r="AR69">
        <v>0</v>
      </c>
      <c r="AS69">
        <v>2.8156184274967466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2.9074426617100366</v>
      </c>
      <c r="AZ69">
        <v>2.4300000000000002</v>
      </c>
      <c r="BA69">
        <v>2.48</v>
      </c>
      <c r="BB69">
        <v>2.7198240926640929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66.678393896901966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2.7900248021916982</v>
      </c>
      <c r="L70">
        <v>9.16</v>
      </c>
      <c r="M70">
        <v>1.4100668383720931</v>
      </c>
      <c r="N70">
        <v>2.8499560553892218</v>
      </c>
      <c r="O70">
        <v>3.1700447762813906</v>
      </c>
      <c r="P70">
        <v>5.2201554587212904</v>
      </c>
      <c r="Q70">
        <v>0.40974566514390132</v>
      </c>
      <c r="R70">
        <v>1.2794469150356897</v>
      </c>
      <c r="S70">
        <v>0.6297313838383839</v>
      </c>
      <c r="T70">
        <v>1.5684788327759196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3.0347257710080133</v>
      </c>
      <c r="AC70">
        <v>0.97266819201932331</v>
      </c>
      <c r="AD70">
        <v>1.7661606595279564</v>
      </c>
      <c r="AE70">
        <v>4.9314276565660125</v>
      </c>
      <c r="AF70">
        <v>0</v>
      </c>
      <c r="AG70">
        <v>4.7671001533040753</v>
      </c>
      <c r="AH70">
        <v>9.3197017953677896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4.6073759488329626E-2</v>
      </c>
      <c r="AO70">
        <v>0</v>
      </c>
      <c r="AP70">
        <v>0</v>
      </c>
      <c r="AQ70">
        <v>0</v>
      </c>
      <c r="AR70">
        <v>0</v>
      </c>
      <c r="AS70">
        <v>2.8156184274967466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2.9074426617100366</v>
      </c>
      <c r="AZ70">
        <v>3.65</v>
      </c>
      <c r="BA70">
        <v>2.48</v>
      </c>
      <c r="BB70">
        <v>2.7198240926640929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67.898393896901965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2.7900248021916982</v>
      </c>
      <c r="L71">
        <v>9.16</v>
      </c>
      <c r="M71">
        <v>1.4100668383720931</v>
      </c>
      <c r="N71">
        <v>2.8499560553892218</v>
      </c>
      <c r="O71">
        <v>3.1700447762813906</v>
      </c>
      <c r="P71">
        <v>5.2201554587212904</v>
      </c>
      <c r="Q71">
        <v>0.40974566514390132</v>
      </c>
      <c r="R71">
        <v>1.2794469150356897</v>
      </c>
      <c r="S71">
        <v>0.6297313838383839</v>
      </c>
      <c r="T71">
        <v>1.5684788327759196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3.0347257710080133</v>
      </c>
      <c r="AC71">
        <v>0.97266819201932331</v>
      </c>
      <c r="AD71">
        <v>1.7661606595279564</v>
      </c>
      <c r="AE71">
        <v>4.9314276565660125</v>
      </c>
      <c r="AF71">
        <v>0</v>
      </c>
      <c r="AG71">
        <v>4.7671001533040753</v>
      </c>
      <c r="AH71">
        <v>9.3197017953677896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4.6073759488329626E-2</v>
      </c>
      <c r="AO71">
        <v>0</v>
      </c>
      <c r="AP71">
        <v>0</v>
      </c>
      <c r="AQ71">
        <v>0</v>
      </c>
      <c r="AR71">
        <v>0</v>
      </c>
      <c r="AS71">
        <v>2.8156184274967466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2.9074426617100366</v>
      </c>
      <c r="AZ71">
        <v>3.65</v>
      </c>
      <c r="BA71">
        <v>2.48</v>
      </c>
      <c r="BB71">
        <v>2.7198240926640929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67.898393896901965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2.7900248021916982</v>
      </c>
      <c r="L72">
        <v>9.16</v>
      </c>
      <c r="M72">
        <v>1.4100668383720931</v>
      </c>
      <c r="N72">
        <v>2.8499560553892218</v>
      </c>
      <c r="O72">
        <v>3.1700447762813906</v>
      </c>
      <c r="P72">
        <v>5.2201554587212904</v>
      </c>
      <c r="Q72">
        <v>0.40974566514390132</v>
      </c>
      <c r="R72">
        <v>1.2794469150356897</v>
      </c>
      <c r="S72">
        <v>0.55043263079540627</v>
      </c>
      <c r="T72">
        <v>1.5684788327759196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3.0347257710080133</v>
      </c>
      <c r="AC72">
        <v>0.97266819201932331</v>
      </c>
      <c r="AD72">
        <v>1.7661606595279564</v>
      </c>
      <c r="AE72">
        <v>4.9314276565660125</v>
      </c>
      <c r="AF72">
        <v>0</v>
      </c>
      <c r="AG72">
        <v>4.7671001533040753</v>
      </c>
      <c r="AH72">
        <v>9.3197017953677896</v>
      </c>
      <c r="AI72">
        <v>0.35835135411141467</v>
      </c>
      <c r="AJ72">
        <v>0</v>
      </c>
      <c r="AK72">
        <v>0</v>
      </c>
      <c r="AL72">
        <v>0</v>
      </c>
      <c r="AM72">
        <v>0</v>
      </c>
      <c r="AN72">
        <v>4.6073759488329626E-2</v>
      </c>
      <c r="AO72">
        <v>0</v>
      </c>
      <c r="AP72">
        <v>0</v>
      </c>
      <c r="AQ72">
        <v>0</v>
      </c>
      <c r="AR72">
        <v>0</v>
      </c>
      <c r="AS72">
        <v>2.8156184274967466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2.9074426617100366</v>
      </c>
      <c r="AZ72">
        <v>3.65</v>
      </c>
      <c r="BA72">
        <v>2.48</v>
      </c>
      <c r="BB72">
        <v>2.7198240926640929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68.177446497970408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2.790007149118328</v>
      </c>
      <c r="L73">
        <v>5.05</v>
      </c>
      <c r="M73">
        <v>1.4100668383720931</v>
      </c>
      <c r="N73">
        <v>2.8499560553892218</v>
      </c>
      <c r="O73">
        <v>3.1700447762813906</v>
      </c>
      <c r="P73">
        <v>5.2201554587212904</v>
      </c>
      <c r="Q73">
        <v>0.40974566514390132</v>
      </c>
      <c r="R73">
        <v>1.2794469150356897</v>
      </c>
      <c r="S73">
        <v>0.6297313838383839</v>
      </c>
      <c r="T73">
        <v>1.5684788327759196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3.0347257710080133</v>
      </c>
      <c r="AC73">
        <v>0.97266819201932331</v>
      </c>
      <c r="AD73">
        <v>1.7661606595279564</v>
      </c>
      <c r="AE73">
        <v>4.9314276565660125</v>
      </c>
      <c r="AF73">
        <v>0</v>
      </c>
      <c r="AG73">
        <v>4.7671001533040753</v>
      </c>
      <c r="AH73">
        <v>9.3197017953677896</v>
      </c>
      <c r="AI73">
        <v>0.35835135411141467</v>
      </c>
      <c r="AJ73">
        <v>0</v>
      </c>
      <c r="AK73">
        <v>0</v>
      </c>
      <c r="AL73">
        <v>0</v>
      </c>
      <c r="AM73">
        <v>0</v>
      </c>
      <c r="AN73">
        <v>4.6073759488329626E-2</v>
      </c>
      <c r="AO73">
        <v>0</v>
      </c>
      <c r="AP73">
        <v>0</v>
      </c>
      <c r="AQ73">
        <v>0</v>
      </c>
      <c r="AR73">
        <v>0</v>
      </c>
      <c r="AS73">
        <v>2.8156184274967466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2.9074426617100366</v>
      </c>
      <c r="AZ73">
        <v>3.65</v>
      </c>
      <c r="BA73">
        <v>2.48</v>
      </c>
      <c r="BB73">
        <v>2.7198240926640929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64.14672759794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2.790007149118328</v>
      </c>
      <c r="L74">
        <v>5.05</v>
      </c>
      <c r="M74">
        <v>1.4100668383720931</v>
      </c>
      <c r="N74">
        <v>2.8499560553892218</v>
      </c>
      <c r="O74">
        <v>3.1700447762813906</v>
      </c>
      <c r="P74">
        <v>5.2201554587212904</v>
      </c>
      <c r="Q74">
        <v>0.40974566514390132</v>
      </c>
      <c r="R74">
        <v>1.2794469150356897</v>
      </c>
      <c r="S74">
        <v>0.6297313838383839</v>
      </c>
      <c r="T74">
        <v>1.5684788327759196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3.0347257710080133</v>
      </c>
      <c r="AC74">
        <v>0.97266819201932331</v>
      </c>
      <c r="AD74">
        <v>1.7700001192886421</v>
      </c>
      <c r="AE74">
        <v>4.9314276565660125</v>
      </c>
      <c r="AF74">
        <v>0</v>
      </c>
      <c r="AG74">
        <v>4.7671001533040753</v>
      </c>
      <c r="AH74">
        <v>9.3197017953677896</v>
      </c>
      <c r="AI74">
        <v>0.35835135411141467</v>
      </c>
      <c r="AJ74">
        <v>0</v>
      </c>
      <c r="AK74">
        <v>0</v>
      </c>
      <c r="AL74">
        <v>0</v>
      </c>
      <c r="AM74">
        <v>0</v>
      </c>
      <c r="AN74">
        <v>4.6073759488329626E-2</v>
      </c>
      <c r="AO74">
        <v>0</v>
      </c>
      <c r="AP74">
        <v>0</v>
      </c>
      <c r="AQ74">
        <v>1.09809172422127</v>
      </c>
      <c r="AR74">
        <v>0</v>
      </c>
      <c r="AS74">
        <v>2.8156184274967466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2.9074426617100366</v>
      </c>
      <c r="AZ74">
        <v>3.65</v>
      </c>
      <c r="BA74">
        <v>2.48</v>
      </c>
      <c r="BB74">
        <v>2.7198240926640929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65.248658781921961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2.8000279957696121</v>
      </c>
      <c r="L75">
        <v>5.05</v>
      </c>
      <c r="M75">
        <v>1.4100668383720931</v>
      </c>
      <c r="N75">
        <v>2.8499560553892218</v>
      </c>
      <c r="O75">
        <v>3.1700447762813906</v>
      </c>
      <c r="P75">
        <v>5.2201554587212904</v>
      </c>
      <c r="Q75">
        <v>0.40974566514390132</v>
      </c>
      <c r="R75">
        <v>1.1300312453222452</v>
      </c>
      <c r="S75">
        <v>0.6297313838383839</v>
      </c>
      <c r="T75">
        <v>1.5684788327759196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3.0347257710080133</v>
      </c>
      <c r="AC75">
        <v>1.9453363840386466</v>
      </c>
      <c r="AD75">
        <v>1.7700001192886421</v>
      </c>
      <c r="AE75">
        <v>4.9314276565660125</v>
      </c>
      <c r="AF75">
        <v>0</v>
      </c>
      <c r="AG75">
        <v>4.7671001533040753</v>
      </c>
      <c r="AH75">
        <v>9.3197017953677896</v>
      </c>
      <c r="AI75">
        <v>0.35835135411141467</v>
      </c>
      <c r="AJ75">
        <v>0</v>
      </c>
      <c r="AK75">
        <v>0</v>
      </c>
      <c r="AL75">
        <v>0</v>
      </c>
      <c r="AM75">
        <v>0</v>
      </c>
      <c r="AN75">
        <v>4.6073759488329626E-2</v>
      </c>
      <c r="AO75">
        <v>0</v>
      </c>
      <c r="AP75">
        <v>0</v>
      </c>
      <c r="AQ75">
        <v>2.19618344844254</v>
      </c>
      <c r="AR75">
        <v>0</v>
      </c>
      <c r="AS75">
        <v>2.8156184274967466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2.9074426617100366</v>
      </c>
      <c r="AZ75">
        <v>3.65</v>
      </c>
      <c r="BA75">
        <v>2.48</v>
      </c>
      <c r="BB75">
        <v>2.7198240926640929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67.180023875100403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2.7900248021916982</v>
      </c>
      <c r="L76">
        <v>5.05</v>
      </c>
      <c r="M76">
        <v>1.4100668383720931</v>
      </c>
      <c r="N76">
        <v>2.8499560553892218</v>
      </c>
      <c r="O76">
        <v>3.1700447762813906</v>
      </c>
      <c r="P76">
        <v>5.2201554587212904</v>
      </c>
      <c r="Q76">
        <v>0.40974566514390132</v>
      </c>
      <c r="R76">
        <v>1.2794469150356897</v>
      </c>
      <c r="S76">
        <v>0.55043263079540627</v>
      </c>
      <c r="T76">
        <v>1.5684788327759196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3.0347257710080133</v>
      </c>
      <c r="AC76">
        <v>1.9453363840386466</v>
      </c>
      <c r="AD76">
        <v>3.540512222628633</v>
      </c>
      <c r="AE76">
        <v>4.9314276565660125</v>
      </c>
      <c r="AF76">
        <v>0</v>
      </c>
      <c r="AG76">
        <v>4.7671001533040753</v>
      </c>
      <c r="AH76">
        <v>12.556180101403706</v>
      </c>
      <c r="AI76">
        <v>0.35835135411141467</v>
      </c>
      <c r="AJ76">
        <v>0</v>
      </c>
      <c r="AK76">
        <v>0</v>
      </c>
      <c r="AL76">
        <v>0</v>
      </c>
      <c r="AM76">
        <v>0</v>
      </c>
      <c r="AN76">
        <v>4.6073759488329626E-2</v>
      </c>
      <c r="AO76">
        <v>0</v>
      </c>
      <c r="AP76">
        <v>0</v>
      </c>
      <c r="AQ76">
        <v>3.2942751726638102</v>
      </c>
      <c r="AR76">
        <v>0</v>
      </c>
      <c r="AS76">
        <v>2.8156184274967466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2.9074426617100366</v>
      </c>
      <c r="AZ76">
        <v>3.65</v>
      </c>
      <c r="BA76">
        <v>3.2913534761904764</v>
      </c>
      <c r="BB76">
        <v>2.7198240926640929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74.156573207980614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2.4900340893957393</v>
      </c>
      <c r="L77">
        <v>4.8099999999999996</v>
      </c>
      <c r="M77">
        <v>1.4100668383720931</v>
      </c>
      <c r="N77">
        <v>2.8499560553892218</v>
      </c>
      <c r="O77">
        <v>3.1700447762813906</v>
      </c>
      <c r="P77">
        <v>5.2201554587212904</v>
      </c>
      <c r="Q77">
        <v>0.35993326829268296</v>
      </c>
      <c r="R77">
        <v>1.2794469150356897</v>
      </c>
      <c r="S77">
        <v>0.55043263079540627</v>
      </c>
      <c r="T77">
        <v>1.5684788327759196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3.0347257710080133</v>
      </c>
      <c r="AC77">
        <v>2.9209481333344689</v>
      </c>
      <c r="AD77">
        <v>3.540512222628633</v>
      </c>
      <c r="AE77">
        <v>4.9314276565660125</v>
      </c>
      <c r="AF77">
        <v>0.7179830740916161</v>
      </c>
      <c r="AG77">
        <v>4.7671001533040753</v>
      </c>
      <c r="AH77">
        <v>12.556180101403706</v>
      </c>
      <c r="AI77">
        <v>0.51193058024898153</v>
      </c>
      <c r="AJ77">
        <v>0</v>
      </c>
      <c r="AK77">
        <v>0</v>
      </c>
      <c r="AL77">
        <v>0</v>
      </c>
      <c r="AM77">
        <v>0.38394797816108123</v>
      </c>
      <c r="AN77">
        <v>4.6073759488329626E-2</v>
      </c>
      <c r="AO77">
        <v>0</v>
      </c>
      <c r="AP77">
        <v>0</v>
      </c>
      <c r="AQ77">
        <v>4.3923667872253738</v>
      </c>
      <c r="AR77">
        <v>0</v>
      </c>
      <c r="AS77">
        <v>2.8156184274967466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2.9074426617100366</v>
      </c>
      <c r="AZ77">
        <v>4.8578067692307689</v>
      </c>
      <c r="BA77">
        <v>3.2913534761904764</v>
      </c>
      <c r="BB77">
        <v>2.7198240926640929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78.103790509811844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2.4900340893957393</v>
      </c>
      <c r="L78">
        <v>4.6198707708000821</v>
      </c>
      <c r="M78">
        <v>1.4100668383720931</v>
      </c>
      <c r="N78">
        <v>2.8499560553892218</v>
      </c>
      <c r="O78">
        <v>3.1700447762813906</v>
      </c>
      <c r="P78">
        <v>5.2201554587212904</v>
      </c>
      <c r="Q78">
        <v>0.40974566514390132</v>
      </c>
      <c r="R78">
        <v>1.2794469150356897</v>
      </c>
      <c r="S78">
        <v>0.6297313838383839</v>
      </c>
      <c r="T78">
        <v>1.5684788327759196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4.5520886079665415</v>
      </c>
      <c r="AC78">
        <v>2.9209481333344689</v>
      </c>
      <c r="AD78">
        <v>3.540512222628633</v>
      </c>
      <c r="AE78">
        <v>4.9314276565660125</v>
      </c>
      <c r="AF78">
        <v>0.7179830740916161</v>
      </c>
      <c r="AG78">
        <v>4.7671001533040753</v>
      </c>
      <c r="AH78">
        <v>12.556180101403706</v>
      </c>
      <c r="AI78">
        <v>0.76789595714492631</v>
      </c>
      <c r="AJ78">
        <v>0</v>
      </c>
      <c r="AK78">
        <v>0</v>
      </c>
      <c r="AL78">
        <v>0</v>
      </c>
      <c r="AM78">
        <v>1.5173623762972819</v>
      </c>
      <c r="AN78">
        <v>4.6073759488329626E-2</v>
      </c>
      <c r="AO78">
        <v>0</v>
      </c>
      <c r="AP78">
        <v>0</v>
      </c>
      <c r="AQ78">
        <v>4.3923667872253738</v>
      </c>
      <c r="AR78">
        <v>0</v>
      </c>
      <c r="AS78">
        <v>3.0347247389784706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2.9616255648994518</v>
      </c>
      <c r="AZ78">
        <v>4.8578067692307689</v>
      </c>
      <c r="BA78">
        <v>3.2913534761904764</v>
      </c>
      <c r="BB78">
        <v>2.7198240926640929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81.222804257167937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2.790030639541516</v>
      </c>
      <c r="L79">
        <v>5.05</v>
      </c>
      <c r="M79">
        <v>1.4100668383720931</v>
      </c>
      <c r="N79">
        <v>2.8499560553892218</v>
      </c>
      <c r="O79">
        <v>3.1700447762813906</v>
      </c>
      <c r="P79">
        <v>5.2201554587212904</v>
      </c>
      <c r="Q79">
        <v>0.40974566514390132</v>
      </c>
      <c r="R79">
        <v>1.2794469150356897</v>
      </c>
      <c r="S79">
        <v>0.6297313838383839</v>
      </c>
      <c r="T79">
        <v>1.5684788327759196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4.5520886079665415</v>
      </c>
      <c r="AC79">
        <v>2.9209481333344689</v>
      </c>
      <c r="AD79">
        <v>3.540512222628633</v>
      </c>
      <c r="AE79">
        <v>4.9314276565660125</v>
      </c>
      <c r="AF79">
        <v>0.7179830740916161</v>
      </c>
      <c r="AG79">
        <v>4.7671001533040753</v>
      </c>
      <c r="AH79">
        <v>12.556180101403706</v>
      </c>
      <c r="AI79">
        <v>4.9314276427637456</v>
      </c>
      <c r="AJ79">
        <v>0</v>
      </c>
      <c r="AK79">
        <v>0</v>
      </c>
      <c r="AL79">
        <v>0</v>
      </c>
      <c r="AM79">
        <v>1.5173623762972819</v>
      </c>
      <c r="AN79">
        <v>4.6073759488329626E-2</v>
      </c>
      <c r="AO79">
        <v>0</v>
      </c>
      <c r="AP79">
        <v>0</v>
      </c>
      <c r="AQ79">
        <v>4.3923667872253738</v>
      </c>
      <c r="AR79">
        <v>0</v>
      </c>
      <c r="AS79">
        <v>3.0347247389784706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2.9616255648994518</v>
      </c>
      <c r="AZ79">
        <v>4.8578067692307689</v>
      </c>
      <c r="BA79">
        <v>3.2913534761904764</v>
      </c>
      <c r="BB79">
        <v>2.7198240926640929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86.116461722132442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2.7900200943131162</v>
      </c>
      <c r="L80">
        <v>5.05</v>
      </c>
      <c r="M80">
        <v>1.4100668383720931</v>
      </c>
      <c r="N80">
        <v>2.8499560553892218</v>
      </c>
      <c r="O80">
        <v>3.1700447762813906</v>
      </c>
      <c r="P80">
        <v>5.2201554587212904</v>
      </c>
      <c r="Q80">
        <v>0.40974566514390132</v>
      </c>
      <c r="R80">
        <v>1.2794469150356897</v>
      </c>
      <c r="S80">
        <v>0.6297313838383839</v>
      </c>
      <c r="T80">
        <v>1.5684788327759196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4.5520886079665415</v>
      </c>
      <c r="AC80">
        <v>2.9209481333344689</v>
      </c>
      <c r="AD80">
        <v>3.540512222628633</v>
      </c>
      <c r="AE80">
        <v>4.9314276565660125</v>
      </c>
      <c r="AF80">
        <v>0.7179830740916161</v>
      </c>
      <c r="AG80">
        <v>4.7671001533040753</v>
      </c>
      <c r="AH80">
        <v>12.556180101403706</v>
      </c>
      <c r="AI80">
        <v>4.9314276427637456</v>
      </c>
      <c r="AJ80">
        <v>0</v>
      </c>
      <c r="AK80">
        <v>0</v>
      </c>
      <c r="AL80">
        <v>0</v>
      </c>
      <c r="AM80">
        <v>1.5173623762972819</v>
      </c>
      <c r="AN80">
        <v>4.6073759488329626E-2</v>
      </c>
      <c r="AO80">
        <v>0</v>
      </c>
      <c r="AP80">
        <v>0</v>
      </c>
      <c r="AQ80">
        <v>4.3923667872253738</v>
      </c>
      <c r="AR80">
        <v>0</v>
      </c>
      <c r="AS80">
        <v>3.0347247389784706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2.9616255648994518</v>
      </c>
      <c r="AZ80">
        <v>4.8578067692307689</v>
      </c>
      <c r="BA80">
        <v>3.2913534761904764</v>
      </c>
      <c r="BB80">
        <v>2.7198240926640929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86.116451176904036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2.7899905041201651</v>
      </c>
      <c r="L81">
        <v>5.05</v>
      </c>
      <c r="M81">
        <v>1.4100668383720931</v>
      </c>
      <c r="N81">
        <v>2.8499560553892218</v>
      </c>
      <c r="O81">
        <v>3.1700447762813906</v>
      </c>
      <c r="P81">
        <v>5.2201554587212904</v>
      </c>
      <c r="Q81">
        <v>0.40974566514390132</v>
      </c>
      <c r="R81">
        <v>1.2794469150356897</v>
      </c>
      <c r="S81">
        <v>0.6297313838383839</v>
      </c>
      <c r="T81">
        <v>1.5684788327759196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4.5520886079665415</v>
      </c>
      <c r="AC81">
        <v>2.9209481333344689</v>
      </c>
      <c r="AD81">
        <v>3.540512222628633</v>
      </c>
      <c r="AE81">
        <v>4.9314276565660125</v>
      </c>
      <c r="AF81">
        <v>0.7179830740916161</v>
      </c>
      <c r="AG81">
        <v>4.7671001533040753</v>
      </c>
      <c r="AH81">
        <v>12.556180101403706</v>
      </c>
      <c r="AI81">
        <v>4.9314276427637456</v>
      </c>
      <c r="AJ81">
        <v>0</v>
      </c>
      <c r="AK81">
        <v>0</v>
      </c>
      <c r="AL81">
        <v>0</v>
      </c>
      <c r="AM81">
        <v>1.5173623762972819</v>
      </c>
      <c r="AN81">
        <v>4.6457714615854406E-2</v>
      </c>
      <c r="AO81">
        <v>0</v>
      </c>
      <c r="AP81">
        <v>0</v>
      </c>
      <c r="AQ81">
        <v>4.3923667872253738</v>
      </c>
      <c r="AR81">
        <v>0</v>
      </c>
      <c r="AS81">
        <v>3.0347247389784706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2.9616255648994518</v>
      </c>
      <c r="AZ81">
        <v>4.8578067692307689</v>
      </c>
      <c r="BA81">
        <v>3.2913534761904764</v>
      </c>
      <c r="BB81">
        <v>2.7198240926640929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86.116805541838616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2.7999826116546149</v>
      </c>
      <c r="L82">
        <v>5.05</v>
      </c>
      <c r="M82">
        <v>1.4100668383720931</v>
      </c>
      <c r="N82">
        <v>2.8499560553892218</v>
      </c>
      <c r="O82">
        <v>3.1700447762813906</v>
      </c>
      <c r="P82">
        <v>5.2201554587212904</v>
      </c>
      <c r="Q82">
        <v>0.40974566514390132</v>
      </c>
      <c r="R82">
        <v>1.2794469150356897</v>
      </c>
      <c r="S82">
        <v>0.6297313838383839</v>
      </c>
      <c r="T82">
        <v>1.5684788327759196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4.5520886079665415</v>
      </c>
      <c r="AC82">
        <v>2.9209481333344689</v>
      </c>
      <c r="AD82">
        <v>3.540512222628633</v>
      </c>
      <c r="AE82">
        <v>4.9314276565660125</v>
      </c>
      <c r="AF82">
        <v>0.7179830740916161</v>
      </c>
      <c r="AG82">
        <v>4.7671001533040753</v>
      </c>
      <c r="AH82">
        <v>12.556180101403706</v>
      </c>
      <c r="AI82">
        <v>4.9314276427637456</v>
      </c>
      <c r="AJ82">
        <v>0</v>
      </c>
      <c r="AK82">
        <v>0</v>
      </c>
      <c r="AL82">
        <v>0</v>
      </c>
      <c r="AM82">
        <v>1.5173623762972819</v>
      </c>
      <c r="AN82">
        <v>4.6457714615854406E-2</v>
      </c>
      <c r="AO82">
        <v>0</v>
      </c>
      <c r="AP82">
        <v>0</v>
      </c>
      <c r="AQ82">
        <v>4.3923667872253738</v>
      </c>
      <c r="AR82">
        <v>0</v>
      </c>
      <c r="AS82">
        <v>3.0347247389784706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2.9616255648994518</v>
      </c>
      <c r="AZ82">
        <v>4.8578067692307689</v>
      </c>
      <c r="BA82">
        <v>3.2913534761904764</v>
      </c>
      <c r="BB82">
        <v>2.7198240926640929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86.126797649373074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2.7900689874153595</v>
      </c>
      <c r="L83">
        <v>5.05</v>
      </c>
      <c r="M83">
        <v>1.4100668383720931</v>
      </c>
      <c r="N83">
        <v>2.8499560553892218</v>
      </c>
      <c r="O83">
        <v>3.1700447762813906</v>
      </c>
      <c r="P83">
        <v>5.2201554587212904</v>
      </c>
      <c r="Q83">
        <v>0.40974566514390132</v>
      </c>
      <c r="R83">
        <v>1.2794469150356897</v>
      </c>
      <c r="S83">
        <v>0.6297313838383839</v>
      </c>
      <c r="T83">
        <v>1.5684788327759196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4.5520886079665415</v>
      </c>
      <c r="AC83">
        <v>2.9209481333344689</v>
      </c>
      <c r="AD83">
        <v>3.540512222628633</v>
      </c>
      <c r="AE83">
        <v>4.9314276565660125</v>
      </c>
      <c r="AF83">
        <v>0.7179830740916161</v>
      </c>
      <c r="AG83">
        <v>4.7671001533040753</v>
      </c>
      <c r="AH83">
        <v>12.556180101403706</v>
      </c>
      <c r="AI83">
        <v>4.9314276427637456</v>
      </c>
      <c r="AJ83">
        <v>0</v>
      </c>
      <c r="AK83">
        <v>0</v>
      </c>
      <c r="AL83">
        <v>0</v>
      </c>
      <c r="AM83">
        <v>1.5173623762972819</v>
      </c>
      <c r="AN83">
        <v>4.6457714615854406E-2</v>
      </c>
      <c r="AO83">
        <v>0</v>
      </c>
      <c r="AP83">
        <v>0</v>
      </c>
      <c r="AQ83">
        <v>4.3923667872253738</v>
      </c>
      <c r="AR83">
        <v>0</v>
      </c>
      <c r="AS83">
        <v>3.0347247389784706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2.9616255648994518</v>
      </c>
      <c r="AZ83">
        <v>4.8578067692307689</v>
      </c>
      <c r="BA83">
        <v>3.2913534761904764</v>
      </c>
      <c r="BB83">
        <v>2.7198240926640929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86.116884025133814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2.7900689874153595</v>
      </c>
      <c r="L84">
        <v>5.05</v>
      </c>
      <c r="M84">
        <v>1.4100668383720931</v>
      </c>
      <c r="N84">
        <v>2.8499560553892218</v>
      </c>
      <c r="O84">
        <v>3.1700447762813906</v>
      </c>
      <c r="P84">
        <v>5.2201554587212904</v>
      </c>
      <c r="Q84">
        <v>0.40974566514390132</v>
      </c>
      <c r="R84">
        <v>1.2794469150356897</v>
      </c>
      <c r="S84">
        <v>0.6297313838383839</v>
      </c>
      <c r="T84">
        <v>1.5684788327759196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4.5520886079665415</v>
      </c>
      <c r="AC84">
        <v>2.9209481333344689</v>
      </c>
      <c r="AD84">
        <v>3.540512222628633</v>
      </c>
      <c r="AE84">
        <v>4.9314276565660125</v>
      </c>
      <c r="AF84">
        <v>0.7179830740916161</v>
      </c>
      <c r="AG84">
        <v>4.7671001533040753</v>
      </c>
      <c r="AH84">
        <v>12.556180101403706</v>
      </c>
      <c r="AI84">
        <v>4.9314276427637456</v>
      </c>
      <c r="AJ84">
        <v>0</v>
      </c>
      <c r="AK84">
        <v>0</v>
      </c>
      <c r="AL84">
        <v>0</v>
      </c>
      <c r="AM84">
        <v>1.5173623762972819</v>
      </c>
      <c r="AN84">
        <v>4.6457714615854406E-2</v>
      </c>
      <c r="AO84">
        <v>0</v>
      </c>
      <c r="AP84">
        <v>0</v>
      </c>
      <c r="AQ84">
        <v>4.3923667872253738</v>
      </c>
      <c r="AR84">
        <v>0</v>
      </c>
      <c r="AS84">
        <v>3.0347247389784706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2.9616255648994518</v>
      </c>
      <c r="AZ84">
        <v>4.8578067692307689</v>
      </c>
      <c r="BA84">
        <v>3.2913534761904764</v>
      </c>
      <c r="BB84">
        <v>2.7198240926640929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86.116884025133814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2.7900490350423759</v>
      </c>
      <c r="L85">
        <v>5.05</v>
      </c>
      <c r="M85">
        <v>1.4100668383720931</v>
      </c>
      <c r="N85">
        <v>2.8499560553892218</v>
      </c>
      <c r="O85">
        <v>3.1700447762813906</v>
      </c>
      <c r="P85">
        <v>5.2201554587212904</v>
      </c>
      <c r="Q85">
        <v>0.40974566514390132</v>
      </c>
      <c r="R85">
        <v>1.2794469150356897</v>
      </c>
      <c r="S85">
        <v>0.6297313838383839</v>
      </c>
      <c r="T85">
        <v>1.5684788327759196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4.5520886079665415</v>
      </c>
      <c r="AC85">
        <v>2.9209481333344689</v>
      </c>
      <c r="AD85">
        <v>3.540512222628633</v>
      </c>
      <c r="AE85">
        <v>4.9314276565660125</v>
      </c>
      <c r="AF85">
        <v>0.7179830740916161</v>
      </c>
      <c r="AG85">
        <v>4.7671001533040753</v>
      </c>
      <c r="AH85">
        <v>12.556180101403706</v>
      </c>
      <c r="AI85">
        <v>0.76789595714492631</v>
      </c>
      <c r="AJ85">
        <v>0</v>
      </c>
      <c r="AK85">
        <v>0</v>
      </c>
      <c r="AL85">
        <v>0</v>
      </c>
      <c r="AM85">
        <v>1.5173623762972819</v>
      </c>
      <c r="AN85">
        <v>4.6457714615854406E-2</v>
      </c>
      <c r="AO85">
        <v>0</v>
      </c>
      <c r="AP85">
        <v>0</v>
      </c>
      <c r="AQ85">
        <v>4.3923667872253738</v>
      </c>
      <c r="AR85">
        <v>0</v>
      </c>
      <c r="AS85">
        <v>3.0347247389784706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2.9616255648994518</v>
      </c>
      <c r="AZ85">
        <v>4.8578067692307689</v>
      </c>
      <c r="BA85">
        <v>3.2913534761904764</v>
      </c>
      <c r="BB85">
        <v>2.7198240926640929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81.953332387142027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2.7900490350423759</v>
      </c>
      <c r="L86">
        <v>5.05</v>
      </c>
      <c r="M86">
        <v>1.4100668383720931</v>
      </c>
      <c r="N86">
        <v>2.8499560553892218</v>
      </c>
      <c r="O86">
        <v>3.1700447762813906</v>
      </c>
      <c r="P86">
        <v>5.2201554587212904</v>
      </c>
      <c r="Q86">
        <v>0.40974566514390132</v>
      </c>
      <c r="R86">
        <v>1.2794469150356897</v>
      </c>
      <c r="S86">
        <v>0.6297313838383839</v>
      </c>
      <c r="T86">
        <v>1.5684788327759196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4.5520886079665415</v>
      </c>
      <c r="AC86">
        <v>2.9209481333344689</v>
      </c>
      <c r="AD86">
        <v>3.540512222628633</v>
      </c>
      <c r="AE86">
        <v>4.9314276565660125</v>
      </c>
      <c r="AF86">
        <v>0.7179830740916161</v>
      </c>
      <c r="AG86">
        <v>4.7671001533040753</v>
      </c>
      <c r="AH86">
        <v>10.166947420278655</v>
      </c>
      <c r="AI86">
        <v>0.35835135411141467</v>
      </c>
      <c r="AJ86">
        <v>0</v>
      </c>
      <c r="AK86">
        <v>0</v>
      </c>
      <c r="AL86">
        <v>0</v>
      </c>
      <c r="AM86">
        <v>1.0136225788569768</v>
      </c>
      <c r="AN86">
        <v>4.6457714615854406E-2</v>
      </c>
      <c r="AO86">
        <v>0</v>
      </c>
      <c r="AP86">
        <v>0</v>
      </c>
      <c r="AQ86">
        <v>4.3923667872253738</v>
      </c>
      <c r="AR86">
        <v>0</v>
      </c>
      <c r="AS86">
        <v>2.8156184274967466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2.9074426617100366</v>
      </c>
      <c r="AZ86">
        <v>4.8578067692307689</v>
      </c>
      <c r="BA86">
        <v>2.6986137474949903</v>
      </c>
      <c r="BB86">
        <v>2.7198240926640929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77.784786362176519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2.799933910181049</v>
      </c>
      <c r="L87">
        <v>5.05</v>
      </c>
      <c r="M87">
        <v>1.4102835038706349</v>
      </c>
      <c r="N87">
        <v>2.8499560553892218</v>
      </c>
      <c r="O87">
        <v>3.1700447762813906</v>
      </c>
      <c r="P87">
        <v>5.2201554587212904</v>
      </c>
      <c r="Q87">
        <v>0.40974566514390132</v>
      </c>
      <c r="R87">
        <v>1.2794469150356897</v>
      </c>
      <c r="S87">
        <v>0.6297313838383839</v>
      </c>
      <c r="T87">
        <v>1.5684788327759196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4.5520886079665415</v>
      </c>
      <c r="AC87">
        <v>2.9209481333344689</v>
      </c>
      <c r="AD87">
        <v>3.540512222628633</v>
      </c>
      <c r="AE87">
        <v>4.9314276565660125</v>
      </c>
      <c r="AF87">
        <v>0.7179830740916161</v>
      </c>
      <c r="AG87">
        <v>4.7671001533040753</v>
      </c>
      <c r="AH87">
        <v>10.166947420278655</v>
      </c>
      <c r="AI87">
        <v>0.35835135411141467</v>
      </c>
      <c r="AJ87">
        <v>0</v>
      </c>
      <c r="AK87">
        <v>0</v>
      </c>
      <c r="AL87">
        <v>0</v>
      </c>
      <c r="AM87">
        <v>1.0136225788569768</v>
      </c>
      <c r="AN87">
        <v>4.6457714615854406E-2</v>
      </c>
      <c r="AO87">
        <v>0</v>
      </c>
      <c r="AP87">
        <v>0</v>
      </c>
      <c r="AQ87">
        <v>4.3923667872253738</v>
      </c>
      <c r="AR87">
        <v>0</v>
      </c>
      <c r="AS87">
        <v>2.8156184274967466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2.9074426617100366</v>
      </c>
      <c r="AZ87">
        <v>4.8578067692307689</v>
      </c>
      <c r="BA87">
        <v>2.6986137474949903</v>
      </c>
      <c r="BB87">
        <v>2.7198240926640929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77.794887902813727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2.7900055677106979</v>
      </c>
      <c r="L88">
        <v>5.05</v>
      </c>
      <c r="M88">
        <v>1.4102835038706349</v>
      </c>
      <c r="N88">
        <v>2.8499560553892218</v>
      </c>
      <c r="O88">
        <v>3.1700447762813906</v>
      </c>
      <c r="P88">
        <v>5.2201554587212904</v>
      </c>
      <c r="Q88">
        <v>0.40974566514390132</v>
      </c>
      <c r="R88">
        <v>1.2794469150356897</v>
      </c>
      <c r="S88">
        <v>0.6297313838383839</v>
      </c>
      <c r="T88">
        <v>1.5684788327759196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4.5520886079665415</v>
      </c>
      <c r="AC88">
        <v>2.9209481333344689</v>
      </c>
      <c r="AD88">
        <v>3.540512222628633</v>
      </c>
      <c r="AE88">
        <v>4.9314276565660125</v>
      </c>
      <c r="AF88">
        <v>0.7179830740916161</v>
      </c>
      <c r="AG88">
        <v>4.7671001533040753</v>
      </c>
      <c r="AH88">
        <v>10.166947420278655</v>
      </c>
      <c r="AI88">
        <v>0.35835135411141467</v>
      </c>
      <c r="AJ88">
        <v>0</v>
      </c>
      <c r="AK88">
        <v>0</v>
      </c>
      <c r="AL88">
        <v>0</v>
      </c>
      <c r="AM88">
        <v>1.0136225788569768</v>
      </c>
      <c r="AN88">
        <v>4.6457714615854406E-2</v>
      </c>
      <c r="AO88">
        <v>0</v>
      </c>
      <c r="AP88">
        <v>0</v>
      </c>
      <c r="AQ88">
        <v>4.3923667872253738</v>
      </c>
      <c r="AR88">
        <v>0</v>
      </c>
      <c r="AS88">
        <v>2.8156184274967466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2.9074426617100366</v>
      </c>
      <c r="AZ88">
        <v>4.8578067692307689</v>
      </c>
      <c r="BA88">
        <v>2.6986137474949903</v>
      </c>
      <c r="BB88">
        <v>2.7198240926640929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77.784959560343381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2.7200056708673093</v>
      </c>
      <c r="L89">
        <v>5.05</v>
      </c>
      <c r="M89">
        <v>1.4102835038706349</v>
      </c>
      <c r="N89">
        <v>2.8499560553892218</v>
      </c>
      <c r="O89">
        <v>3.1700447762813906</v>
      </c>
      <c r="P89">
        <v>5.2201554587212904</v>
      </c>
      <c r="Q89">
        <v>0.40974566514390132</v>
      </c>
      <c r="R89">
        <v>1.2794469150356897</v>
      </c>
      <c r="S89">
        <v>0.6297313838383839</v>
      </c>
      <c r="T89">
        <v>1.5684788327759196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4.5520886079665415</v>
      </c>
      <c r="AC89">
        <v>2.9209481333344689</v>
      </c>
      <c r="AD89">
        <v>3.540512222628633</v>
      </c>
      <c r="AE89">
        <v>4.9314276565660125</v>
      </c>
      <c r="AF89">
        <v>0.7179830740916161</v>
      </c>
      <c r="AG89">
        <v>4.7671001533040753</v>
      </c>
      <c r="AH89">
        <v>10.166947420278655</v>
      </c>
      <c r="AI89">
        <v>0.35835135411141467</v>
      </c>
      <c r="AJ89">
        <v>0</v>
      </c>
      <c r="AK89">
        <v>0</v>
      </c>
      <c r="AL89">
        <v>0</v>
      </c>
      <c r="AM89">
        <v>1.0136225788569768</v>
      </c>
      <c r="AN89">
        <v>4.6457714615854406E-2</v>
      </c>
      <c r="AO89">
        <v>0</v>
      </c>
      <c r="AP89">
        <v>0</v>
      </c>
      <c r="AQ89">
        <v>4.3923667872253738</v>
      </c>
      <c r="AR89">
        <v>0</v>
      </c>
      <c r="AS89">
        <v>2.8156184274967466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2.9074426617100366</v>
      </c>
      <c r="AZ89">
        <v>4.8578067692307689</v>
      </c>
      <c r="BA89">
        <v>2.6986137474949903</v>
      </c>
      <c r="BB89">
        <v>2.7198240926640929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77.714959663499997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2.7900490350423759</v>
      </c>
      <c r="L90">
        <v>5.05</v>
      </c>
      <c r="M90">
        <v>1.4102835038706349</v>
      </c>
      <c r="N90">
        <v>2.8499560553892218</v>
      </c>
      <c r="O90">
        <v>3.1700447762813906</v>
      </c>
      <c r="P90">
        <v>5.2201554587212904</v>
      </c>
      <c r="Q90">
        <v>0.40974566514390132</v>
      </c>
      <c r="R90">
        <v>1.2794469150356897</v>
      </c>
      <c r="S90">
        <v>0.6297313838383839</v>
      </c>
      <c r="T90">
        <v>1.5684788327759196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4.5520886079665415</v>
      </c>
      <c r="AC90">
        <v>2.9209481333344689</v>
      </c>
      <c r="AD90">
        <v>3.540512222628633</v>
      </c>
      <c r="AE90">
        <v>4.9314276565660125</v>
      </c>
      <c r="AF90">
        <v>1.5204347094666166</v>
      </c>
      <c r="AG90">
        <v>4.7671001533040753</v>
      </c>
      <c r="AH90">
        <v>12.556180101403706</v>
      </c>
      <c r="AI90">
        <v>0.35835135411141467</v>
      </c>
      <c r="AJ90">
        <v>0</v>
      </c>
      <c r="AK90">
        <v>0</v>
      </c>
      <c r="AL90">
        <v>0</v>
      </c>
      <c r="AM90">
        <v>1.5173623762972819</v>
      </c>
      <c r="AN90">
        <v>4.6457714615854406E-2</v>
      </c>
      <c r="AO90">
        <v>0</v>
      </c>
      <c r="AP90">
        <v>0</v>
      </c>
      <c r="AQ90">
        <v>4.3923667872253738</v>
      </c>
      <c r="AR90">
        <v>0</v>
      </c>
      <c r="AS90">
        <v>3.0347247389784706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2.9616255648994518</v>
      </c>
      <c r="AZ90">
        <v>4.8578067692307689</v>
      </c>
      <c r="BA90">
        <v>3.2913534761904764</v>
      </c>
      <c r="BB90">
        <v>2.7198240926640929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82.346456084982051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2.7900490350423759</v>
      </c>
      <c r="L91">
        <v>5.05</v>
      </c>
      <c r="M91">
        <v>1.4102835038706349</v>
      </c>
      <c r="N91">
        <v>2.8499560553892218</v>
      </c>
      <c r="O91">
        <v>3.1700447762813906</v>
      </c>
      <c r="P91">
        <v>5.2201554587212904</v>
      </c>
      <c r="Q91">
        <v>0.40974566514390132</v>
      </c>
      <c r="R91">
        <v>1.2794469150356897</v>
      </c>
      <c r="S91">
        <v>0.6297313838383839</v>
      </c>
      <c r="T91">
        <v>1.5684788327759196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4.5520886079665415</v>
      </c>
      <c r="AC91">
        <v>2.9209481333344689</v>
      </c>
      <c r="AD91">
        <v>3.540512222628633</v>
      </c>
      <c r="AE91">
        <v>4.9314276565660125</v>
      </c>
      <c r="AF91">
        <v>1.5204347094666166</v>
      </c>
      <c r="AG91">
        <v>4.7671001533040753</v>
      </c>
      <c r="AH91">
        <v>12.556180101403706</v>
      </c>
      <c r="AI91">
        <v>0.35835135411141467</v>
      </c>
      <c r="AJ91">
        <v>0</v>
      </c>
      <c r="AK91">
        <v>0</v>
      </c>
      <c r="AL91">
        <v>0</v>
      </c>
      <c r="AM91">
        <v>1.5173623762972819</v>
      </c>
      <c r="AN91">
        <v>4.6457714615854406E-2</v>
      </c>
      <c r="AO91">
        <v>0</v>
      </c>
      <c r="AP91">
        <v>0</v>
      </c>
      <c r="AQ91">
        <v>4.3923667872253738</v>
      </c>
      <c r="AR91">
        <v>0</v>
      </c>
      <c r="AS91">
        <v>3.0347247389784706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2.9616255648994518</v>
      </c>
      <c r="AZ91">
        <v>4.8578067692307689</v>
      </c>
      <c r="BA91">
        <v>3.2913534761904764</v>
      </c>
      <c r="BB91">
        <v>2.7198240926640929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82.346456084982051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2.7900490350423759</v>
      </c>
      <c r="L92">
        <v>5.05</v>
      </c>
      <c r="M92">
        <v>1.4102835038706349</v>
      </c>
      <c r="N92">
        <v>2.8499560553892218</v>
      </c>
      <c r="O92">
        <v>3.1700447762813906</v>
      </c>
      <c r="P92">
        <v>5.2201554587212904</v>
      </c>
      <c r="Q92">
        <v>0.40974566514390132</v>
      </c>
      <c r="R92">
        <v>1.2794469150356897</v>
      </c>
      <c r="S92">
        <v>0.6297313838383839</v>
      </c>
      <c r="T92">
        <v>1.5684788327759196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4.5520886079665415</v>
      </c>
      <c r="AC92">
        <v>2.9209481333344689</v>
      </c>
      <c r="AD92">
        <v>3.540512222628633</v>
      </c>
      <c r="AE92">
        <v>4.9314276565660125</v>
      </c>
      <c r="AF92">
        <v>1.5204347094666166</v>
      </c>
      <c r="AG92">
        <v>4.7671001533040753</v>
      </c>
      <c r="AH92">
        <v>12.556180101403706</v>
      </c>
      <c r="AI92">
        <v>0.35835135411141467</v>
      </c>
      <c r="AJ92">
        <v>0</v>
      </c>
      <c r="AK92">
        <v>0</v>
      </c>
      <c r="AL92">
        <v>0</v>
      </c>
      <c r="AM92">
        <v>1.5173623762972819</v>
      </c>
      <c r="AN92">
        <v>4.6457714615854406E-2</v>
      </c>
      <c r="AO92">
        <v>0</v>
      </c>
      <c r="AP92">
        <v>0</v>
      </c>
      <c r="AQ92">
        <v>4.3923667872253738</v>
      </c>
      <c r="AR92">
        <v>0</v>
      </c>
      <c r="AS92">
        <v>3.0347247389784706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2.9616255648994518</v>
      </c>
      <c r="AZ92">
        <v>4.8578067692307689</v>
      </c>
      <c r="BA92">
        <v>3.2913534761904764</v>
      </c>
      <c r="BB92">
        <v>2.7198240926640929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82.346456084982051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2.7900490350423759</v>
      </c>
      <c r="L93">
        <v>5.05</v>
      </c>
      <c r="M93">
        <v>1.4102835038706349</v>
      </c>
      <c r="N93">
        <v>2.8499560553892218</v>
      </c>
      <c r="O93">
        <v>3.1700447762813906</v>
      </c>
      <c r="P93">
        <v>5.2201554587212904</v>
      </c>
      <c r="Q93">
        <v>0.40974566514390132</v>
      </c>
      <c r="R93">
        <v>1.2794469150356897</v>
      </c>
      <c r="S93">
        <v>0.6297313838383839</v>
      </c>
      <c r="T93">
        <v>1.5684788327759196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4.5520886079665415</v>
      </c>
      <c r="AC93">
        <v>2.9209481333344689</v>
      </c>
      <c r="AD93">
        <v>3.540512222628633</v>
      </c>
      <c r="AE93">
        <v>4.9314276565660125</v>
      </c>
      <c r="AF93">
        <v>1.5204347094666166</v>
      </c>
      <c r="AG93">
        <v>4.7671001533040753</v>
      </c>
      <c r="AH93">
        <v>12.556180101403706</v>
      </c>
      <c r="AI93">
        <v>0.35835135411141467</v>
      </c>
      <c r="AJ93">
        <v>0</v>
      </c>
      <c r="AK93">
        <v>0</v>
      </c>
      <c r="AL93">
        <v>0</v>
      </c>
      <c r="AM93">
        <v>1.5173623762972819</v>
      </c>
      <c r="AN93">
        <v>4.6457714615854406E-2</v>
      </c>
      <c r="AO93">
        <v>0</v>
      </c>
      <c r="AP93">
        <v>0</v>
      </c>
      <c r="AQ93">
        <v>4.3923667872253738</v>
      </c>
      <c r="AR93">
        <v>0</v>
      </c>
      <c r="AS93">
        <v>3.0347247389784706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2.9616255648994518</v>
      </c>
      <c r="AZ93">
        <v>4.8578067692307689</v>
      </c>
      <c r="BA93">
        <v>3.2913534761904764</v>
      </c>
      <c r="BB93">
        <v>2.7198240926640929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82.346456084982051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2.7900490350423759</v>
      </c>
      <c r="L94">
        <v>5.05</v>
      </c>
      <c r="M94">
        <v>1.4102835038706349</v>
      </c>
      <c r="N94">
        <v>2.8499560553892218</v>
      </c>
      <c r="O94">
        <v>3.1700447762813906</v>
      </c>
      <c r="P94">
        <v>5.2201554587212904</v>
      </c>
      <c r="Q94">
        <v>0.40974566514390132</v>
      </c>
      <c r="R94">
        <v>1.2794469150356897</v>
      </c>
      <c r="S94">
        <v>0.6297313838383839</v>
      </c>
      <c r="T94">
        <v>1.5684788327759196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4.5520886079665415</v>
      </c>
      <c r="AC94">
        <v>2.9209481333344689</v>
      </c>
      <c r="AD94">
        <v>3.540512222628633</v>
      </c>
      <c r="AE94">
        <v>4.9314276565660125</v>
      </c>
      <c r="AF94">
        <v>0.7686641805433615</v>
      </c>
      <c r="AG94">
        <v>4.7671001533040753</v>
      </c>
      <c r="AH94">
        <v>10.463483365401942</v>
      </c>
      <c r="AI94">
        <v>0.35835135411141467</v>
      </c>
      <c r="AJ94">
        <v>0</v>
      </c>
      <c r="AK94">
        <v>0</v>
      </c>
      <c r="AL94">
        <v>0</v>
      </c>
      <c r="AM94">
        <v>1.018741913061884</v>
      </c>
      <c r="AN94">
        <v>4.6457714615854406E-2</v>
      </c>
      <c r="AO94">
        <v>0</v>
      </c>
      <c r="AP94">
        <v>0</v>
      </c>
      <c r="AQ94">
        <v>4.3923667872253738</v>
      </c>
      <c r="AR94">
        <v>0</v>
      </c>
      <c r="AS94">
        <v>2.8156184274967466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2.9074426617100366</v>
      </c>
      <c r="AZ94">
        <v>4.8578067692307689</v>
      </c>
      <c r="BA94">
        <v>2.778008027237354</v>
      </c>
      <c r="BB94">
        <v>2.7198240926640929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78.216733693197355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2.7900490350423759</v>
      </c>
      <c r="L95">
        <v>5.05</v>
      </c>
      <c r="M95">
        <v>1.4102835038706349</v>
      </c>
      <c r="N95">
        <v>2.8499560553892218</v>
      </c>
      <c r="O95">
        <v>3.1700447762813906</v>
      </c>
      <c r="P95">
        <v>5.2201554587212904</v>
      </c>
      <c r="Q95">
        <v>0.40974566514390132</v>
      </c>
      <c r="R95">
        <v>1.2794469150356897</v>
      </c>
      <c r="S95">
        <v>0.6297313838383839</v>
      </c>
      <c r="T95">
        <v>1.5684788327759196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4.5520886079665415</v>
      </c>
      <c r="AC95">
        <v>2.9209481333344689</v>
      </c>
      <c r="AD95">
        <v>3.540512222628633</v>
      </c>
      <c r="AE95">
        <v>4.9314276565660125</v>
      </c>
      <c r="AF95">
        <v>0.76021735473330831</v>
      </c>
      <c r="AG95">
        <v>4.7671001533040753</v>
      </c>
      <c r="AH95">
        <v>8.370786708051897</v>
      </c>
      <c r="AI95">
        <v>0.35835135411141467</v>
      </c>
      <c r="AJ95">
        <v>0</v>
      </c>
      <c r="AK95">
        <v>0</v>
      </c>
      <c r="AL95">
        <v>0</v>
      </c>
      <c r="AM95">
        <v>0.89587856005033784</v>
      </c>
      <c r="AN95">
        <v>4.6457714615854406E-2</v>
      </c>
      <c r="AO95">
        <v>0</v>
      </c>
      <c r="AP95">
        <v>0</v>
      </c>
      <c r="AQ95">
        <v>4.3923667872253738</v>
      </c>
      <c r="AR95">
        <v>0</v>
      </c>
      <c r="AS95">
        <v>2.8156184274967466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2.9074426617100366</v>
      </c>
      <c r="AZ95">
        <v>4.8578067692307689</v>
      </c>
      <c r="BA95">
        <v>2.2294867201946476</v>
      </c>
      <c r="BB95">
        <v>2.7198240926640929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75.44420554998301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2.7900490350423759</v>
      </c>
      <c r="L96">
        <v>5.05</v>
      </c>
      <c r="M96">
        <v>1.4102835038706349</v>
      </c>
      <c r="N96">
        <v>2.8499560553892218</v>
      </c>
      <c r="O96">
        <v>3.1700447762813906</v>
      </c>
      <c r="P96">
        <v>5.2201554587212904</v>
      </c>
      <c r="Q96">
        <v>0.40974566514390132</v>
      </c>
      <c r="R96">
        <v>1.2794469150356897</v>
      </c>
      <c r="S96">
        <v>0.6297313838383839</v>
      </c>
      <c r="T96">
        <v>1.5684788327759196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4.5520886079665415</v>
      </c>
      <c r="AC96">
        <v>2.9209481333344689</v>
      </c>
      <c r="AD96">
        <v>3.540512222628633</v>
      </c>
      <c r="AE96">
        <v>4.9314276565660125</v>
      </c>
      <c r="AF96">
        <v>0.76021735473330831</v>
      </c>
      <c r="AG96">
        <v>4.7671001533040753</v>
      </c>
      <c r="AH96">
        <v>8.370786708051897</v>
      </c>
      <c r="AI96">
        <v>0.35835135411141467</v>
      </c>
      <c r="AJ96">
        <v>0</v>
      </c>
      <c r="AK96">
        <v>0</v>
      </c>
      <c r="AL96">
        <v>0</v>
      </c>
      <c r="AM96">
        <v>0.76789595632216245</v>
      </c>
      <c r="AN96">
        <v>4.6457714615854406E-2</v>
      </c>
      <c r="AO96">
        <v>0</v>
      </c>
      <c r="AP96">
        <v>0</v>
      </c>
      <c r="AQ96">
        <v>4.3923667872253738</v>
      </c>
      <c r="AR96">
        <v>0</v>
      </c>
      <c r="AS96">
        <v>2.8156184274967466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2.9074426617100366</v>
      </c>
      <c r="AZ96">
        <v>4.8578067692307689</v>
      </c>
      <c r="BA96">
        <v>2.2294867201946476</v>
      </c>
      <c r="BB96">
        <v>2.7198240926640929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75.31622294625484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2.7900490350423759</v>
      </c>
      <c r="L97">
        <v>5.05</v>
      </c>
      <c r="M97">
        <v>1.4102835038706349</v>
      </c>
      <c r="N97">
        <v>2.8499560553892218</v>
      </c>
      <c r="O97">
        <v>3.1700447762813906</v>
      </c>
      <c r="P97">
        <v>5.2201554587212904</v>
      </c>
      <c r="Q97">
        <v>0.40974566514390132</v>
      </c>
      <c r="R97">
        <v>1.2794469150356897</v>
      </c>
      <c r="S97">
        <v>0.6297313838383839</v>
      </c>
      <c r="T97">
        <v>1.5684788327759196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4.5520886079665415</v>
      </c>
      <c r="AC97">
        <v>2.9209481333344689</v>
      </c>
      <c r="AD97">
        <v>3.540512222628633</v>
      </c>
      <c r="AE97">
        <v>4.9314276565660125</v>
      </c>
      <c r="AF97">
        <v>0.76021735473330831</v>
      </c>
      <c r="AG97">
        <v>4.7671001533040753</v>
      </c>
      <c r="AH97">
        <v>8.370786708051897</v>
      </c>
      <c r="AI97">
        <v>0.35835135411141467</v>
      </c>
      <c r="AJ97">
        <v>0</v>
      </c>
      <c r="AK97">
        <v>0</v>
      </c>
      <c r="AL97">
        <v>0</v>
      </c>
      <c r="AM97">
        <v>0.76789595632216245</v>
      </c>
      <c r="AN97">
        <v>4.6457714615854406E-2</v>
      </c>
      <c r="AO97">
        <v>0</v>
      </c>
      <c r="AP97">
        <v>0</v>
      </c>
      <c r="AQ97">
        <v>4.3923667872253738</v>
      </c>
      <c r="AR97">
        <v>0</v>
      </c>
      <c r="AS97">
        <v>2.8156184274967466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2.9074426617100366</v>
      </c>
      <c r="AZ97">
        <v>4.8578067692307689</v>
      </c>
      <c r="BA97">
        <v>2.1495051338199516</v>
      </c>
      <c r="BB97">
        <v>2.7198240926640929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75.236241359880154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2.7900490350423759</v>
      </c>
      <c r="L98">
        <v>5.05</v>
      </c>
      <c r="M98">
        <v>1.4102835038706349</v>
      </c>
      <c r="N98">
        <v>2.8499560553892218</v>
      </c>
      <c r="O98">
        <v>3.1700447762813906</v>
      </c>
      <c r="P98">
        <v>5.2201554587212904</v>
      </c>
      <c r="Q98">
        <v>0.40974566514390132</v>
      </c>
      <c r="R98">
        <v>1.2794469150356897</v>
      </c>
      <c r="S98">
        <v>0.6297313838383839</v>
      </c>
      <c r="T98">
        <v>1.5684788327759196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4.5520886079665415</v>
      </c>
      <c r="AC98">
        <v>2.9209481333344689</v>
      </c>
      <c r="AD98">
        <v>3.540512222628633</v>
      </c>
      <c r="AE98">
        <v>4.9314276565660125</v>
      </c>
      <c r="AF98">
        <v>0.76021735473330831</v>
      </c>
      <c r="AG98">
        <v>4.7671001533040753</v>
      </c>
      <c r="AH98">
        <v>8.370786708051897</v>
      </c>
      <c r="AI98">
        <v>0.35835135411141467</v>
      </c>
      <c r="AJ98">
        <v>0</v>
      </c>
      <c r="AK98">
        <v>0</v>
      </c>
      <c r="AL98">
        <v>0</v>
      </c>
      <c r="AM98">
        <v>0.76789595632216245</v>
      </c>
      <c r="AN98">
        <v>4.6457714615854406E-2</v>
      </c>
      <c r="AO98">
        <v>0</v>
      </c>
      <c r="AP98">
        <v>0</v>
      </c>
      <c r="AQ98">
        <v>3.2942751726638102</v>
      </c>
      <c r="AR98">
        <v>0</v>
      </c>
      <c r="AS98">
        <v>2.8156184274967466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2.9074426617100366</v>
      </c>
      <c r="AZ98">
        <v>4.8578067692307689</v>
      </c>
      <c r="BA98">
        <v>2.1495051338199516</v>
      </c>
      <c r="BB98">
        <v>2.7198240926640929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74.138149745318586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6.6793510527960995E-2</v>
      </c>
      <c r="L99">
        <f t="shared" si="2"/>
        <v>0.19295734799698014</v>
      </c>
      <c r="M99">
        <f t="shared" si="2"/>
        <v>3.3842254117425814E-2</v>
      </c>
      <c r="N99">
        <f t="shared" si="2"/>
        <v>6.8398945329341265E-2</v>
      </c>
      <c r="O99">
        <f t="shared" si="2"/>
        <v>7.6081074630753392E-2</v>
      </c>
      <c r="P99">
        <f t="shared" si="2"/>
        <v>0.12528373100931112</v>
      </c>
      <c r="Q99">
        <f t="shared" si="2"/>
        <v>9.8077727800801717E-3</v>
      </c>
      <c r="R99">
        <f t="shared" si="2"/>
        <v>3.0498356843263068E-2</v>
      </c>
      <c r="S99">
        <f t="shared" si="2"/>
        <v>1.5022234323970545E-2</v>
      </c>
      <c r="T99">
        <f t="shared" si="2"/>
        <v>3.7643045920273295E-2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8.3454958362902135E-2</v>
      </c>
      <c r="AC99">
        <f t="shared" si="2"/>
        <v>4.9135933261996514E-2</v>
      </c>
      <c r="AD99">
        <f t="shared" si="2"/>
        <v>4.8618435373161205E-2</v>
      </c>
      <c r="AE99">
        <f t="shared" si="2"/>
        <v>0.11835426375758441</v>
      </c>
      <c r="AF99">
        <f t="shared" si="2"/>
        <v>1.439344874717466E-2</v>
      </c>
      <c r="AG99">
        <f t="shared" si="2"/>
        <v>0.11441040367929765</v>
      </c>
      <c r="AH99">
        <f t="shared" si="2"/>
        <v>0.22803615808071351</v>
      </c>
      <c r="AI99">
        <f t="shared" si="2"/>
        <v>1.9580193909806975E-2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2.3027919333004583E-2</v>
      </c>
      <c r="AN99">
        <f t="shared" si="2"/>
        <v>1.1074980257937742E-3</v>
      </c>
      <c r="AO99">
        <f t="shared" si="2"/>
        <v>0</v>
      </c>
      <c r="AP99">
        <f t="shared" si="2"/>
        <v>0</v>
      </c>
      <c r="AQ99">
        <f t="shared" si="2"/>
        <v>3.0197521840371451E-2</v>
      </c>
      <c r="AR99">
        <f t="shared" si="2"/>
        <v>0</v>
      </c>
      <c r="AS99">
        <f t="shared" si="2"/>
        <v>6.8232161194367189E-2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6.9941172590609141E-2</v>
      </c>
      <c r="AZ99">
        <f t="shared" si="2"/>
        <v>6.1346896707709542E-2</v>
      </c>
      <c r="BA99">
        <f t="shared" si="2"/>
        <v>5.9605195002021022E-2</v>
      </c>
      <c r="BB99">
        <f t="shared" si="2"/>
        <v>6.6660688653474812E-2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1.7124311219993484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2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19.273928999999999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19.273928999999999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19.335740000000001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19.335740000000001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19.335740000000001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19.335740000000001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19.335740000000001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19.335740000000001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19.335740000000001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19.335740000000001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19.335740000000001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19.335740000000001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19.335740000000001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19.335740000000001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19.335740000000001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19.335740000000001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19.335740000000001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19.335740000000001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19.335740000000001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19.335740000000001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19.335740000000001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19.335740000000001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19.335740000000001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19.335740000000001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19.335740000000001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19.335740000000001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19.335740000000001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19.335740000000001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19.335740000000001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19.335740000000001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19.335740000000001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19.335740000000001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19.335740000000001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19.335740000000001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19.335740000000001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19.335740000000001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19.335740000000001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19.335740000000001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19.335740000000001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19.335740000000001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19.335740000000001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19.335740000000001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19.335740000000001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19.335740000000001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19.335740000000001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19.335740000000001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19.335740000000001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19.335740000000001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19.335740000000001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19.335740000000001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19.335740000000001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19.335740000000001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19.335740000000001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19.335740000000001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19.335740000000001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19.335740000000001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19.335740000000001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19.335740000000001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19.335740000000001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19.335740000000001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19.335740000000001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19.335740000000001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19.335740000000001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19.335740000000001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19.335740000000001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19.335740000000001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19.335740000000001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19.335740000000001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19.335740000000001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19.335740000000001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19.335740000000001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19.335740000000001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19.335740000000001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19.335740000000001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19.335740000000001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19.335740000000001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19.335740000000001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19.335740000000001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19.335740000000001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19.335740000000001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19.335740000000001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19.335740000000001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19.335740000000001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19.335740000000001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19.335740000000001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19.335740000000001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19.335740000000001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19.335740000000001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19.335740000000001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19.335740000000001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19.335740000000001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19.335740000000001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19.335740000000001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19.335740000000001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19.335740000000001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19.335740000000001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19.335740000000001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19.335740000000001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19.335740000000001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19.335740000000001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19.335740000000001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19.335740000000001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19.335740000000001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19.335740000000001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19.335740000000001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19.335740000000001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19.335740000000001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19.335740000000001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19.335740000000001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19.335740000000001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19.335740000000001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19.335740000000001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19.335740000000001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19.335740000000001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19.335740000000001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19.335740000000001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19.335740000000001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19.335740000000001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19.335740000000001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19.335740000000001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19.335740000000001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19.335740000000001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19.335740000000001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19.335740000000001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19.335740000000001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19.335740000000001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19.335740000000001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19.335740000000001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19.335740000000001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19.335740000000001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19.335740000000001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19.335740000000001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19.335740000000001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19.335740000000001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19.335740000000001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19.335740000000001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19.335740000000001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19.335740000000001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19.335740000000001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19.335740000000001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19.335740000000001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19.335740000000001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19.335740000000001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19.335740000000001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19.335740000000001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19.335740000000001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19.335740000000001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19.335740000000001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19.335740000000001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19.335740000000001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19.335740000000001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19.335740000000001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19.335740000000001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19.335740000000001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19.335740000000001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19.335740000000001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19.335740000000001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19.335740000000001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19.335740000000001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19.335740000000001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19.335740000000001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19.335740000000001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19.335740000000001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19.335740000000001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19.335740000000001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19.335740000000001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19.335740000000001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19.335740000000001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19.335740000000001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19.335740000000001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19.335740000000001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19.335740000000001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19.335740000000001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19.335740000000001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19.335740000000001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19.335740000000001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19.335740000000001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19.335740000000001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19.335740000000001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19.335740000000001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19.335740000000001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19.335740000000001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19.335740000000001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19.335740000000001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19.335740000000001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19.335740000000001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19.335740000000001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19.335740000000001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19.335740000000001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19.335740000000001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19.335740000000001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19.335740000000001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0.46404230724999973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0.46404230724999973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2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</v>
      </c>
      <c r="L3" s="200">
        <v>17.489999999999998</v>
      </c>
      <c r="M3" s="200">
        <v>35.19</v>
      </c>
      <c r="N3" s="200">
        <v>53.01</v>
      </c>
      <c r="O3" s="200">
        <v>74.099999999999994</v>
      </c>
      <c r="P3" s="200">
        <v>31.42</v>
      </c>
      <c r="Q3" s="200">
        <v>9.64</v>
      </c>
      <c r="R3" s="200">
        <v>19.16</v>
      </c>
      <c r="S3" s="200">
        <v>11.78</v>
      </c>
      <c r="T3" s="200">
        <v>1.42</v>
      </c>
      <c r="U3" s="200">
        <v>59.67</v>
      </c>
      <c r="V3" s="200">
        <v>4.8499999999999996</v>
      </c>
      <c r="W3" s="200">
        <v>19.7</v>
      </c>
      <c r="X3" s="200">
        <v>41.98</v>
      </c>
      <c r="Y3" s="200">
        <v>0</v>
      </c>
      <c r="Z3">
        <v>0</v>
      </c>
      <c r="AA3" s="200">
        <v>14.08</v>
      </c>
      <c r="AB3" s="200">
        <v>0</v>
      </c>
      <c r="AC3" s="200">
        <v>0</v>
      </c>
      <c r="AD3" s="200">
        <v>0</v>
      </c>
      <c r="AE3" s="200">
        <v>42.18</v>
      </c>
      <c r="AF3" s="200">
        <v>0</v>
      </c>
      <c r="AG3" s="200">
        <v>0</v>
      </c>
      <c r="AH3" s="200">
        <v>0</v>
      </c>
      <c r="AI3" s="200">
        <v>102.56</v>
      </c>
      <c r="AJ3" s="200">
        <v>0</v>
      </c>
      <c r="AK3" s="200">
        <v>0</v>
      </c>
      <c r="AL3" s="200">
        <v>0</v>
      </c>
      <c r="AM3" s="200">
        <v>150</v>
      </c>
      <c r="AN3" s="200">
        <v>0</v>
      </c>
      <c r="AO3">
        <v>0</v>
      </c>
      <c r="AP3" s="200">
        <v>118.56</v>
      </c>
      <c r="AQ3" s="200">
        <v>38.299999999999997</v>
      </c>
      <c r="AR3" s="200">
        <v>0</v>
      </c>
      <c r="AS3" s="200">
        <v>7.67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2.4700000000000002</v>
      </c>
      <c r="AZ3" s="200">
        <v>3.08</v>
      </c>
      <c r="BA3" s="200">
        <v>2.38</v>
      </c>
      <c r="BB3" s="200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</v>
      </c>
      <c r="L4" s="200">
        <v>17.489999999999998</v>
      </c>
      <c r="M4" s="200">
        <v>35.19</v>
      </c>
      <c r="N4" s="200">
        <v>53.01</v>
      </c>
      <c r="O4" s="200">
        <v>74.099999999999994</v>
      </c>
      <c r="P4" s="200">
        <v>31.42</v>
      </c>
      <c r="Q4" s="200">
        <v>9.64</v>
      </c>
      <c r="R4" s="200">
        <v>19.16</v>
      </c>
      <c r="S4" s="200">
        <v>11.78</v>
      </c>
      <c r="T4" s="200">
        <v>1.42</v>
      </c>
      <c r="U4" s="200">
        <v>59.68</v>
      </c>
      <c r="V4" s="200">
        <v>4.8499999999999996</v>
      </c>
      <c r="W4" s="200">
        <v>19.7</v>
      </c>
      <c r="X4" s="200">
        <v>41.98</v>
      </c>
      <c r="Y4" s="200">
        <v>0</v>
      </c>
      <c r="Z4">
        <v>0</v>
      </c>
      <c r="AA4" s="200">
        <v>14.08</v>
      </c>
      <c r="AB4" s="200">
        <v>0</v>
      </c>
      <c r="AC4" s="200">
        <v>0</v>
      </c>
      <c r="AD4" s="200">
        <v>0</v>
      </c>
      <c r="AE4" s="200">
        <v>42.18</v>
      </c>
      <c r="AF4" s="200">
        <v>0</v>
      </c>
      <c r="AG4" s="200">
        <v>0</v>
      </c>
      <c r="AH4" s="200">
        <v>0</v>
      </c>
      <c r="AI4" s="200">
        <v>102.56</v>
      </c>
      <c r="AJ4" s="200">
        <v>0</v>
      </c>
      <c r="AK4" s="200">
        <v>0</v>
      </c>
      <c r="AL4" s="200">
        <v>0</v>
      </c>
      <c r="AM4" s="200">
        <v>150</v>
      </c>
      <c r="AN4" s="200">
        <v>0</v>
      </c>
      <c r="AO4">
        <v>0</v>
      </c>
      <c r="AP4" s="200">
        <v>118.56</v>
      </c>
      <c r="AQ4" s="200">
        <v>38.299999999999997</v>
      </c>
      <c r="AR4" s="200">
        <v>0</v>
      </c>
      <c r="AS4" s="200">
        <v>7.67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2.4700000000000002</v>
      </c>
      <c r="AZ4" s="200">
        <v>3.08</v>
      </c>
      <c r="BA4" s="200">
        <v>2.38</v>
      </c>
      <c r="BB4" s="200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</v>
      </c>
      <c r="L5" s="200">
        <v>17.489999999999998</v>
      </c>
      <c r="M5" s="200">
        <v>35.19</v>
      </c>
      <c r="N5" s="200">
        <v>53.01</v>
      </c>
      <c r="O5" s="200">
        <v>74.099999999999994</v>
      </c>
      <c r="P5" s="200">
        <v>31.42</v>
      </c>
      <c r="Q5" s="200">
        <v>9.64</v>
      </c>
      <c r="R5" s="200">
        <v>19.16</v>
      </c>
      <c r="S5" s="200">
        <v>11.78</v>
      </c>
      <c r="T5" s="200">
        <v>1.42</v>
      </c>
      <c r="U5" s="200">
        <v>59.68</v>
      </c>
      <c r="V5" s="200">
        <v>4.8499999999999996</v>
      </c>
      <c r="W5" s="200">
        <v>19.7</v>
      </c>
      <c r="X5" s="200">
        <v>41.98</v>
      </c>
      <c r="Y5" s="200">
        <v>0</v>
      </c>
      <c r="Z5">
        <v>0</v>
      </c>
      <c r="AA5" s="200">
        <v>14.08</v>
      </c>
      <c r="AB5" s="200">
        <v>0</v>
      </c>
      <c r="AC5" s="200">
        <v>0</v>
      </c>
      <c r="AD5" s="200">
        <v>0</v>
      </c>
      <c r="AE5" s="200">
        <v>42.18</v>
      </c>
      <c r="AF5" s="200">
        <v>0</v>
      </c>
      <c r="AG5" s="200">
        <v>0</v>
      </c>
      <c r="AH5" s="200">
        <v>0</v>
      </c>
      <c r="AI5" s="200">
        <v>102.56</v>
      </c>
      <c r="AJ5" s="200">
        <v>0</v>
      </c>
      <c r="AK5" s="200">
        <v>0</v>
      </c>
      <c r="AL5" s="200">
        <v>0</v>
      </c>
      <c r="AM5" s="200">
        <v>150</v>
      </c>
      <c r="AN5" s="200">
        <v>0</v>
      </c>
      <c r="AO5">
        <v>0</v>
      </c>
      <c r="AP5" s="200">
        <v>118.56</v>
      </c>
      <c r="AQ5" s="200">
        <v>38.299999999999997</v>
      </c>
      <c r="AR5" s="200">
        <v>0</v>
      </c>
      <c r="AS5" s="200">
        <v>7.67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2.4700000000000002</v>
      </c>
      <c r="AZ5" s="200">
        <v>3.08</v>
      </c>
      <c r="BA5" s="200">
        <v>2.38</v>
      </c>
      <c r="BB5" s="200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</v>
      </c>
      <c r="L6" s="200">
        <v>17.489999999999998</v>
      </c>
      <c r="M6" s="200">
        <v>35.19</v>
      </c>
      <c r="N6" s="200">
        <v>53.01</v>
      </c>
      <c r="O6" s="200">
        <v>74.099999999999994</v>
      </c>
      <c r="P6" s="200">
        <v>31.42</v>
      </c>
      <c r="Q6" s="200">
        <v>9.64</v>
      </c>
      <c r="R6" s="200">
        <v>19.16</v>
      </c>
      <c r="S6" s="200">
        <v>11.78</v>
      </c>
      <c r="T6" s="200">
        <v>1.42</v>
      </c>
      <c r="U6" s="200">
        <v>59.68</v>
      </c>
      <c r="V6" s="200">
        <v>4.8499999999999996</v>
      </c>
      <c r="W6" s="200">
        <v>19.7</v>
      </c>
      <c r="X6" s="200">
        <v>41.98</v>
      </c>
      <c r="Y6" s="200">
        <v>0</v>
      </c>
      <c r="Z6">
        <v>0</v>
      </c>
      <c r="AA6" s="200">
        <v>14.08</v>
      </c>
      <c r="AB6" s="200">
        <v>0</v>
      </c>
      <c r="AC6" s="200">
        <v>0</v>
      </c>
      <c r="AD6" s="200">
        <v>0</v>
      </c>
      <c r="AE6" s="200">
        <v>43.25</v>
      </c>
      <c r="AF6" s="200">
        <v>0</v>
      </c>
      <c r="AG6" s="200">
        <v>0</v>
      </c>
      <c r="AH6" s="200">
        <v>0</v>
      </c>
      <c r="AI6" s="200">
        <v>102.56</v>
      </c>
      <c r="AJ6" s="200">
        <v>0</v>
      </c>
      <c r="AK6" s="200">
        <v>0</v>
      </c>
      <c r="AL6" s="200">
        <v>0</v>
      </c>
      <c r="AM6" s="200">
        <v>150</v>
      </c>
      <c r="AN6" s="200">
        <v>0</v>
      </c>
      <c r="AO6">
        <v>0</v>
      </c>
      <c r="AP6" s="200">
        <v>118.56</v>
      </c>
      <c r="AQ6" s="200">
        <v>38.299999999999997</v>
      </c>
      <c r="AR6" s="200">
        <v>0</v>
      </c>
      <c r="AS6" s="200">
        <v>7.67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2.4700000000000002</v>
      </c>
      <c r="AZ6" s="200">
        <v>3.08</v>
      </c>
      <c r="BA6" s="200">
        <v>2.38</v>
      </c>
      <c r="BB6" s="200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</v>
      </c>
      <c r="L7" s="200">
        <v>17.489999999999998</v>
      </c>
      <c r="M7" s="200">
        <v>35.19</v>
      </c>
      <c r="N7" s="200">
        <v>53.01</v>
      </c>
      <c r="O7" s="200">
        <v>74.099999999999994</v>
      </c>
      <c r="P7" s="200">
        <v>31.42</v>
      </c>
      <c r="Q7" s="200">
        <v>9.64</v>
      </c>
      <c r="R7" s="200">
        <v>19.16</v>
      </c>
      <c r="S7" s="200">
        <v>11.78</v>
      </c>
      <c r="T7" s="200">
        <v>1.42</v>
      </c>
      <c r="U7" s="200">
        <v>59.68</v>
      </c>
      <c r="V7" s="200">
        <v>4.8499999999999996</v>
      </c>
      <c r="W7" s="200">
        <v>19.7</v>
      </c>
      <c r="X7" s="200">
        <v>41.98</v>
      </c>
      <c r="Y7" s="200">
        <v>0</v>
      </c>
      <c r="Z7">
        <v>0</v>
      </c>
      <c r="AA7" s="200">
        <v>14.08</v>
      </c>
      <c r="AB7" s="200">
        <v>0</v>
      </c>
      <c r="AC7" s="200">
        <v>0</v>
      </c>
      <c r="AD7" s="200">
        <v>0</v>
      </c>
      <c r="AE7" s="200">
        <v>43.25</v>
      </c>
      <c r="AF7" s="200">
        <v>0</v>
      </c>
      <c r="AG7" s="200">
        <v>0</v>
      </c>
      <c r="AH7" s="200">
        <v>0</v>
      </c>
      <c r="AI7" s="200">
        <v>119.56</v>
      </c>
      <c r="AJ7" s="200">
        <v>0</v>
      </c>
      <c r="AK7" s="200">
        <v>0</v>
      </c>
      <c r="AL7" s="200">
        <v>0</v>
      </c>
      <c r="AM7" s="200">
        <v>150</v>
      </c>
      <c r="AN7" s="200">
        <v>0</v>
      </c>
      <c r="AO7">
        <v>0</v>
      </c>
      <c r="AP7" s="200">
        <v>118.56</v>
      </c>
      <c r="AQ7" s="200">
        <v>38.299999999999997</v>
      </c>
      <c r="AR7" s="200">
        <v>0</v>
      </c>
      <c r="AS7" s="200">
        <v>7.67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2.4700000000000002</v>
      </c>
      <c r="AZ7" s="200">
        <v>3.08</v>
      </c>
      <c r="BA7" s="200">
        <v>2.38</v>
      </c>
      <c r="BB7" s="200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</v>
      </c>
      <c r="L8" s="200">
        <v>17.489999999999998</v>
      </c>
      <c r="M8" s="200">
        <v>35.19</v>
      </c>
      <c r="N8" s="200">
        <v>53.01</v>
      </c>
      <c r="O8" s="200">
        <v>74.099999999999994</v>
      </c>
      <c r="P8" s="200">
        <v>31.42</v>
      </c>
      <c r="Q8" s="200">
        <v>9.64</v>
      </c>
      <c r="R8" s="200">
        <v>19.16</v>
      </c>
      <c r="S8" s="200">
        <v>11.78</v>
      </c>
      <c r="T8" s="200">
        <v>1.42</v>
      </c>
      <c r="U8" s="200">
        <v>59.68</v>
      </c>
      <c r="V8" s="200">
        <v>4.8499999999999996</v>
      </c>
      <c r="W8" s="200">
        <v>19.7</v>
      </c>
      <c r="X8" s="200">
        <v>41.98</v>
      </c>
      <c r="Y8" s="200">
        <v>0</v>
      </c>
      <c r="Z8">
        <v>0</v>
      </c>
      <c r="AA8" s="200">
        <v>14.08</v>
      </c>
      <c r="AB8" s="200">
        <v>0</v>
      </c>
      <c r="AC8" s="200">
        <v>0</v>
      </c>
      <c r="AD8" s="200">
        <v>0</v>
      </c>
      <c r="AE8" s="200">
        <v>43.25</v>
      </c>
      <c r="AF8" s="200">
        <v>0</v>
      </c>
      <c r="AG8" s="200">
        <v>0</v>
      </c>
      <c r="AH8" s="200">
        <v>0</v>
      </c>
      <c r="AI8" s="200">
        <v>119.56</v>
      </c>
      <c r="AJ8" s="200">
        <v>0</v>
      </c>
      <c r="AK8" s="200">
        <v>0</v>
      </c>
      <c r="AL8" s="200">
        <v>0</v>
      </c>
      <c r="AM8" s="200">
        <v>150</v>
      </c>
      <c r="AN8" s="200">
        <v>0</v>
      </c>
      <c r="AO8">
        <v>0</v>
      </c>
      <c r="AP8" s="200">
        <v>118.56</v>
      </c>
      <c r="AQ8" s="200">
        <v>38.299999999999997</v>
      </c>
      <c r="AR8" s="200">
        <v>0</v>
      </c>
      <c r="AS8" s="200">
        <v>7.67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2.4700000000000002</v>
      </c>
      <c r="AZ8" s="200">
        <v>3.08</v>
      </c>
      <c r="BA8" s="200">
        <v>2.38</v>
      </c>
      <c r="BB8" s="200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</v>
      </c>
      <c r="L9" s="200">
        <v>17.489999999999998</v>
      </c>
      <c r="M9" s="200">
        <v>35.19</v>
      </c>
      <c r="N9" s="200">
        <v>53.01</v>
      </c>
      <c r="O9" s="200">
        <v>74.099999999999994</v>
      </c>
      <c r="P9" s="200">
        <v>31.42</v>
      </c>
      <c r="Q9" s="200">
        <v>9.64</v>
      </c>
      <c r="R9" s="200">
        <v>19.16</v>
      </c>
      <c r="S9" s="200">
        <v>11.78</v>
      </c>
      <c r="T9" s="200">
        <v>1.42</v>
      </c>
      <c r="U9" s="200">
        <v>59.68</v>
      </c>
      <c r="V9" s="200">
        <v>4.8499999999999996</v>
      </c>
      <c r="W9" s="200">
        <v>19.7</v>
      </c>
      <c r="X9" s="200">
        <v>41.98</v>
      </c>
      <c r="Y9" s="200">
        <v>0</v>
      </c>
      <c r="Z9">
        <v>0</v>
      </c>
      <c r="AA9" s="200">
        <v>14.08</v>
      </c>
      <c r="AB9" s="200">
        <v>0</v>
      </c>
      <c r="AC9" s="200">
        <v>0</v>
      </c>
      <c r="AD9" s="200">
        <v>0</v>
      </c>
      <c r="AE9" s="200">
        <v>43.25</v>
      </c>
      <c r="AF9" s="200">
        <v>0</v>
      </c>
      <c r="AG9" s="200">
        <v>0</v>
      </c>
      <c r="AH9" s="200">
        <v>0</v>
      </c>
      <c r="AI9" s="200">
        <v>134.61000000000001</v>
      </c>
      <c r="AJ9" s="200">
        <v>0</v>
      </c>
      <c r="AK9" s="200">
        <v>0</v>
      </c>
      <c r="AL9" s="200">
        <v>0</v>
      </c>
      <c r="AM9" s="200">
        <v>150</v>
      </c>
      <c r="AN9" s="200">
        <v>0</v>
      </c>
      <c r="AO9">
        <v>0</v>
      </c>
      <c r="AP9" s="200">
        <v>118.56</v>
      </c>
      <c r="AQ9" s="200">
        <v>38.299999999999997</v>
      </c>
      <c r="AR9" s="200">
        <v>0</v>
      </c>
      <c r="AS9" s="200">
        <v>7.67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2.4700000000000002</v>
      </c>
      <c r="AZ9" s="200">
        <v>3.08</v>
      </c>
      <c r="BA9" s="200">
        <v>2.38</v>
      </c>
      <c r="BB9" s="200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495.21</v>
      </c>
      <c r="L10" s="200">
        <v>17.489999999999998</v>
      </c>
      <c r="M10" s="200">
        <v>35.19</v>
      </c>
      <c r="N10" s="200">
        <v>53.01</v>
      </c>
      <c r="O10" s="200">
        <v>74.099999999999994</v>
      </c>
      <c r="P10" s="200">
        <v>31.42</v>
      </c>
      <c r="Q10" s="200">
        <v>9.64</v>
      </c>
      <c r="R10" s="200">
        <v>19.16</v>
      </c>
      <c r="S10" s="200">
        <v>11.78</v>
      </c>
      <c r="T10" s="200">
        <v>1.42</v>
      </c>
      <c r="U10" s="200">
        <v>59.68</v>
      </c>
      <c r="V10" s="200">
        <v>4.8499999999999996</v>
      </c>
      <c r="W10" s="200">
        <v>19.7</v>
      </c>
      <c r="X10" s="200">
        <v>41.98</v>
      </c>
      <c r="Y10" s="200">
        <v>0</v>
      </c>
      <c r="Z10">
        <v>0</v>
      </c>
      <c r="AA10" s="200">
        <v>14.08</v>
      </c>
      <c r="AB10" s="200">
        <v>0</v>
      </c>
      <c r="AC10" s="200">
        <v>0</v>
      </c>
      <c r="AD10" s="200">
        <v>0</v>
      </c>
      <c r="AE10" s="200">
        <v>42.9</v>
      </c>
      <c r="AF10" s="200">
        <v>0</v>
      </c>
      <c r="AG10" s="200">
        <v>0</v>
      </c>
      <c r="AH10" s="200">
        <v>0</v>
      </c>
      <c r="AI10" s="200">
        <v>134.61000000000001</v>
      </c>
      <c r="AJ10" s="200">
        <v>0</v>
      </c>
      <c r="AK10" s="200">
        <v>0</v>
      </c>
      <c r="AL10" s="200">
        <v>0</v>
      </c>
      <c r="AM10" s="200">
        <v>150</v>
      </c>
      <c r="AN10" s="200">
        <v>0</v>
      </c>
      <c r="AO10">
        <v>0</v>
      </c>
      <c r="AP10" s="200">
        <v>118.56</v>
      </c>
      <c r="AQ10" s="200">
        <v>38.299999999999997</v>
      </c>
      <c r="AR10" s="200">
        <v>0</v>
      </c>
      <c r="AS10" s="200">
        <v>7.67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2.4700000000000002</v>
      </c>
      <c r="AZ10" s="200">
        <v>3.08</v>
      </c>
      <c r="BA10" s="200">
        <v>2.38</v>
      </c>
      <c r="BB10" s="200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406.01</v>
      </c>
      <c r="L11" s="200">
        <v>17.489999999999998</v>
      </c>
      <c r="M11" s="200">
        <v>35.19</v>
      </c>
      <c r="N11" s="200">
        <v>53.01</v>
      </c>
      <c r="O11" s="200">
        <v>74.099999999999994</v>
      </c>
      <c r="P11" s="200">
        <v>31.42</v>
      </c>
      <c r="Q11" s="200">
        <v>8.49</v>
      </c>
      <c r="R11" s="200">
        <v>19.16</v>
      </c>
      <c r="S11" s="200">
        <v>10.37</v>
      </c>
      <c r="T11" s="200">
        <v>1.42</v>
      </c>
      <c r="U11" s="200">
        <v>59.68</v>
      </c>
      <c r="V11" s="200">
        <v>4.8499999999999996</v>
      </c>
      <c r="W11" s="200">
        <v>19.7</v>
      </c>
      <c r="X11" s="200">
        <v>41.98</v>
      </c>
      <c r="Y11" s="200">
        <v>0</v>
      </c>
      <c r="Z11">
        <v>0</v>
      </c>
      <c r="AA11" s="200">
        <v>14.08</v>
      </c>
      <c r="AB11" s="200">
        <v>0</v>
      </c>
      <c r="AC11" s="200">
        <v>0</v>
      </c>
      <c r="AD11" s="200">
        <v>0</v>
      </c>
      <c r="AE11" s="200">
        <v>42.9</v>
      </c>
      <c r="AF11" s="200">
        <v>0</v>
      </c>
      <c r="AG11" s="200">
        <v>0</v>
      </c>
      <c r="AH11" s="200">
        <v>0</v>
      </c>
      <c r="AI11" s="200">
        <v>134.61000000000001</v>
      </c>
      <c r="AJ11" s="200">
        <v>0</v>
      </c>
      <c r="AK11" s="200">
        <v>0</v>
      </c>
      <c r="AL11" s="200">
        <v>0</v>
      </c>
      <c r="AM11" s="200">
        <v>150</v>
      </c>
      <c r="AN11" s="200">
        <v>0</v>
      </c>
      <c r="AO11">
        <v>0</v>
      </c>
      <c r="AP11" s="200">
        <v>118.56</v>
      </c>
      <c r="AQ11" s="200">
        <v>38.299999999999997</v>
      </c>
      <c r="AR11" s="200">
        <v>0</v>
      </c>
      <c r="AS11" s="200">
        <v>7.67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2.4700000000000002</v>
      </c>
      <c r="AZ11" s="200">
        <v>3.08</v>
      </c>
      <c r="BA11" s="200">
        <v>2.38</v>
      </c>
      <c r="BB11" s="200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345.11</v>
      </c>
      <c r="L12" s="200">
        <v>17.489999999999998</v>
      </c>
      <c r="M12" s="200">
        <v>35.19</v>
      </c>
      <c r="N12" s="200">
        <v>53.01</v>
      </c>
      <c r="O12" s="200">
        <v>74.099999999999994</v>
      </c>
      <c r="P12" s="200">
        <v>31.42</v>
      </c>
      <c r="Q12" s="200">
        <v>9.64</v>
      </c>
      <c r="R12" s="200">
        <v>19.16</v>
      </c>
      <c r="S12" s="200">
        <v>11.78</v>
      </c>
      <c r="T12" s="200">
        <v>1.42</v>
      </c>
      <c r="U12" s="200">
        <v>59.68</v>
      </c>
      <c r="V12" s="200">
        <v>4.8499999999999996</v>
      </c>
      <c r="W12" s="200">
        <v>19.7</v>
      </c>
      <c r="X12" s="200">
        <v>41.98</v>
      </c>
      <c r="Y12" s="200">
        <v>0</v>
      </c>
      <c r="Z12">
        <v>0</v>
      </c>
      <c r="AA12" s="200">
        <v>14.08</v>
      </c>
      <c r="AB12" s="200">
        <v>0</v>
      </c>
      <c r="AC12" s="200">
        <v>0</v>
      </c>
      <c r="AD12" s="200">
        <v>0</v>
      </c>
      <c r="AE12" s="200">
        <v>42.9</v>
      </c>
      <c r="AF12" s="200">
        <v>0</v>
      </c>
      <c r="AG12" s="200">
        <v>0</v>
      </c>
      <c r="AH12" s="200">
        <v>0</v>
      </c>
      <c r="AI12" s="200">
        <v>134.61000000000001</v>
      </c>
      <c r="AJ12" s="200">
        <v>0</v>
      </c>
      <c r="AK12" s="200">
        <v>0</v>
      </c>
      <c r="AL12" s="200">
        <v>0</v>
      </c>
      <c r="AM12" s="200">
        <v>150</v>
      </c>
      <c r="AN12" s="200">
        <v>0</v>
      </c>
      <c r="AO12">
        <v>0</v>
      </c>
      <c r="AP12" s="200">
        <v>118.56</v>
      </c>
      <c r="AQ12" s="200">
        <v>38.299999999999997</v>
      </c>
      <c r="AR12" s="200">
        <v>0</v>
      </c>
      <c r="AS12" s="200">
        <v>7.67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2.4700000000000002</v>
      </c>
      <c r="AZ12" s="200">
        <v>3.08</v>
      </c>
      <c r="BA12" s="200">
        <v>2.38</v>
      </c>
      <c r="BB12" s="200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339.31</v>
      </c>
      <c r="L13" s="200">
        <v>17.489999999999998</v>
      </c>
      <c r="M13" s="200">
        <v>35.19</v>
      </c>
      <c r="N13" s="200">
        <v>53.01</v>
      </c>
      <c r="O13" s="200">
        <v>74.099999999999994</v>
      </c>
      <c r="P13" s="200">
        <v>31.42</v>
      </c>
      <c r="Q13" s="200">
        <v>9.64</v>
      </c>
      <c r="R13" s="200">
        <v>19.16</v>
      </c>
      <c r="S13" s="200">
        <v>11.78</v>
      </c>
      <c r="T13" s="200">
        <v>1.42</v>
      </c>
      <c r="U13" s="200">
        <v>59.68</v>
      </c>
      <c r="V13" s="200">
        <v>4.8499999999999996</v>
      </c>
      <c r="W13" s="200">
        <v>19.7</v>
      </c>
      <c r="X13" s="200">
        <v>41.98</v>
      </c>
      <c r="Y13" s="200">
        <v>0</v>
      </c>
      <c r="Z13">
        <v>0</v>
      </c>
      <c r="AA13" s="200">
        <v>14.08</v>
      </c>
      <c r="AB13" s="200">
        <v>0</v>
      </c>
      <c r="AC13" s="200">
        <v>0</v>
      </c>
      <c r="AD13" s="200">
        <v>0</v>
      </c>
      <c r="AE13" s="200">
        <v>42.9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150</v>
      </c>
      <c r="AN13" s="200">
        <v>0</v>
      </c>
      <c r="AO13">
        <v>0</v>
      </c>
      <c r="AP13" s="200">
        <v>118.56</v>
      </c>
      <c r="AQ13" s="200">
        <v>38.299999999999997</v>
      </c>
      <c r="AR13" s="200">
        <v>0</v>
      </c>
      <c r="AS13" s="200">
        <v>7.67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2.4700000000000002</v>
      </c>
      <c r="AZ13" s="200">
        <v>2.0499999999999998</v>
      </c>
      <c r="BA13" s="200">
        <v>2.38</v>
      </c>
      <c r="BB13" s="200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337.38</v>
      </c>
      <c r="L14" s="200">
        <v>17.489999999999998</v>
      </c>
      <c r="M14" s="200">
        <v>35.19</v>
      </c>
      <c r="N14" s="200">
        <v>53.01</v>
      </c>
      <c r="O14" s="200">
        <v>74.099999999999994</v>
      </c>
      <c r="P14" s="200">
        <v>31.42</v>
      </c>
      <c r="Q14" s="200">
        <v>9.64</v>
      </c>
      <c r="R14" s="200">
        <v>19.16</v>
      </c>
      <c r="S14" s="200">
        <v>11.78</v>
      </c>
      <c r="T14" s="200">
        <v>1.42</v>
      </c>
      <c r="U14" s="200">
        <v>59.68</v>
      </c>
      <c r="V14" s="200">
        <v>4.8499999999999996</v>
      </c>
      <c r="W14" s="200">
        <v>19.7</v>
      </c>
      <c r="X14" s="200">
        <v>41.98</v>
      </c>
      <c r="Y14" s="200">
        <v>0</v>
      </c>
      <c r="Z14">
        <v>0</v>
      </c>
      <c r="AA14" s="200">
        <v>14.08</v>
      </c>
      <c r="AB14" s="200">
        <v>0</v>
      </c>
      <c r="AC14" s="200">
        <v>0</v>
      </c>
      <c r="AD14" s="200">
        <v>0</v>
      </c>
      <c r="AE14" s="200">
        <v>42.9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150</v>
      </c>
      <c r="AN14" s="200">
        <v>0</v>
      </c>
      <c r="AO14">
        <v>0</v>
      </c>
      <c r="AP14" s="200">
        <v>118.56</v>
      </c>
      <c r="AQ14" s="200">
        <v>38.299999999999997</v>
      </c>
      <c r="AR14" s="200">
        <v>0</v>
      </c>
      <c r="AS14" s="200">
        <v>7.67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2.4700000000000002</v>
      </c>
      <c r="AZ14" s="200">
        <v>2.0499999999999998</v>
      </c>
      <c r="BA14" s="200">
        <v>2.38</v>
      </c>
      <c r="BB14" s="200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333.51</v>
      </c>
      <c r="L15" s="200">
        <v>17.489999999999998</v>
      </c>
      <c r="M15" s="200">
        <v>35.19</v>
      </c>
      <c r="N15" s="200">
        <v>53.01</v>
      </c>
      <c r="O15" s="200">
        <v>74.099999999999994</v>
      </c>
      <c r="P15" s="200">
        <v>31.42</v>
      </c>
      <c r="Q15" s="200">
        <v>9.64</v>
      </c>
      <c r="R15" s="200">
        <v>19.16</v>
      </c>
      <c r="S15" s="200">
        <v>11.78</v>
      </c>
      <c r="T15" s="200">
        <v>1.42</v>
      </c>
      <c r="U15" s="200">
        <v>59.68</v>
      </c>
      <c r="V15" s="200">
        <v>4.8499999999999996</v>
      </c>
      <c r="W15" s="200">
        <v>19.7</v>
      </c>
      <c r="X15" s="200">
        <v>41.98</v>
      </c>
      <c r="Y15" s="200">
        <v>0</v>
      </c>
      <c r="Z15">
        <v>0</v>
      </c>
      <c r="AA15" s="200">
        <v>14.08</v>
      </c>
      <c r="AB15" s="200">
        <v>0</v>
      </c>
      <c r="AC15" s="200">
        <v>0</v>
      </c>
      <c r="AD15" s="200">
        <v>0</v>
      </c>
      <c r="AE15" s="200">
        <v>42.9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150</v>
      </c>
      <c r="AN15" s="200">
        <v>0</v>
      </c>
      <c r="AO15">
        <v>0</v>
      </c>
      <c r="AP15" s="200">
        <v>118.56</v>
      </c>
      <c r="AQ15" s="200">
        <v>38.299999999999997</v>
      </c>
      <c r="AR15" s="200">
        <v>0</v>
      </c>
      <c r="AS15" s="200">
        <v>7.67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2.4700000000000002</v>
      </c>
      <c r="AZ15" s="200">
        <v>2.0499999999999998</v>
      </c>
      <c r="BA15" s="200">
        <v>2.38</v>
      </c>
      <c r="BB15" s="200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337.38</v>
      </c>
      <c r="L16" s="200">
        <v>17.489999999999998</v>
      </c>
      <c r="M16" s="200">
        <v>35.19</v>
      </c>
      <c r="N16" s="200">
        <v>53.01</v>
      </c>
      <c r="O16" s="200">
        <v>74.099999999999994</v>
      </c>
      <c r="P16" s="200">
        <v>31.42</v>
      </c>
      <c r="Q16" s="200">
        <v>9.64</v>
      </c>
      <c r="R16" s="200">
        <v>19.16</v>
      </c>
      <c r="S16" s="200">
        <v>11.78</v>
      </c>
      <c r="T16" s="200">
        <v>1.42</v>
      </c>
      <c r="U16" s="200">
        <v>59.68</v>
      </c>
      <c r="V16" s="200">
        <v>4.8499999999999996</v>
      </c>
      <c r="W16" s="200">
        <v>19.7</v>
      </c>
      <c r="X16" s="200">
        <v>41.98</v>
      </c>
      <c r="Y16" s="200">
        <v>0</v>
      </c>
      <c r="Z16">
        <v>0</v>
      </c>
      <c r="AA16" s="200">
        <v>14.08</v>
      </c>
      <c r="AB16" s="200">
        <v>0</v>
      </c>
      <c r="AC16" s="200">
        <v>0</v>
      </c>
      <c r="AD16" s="200">
        <v>0</v>
      </c>
      <c r="AE16" s="200">
        <v>42.9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150</v>
      </c>
      <c r="AN16" s="200">
        <v>0</v>
      </c>
      <c r="AO16">
        <v>0</v>
      </c>
      <c r="AP16" s="200">
        <v>118.56</v>
      </c>
      <c r="AQ16" s="200">
        <v>38.299999999999997</v>
      </c>
      <c r="AR16" s="200">
        <v>0</v>
      </c>
      <c r="AS16" s="200">
        <v>7.67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2.4700000000000002</v>
      </c>
      <c r="AZ16" s="200">
        <v>2.0499999999999998</v>
      </c>
      <c r="BA16" s="200">
        <v>2.38</v>
      </c>
      <c r="BB16" s="200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330.61</v>
      </c>
      <c r="L17" s="200">
        <v>17.489999999999998</v>
      </c>
      <c r="M17" s="200">
        <v>35.19</v>
      </c>
      <c r="N17" s="200">
        <v>53.01</v>
      </c>
      <c r="O17" s="200">
        <v>74.099999999999994</v>
      </c>
      <c r="P17" s="200">
        <v>31.42</v>
      </c>
      <c r="Q17" s="200">
        <v>9.64</v>
      </c>
      <c r="R17" s="200">
        <v>19.16</v>
      </c>
      <c r="S17" s="200">
        <v>11.79</v>
      </c>
      <c r="T17" s="200">
        <v>1.42</v>
      </c>
      <c r="U17" s="200">
        <v>59.68</v>
      </c>
      <c r="V17" s="200">
        <v>5.0199999999999996</v>
      </c>
      <c r="W17" s="200">
        <v>19.7</v>
      </c>
      <c r="X17" s="200">
        <v>41.98</v>
      </c>
      <c r="Y17" s="200">
        <v>0</v>
      </c>
      <c r="Z17">
        <v>0</v>
      </c>
      <c r="AA17" s="200">
        <v>14.08</v>
      </c>
      <c r="AB17" s="200">
        <v>0</v>
      </c>
      <c r="AC17" s="200">
        <v>0</v>
      </c>
      <c r="AD17" s="200">
        <v>0</v>
      </c>
      <c r="AE17" s="200">
        <v>42.9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150</v>
      </c>
      <c r="AN17" s="200">
        <v>0</v>
      </c>
      <c r="AO17">
        <v>0</v>
      </c>
      <c r="AP17" s="200">
        <v>118.56</v>
      </c>
      <c r="AQ17" s="200">
        <v>38.299999999999997</v>
      </c>
      <c r="AR17" s="200">
        <v>0</v>
      </c>
      <c r="AS17" s="200">
        <v>7.67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2.4700000000000002</v>
      </c>
      <c r="AZ17" s="200">
        <v>2.0499999999999998</v>
      </c>
      <c r="BA17" s="200">
        <v>2.38</v>
      </c>
      <c r="BB17" s="200">
        <v>2.38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347.05</v>
      </c>
      <c r="L18" s="200">
        <v>17.489999999999998</v>
      </c>
      <c r="M18" s="200">
        <v>35.19</v>
      </c>
      <c r="N18" s="200">
        <v>53.01</v>
      </c>
      <c r="O18" s="200">
        <v>74.099999999999994</v>
      </c>
      <c r="P18" s="200">
        <v>31.42</v>
      </c>
      <c r="Q18" s="200">
        <v>9.64</v>
      </c>
      <c r="R18" s="200">
        <v>19.16</v>
      </c>
      <c r="S18" s="200">
        <v>11.79</v>
      </c>
      <c r="T18" s="200">
        <v>1.42</v>
      </c>
      <c r="U18" s="200">
        <v>59.68</v>
      </c>
      <c r="V18" s="200">
        <v>5.0199999999999996</v>
      </c>
      <c r="W18" s="200">
        <v>19.7</v>
      </c>
      <c r="X18" s="200">
        <v>41.98</v>
      </c>
      <c r="Y18" s="200">
        <v>0</v>
      </c>
      <c r="Z18">
        <v>0</v>
      </c>
      <c r="AA18" s="200">
        <v>14.08</v>
      </c>
      <c r="AB18" s="200">
        <v>0</v>
      </c>
      <c r="AC18" s="200">
        <v>0</v>
      </c>
      <c r="AD18" s="200">
        <v>0</v>
      </c>
      <c r="AE18" s="200">
        <v>42.9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150</v>
      </c>
      <c r="AN18" s="200">
        <v>0</v>
      </c>
      <c r="AO18">
        <v>0</v>
      </c>
      <c r="AP18" s="200">
        <v>118.56</v>
      </c>
      <c r="AQ18" s="200">
        <v>38.299999999999997</v>
      </c>
      <c r="AR18" s="200">
        <v>0</v>
      </c>
      <c r="AS18" s="200">
        <v>7.67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2.4700000000000002</v>
      </c>
      <c r="AZ18" s="200">
        <v>2.0499999999999998</v>
      </c>
      <c r="BA18" s="200">
        <v>2.29</v>
      </c>
      <c r="BB18" s="200">
        <v>2.38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349.95</v>
      </c>
      <c r="L19" s="200">
        <v>17.489999999999998</v>
      </c>
      <c r="M19" s="200">
        <v>35.19</v>
      </c>
      <c r="N19" s="200">
        <v>53.01</v>
      </c>
      <c r="O19" s="200">
        <v>74.099999999999994</v>
      </c>
      <c r="P19" s="200">
        <v>31.42</v>
      </c>
      <c r="Q19" s="200">
        <v>9.64</v>
      </c>
      <c r="R19" s="200">
        <v>19.16</v>
      </c>
      <c r="S19" s="200">
        <v>11.79</v>
      </c>
      <c r="T19" s="200">
        <v>1.42</v>
      </c>
      <c r="U19" s="200">
        <v>59.68</v>
      </c>
      <c r="V19" s="200">
        <v>4.76</v>
      </c>
      <c r="W19" s="200">
        <v>19.7</v>
      </c>
      <c r="X19" s="200">
        <v>41.98</v>
      </c>
      <c r="Y19" s="200">
        <v>0</v>
      </c>
      <c r="Z19">
        <v>0</v>
      </c>
      <c r="AA19" s="200">
        <v>14.08</v>
      </c>
      <c r="AB19" s="200">
        <v>0</v>
      </c>
      <c r="AC19" s="200">
        <v>0</v>
      </c>
      <c r="AD19" s="200">
        <v>0</v>
      </c>
      <c r="AE19" s="200">
        <v>42.9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150</v>
      </c>
      <c r="AN19" s="200">
        <v>0</v>
      </c>
      <c r="AO19">
        <v>0</v>
      </c>
      <c r="AP19" s="200">
        <v>118.56</v>
      </c>
      <c r="AQ19" s="200">
        <v>38.299999999999997</v>
      </c>
      <c r="AR19" s="200">
        <v>0</v>
      </c>
      <c r="AS19" s="200">
        <v>7.67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2.4700000000000002</v>
      </c>
      <c r="AZ19" s="200">
        <v>2.0499999999999998</v>
      </c>
      <c r="BA19" s="200">
        <v>2.29</v>
      </c>
      <c r="BB19" s="200">
        <v>2.38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324.81</v>
      </c>
      <c r="L20" s="200">
        <v>17.489999999999998</v>
      </c>
      <c r="M20" s="200">
        <v>35.19</v>
      </c>
      <c r="N20" s="200">
        <v>53.01</v>
      </c>
      <c r="O20" s="200">
        <v>74.099999999999994</v>
      </c>
      <c r="P20" s="200">
        <v>31.42</v>
      </c>
      <c r="Q20" s="200">
        <v>9.64</v>
      </c>
      <c r="R20" s="200">
        <v>19.16</v>
      </c>
      <c r="S20" s="200">
        <v>11.79</v>
      </c>
      <c r="T20" s="200">
        <v>1.42</v>
      </c>
      <c r="U20" s="200">
        <v>59.68</v>
      </c>
      <c r="V20" s="200">
        <v>5.0199999999999996</v>
      </c>
      <c r="W20" s="200">
        <v>19.7</v>
      </c>
      <c r="X20" s="200">
        <v>41.98</v>
      </c>
      <c r="Y20" s="200">
        <v>0</v>
      </c>
      <c r="Z20">
        <v>0</v>
      </c>
      <c r="AA20" s="200">
        <v>14.08</v>
      </c>
      <c r="AB20" s="200">
        <v>0</v>
      </c>
      <c r="AC20" s="200">
        <v>0</v>
      </c>
      <c r="AD20" s="200">
        <v>0</v>
      </c>
      <c r="AE20" s="200">
        <v>42.9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150</v>
      </c>
      <c r="AN20" s="200">
        <v>0</v>
      </c>
      <c r="AO20">
        <v>0</v>
      </c>
      <c r="AP20" s="200">
        <v>118.56</v>
      </c>
      <c r="AQ20" s="200">
        <v>38.299999999999997</v>
      </c>
      <c r="AR20" s="200">
        <v>0</v>
      </c>
      <c r="AS20" s="200">
        <v>7.67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2.4700000000000002</v>
      </c>
      <c r="AZ20" s="200">
        <v>2.0499999999999998</v>
      </c>
      <c r="BA20" s="200">
        <v>2.29</v>
      </c>
      <c r="BB20" s="200">
        <v>2.38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299.68</v>
      </c>
      <c r="L21" s="200">
        <v>17.489999999999998</v>
      </c>
      <c r="M21" s="200">
        <v>35.19</v>
      </c>
      <c r="N21" s="200">
        <v>53.01</v>
      </c>
      <c r="O21" s="200">
        <v>74.099999999999994</v>
      </c>
      <c r="P21" s="200">
        <v>31.42</v>
      </c>
      <c r="Q21" s="200">
        <v>9.64</v>
      </c>
      <c r="R21" s="200">
        <v>19.16</v>
      </c>
      <c r="S21" s="200">
        <v>11.79</v>
      </c>
      <c r="T21" s="200">
        <v>1.42</v>
      </c>
      <c r="U21" s="200">
        <v>59.68</v>
      </c>
      <c r="V21" s="200">
        <v>5.0199999999999996</v>
      </c>
      <c r="W21" s="200">
        <v>19.7</v>
      </c>
      <c r="X21" s="200">
        <v>41.98</v>
      </c>
      <c r="Y21" s="200">
        <v>0</v>
      </c>
      <c r="Z21">
        <v>0</v>
      </c>
      <c r="AA21" s="200">
        <v>14.08</v>
      </c>
      <c r="AB21" s="200">
        <v>0</v>
      </c>
      <c r="AC21" s="200">
        <v>0</v>
      </c>
      <c r="AD21" s="200">
        <v>0</v>
      </c>
      <c r="AE21" s="200">
        <v>42.9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150</v>
      </c>
      <c r="AN21" s="200">
        <v>0</v>
      </c>
      <c r="AO21">
        <v>0</v>
      </c>
      <c r="AP21" s="200">
        <v>118.56</v>
      </c>
      <c r="AQ21" s="200">
        <v>38.299999999999997</v>
      </c>
      <c r="AR21" s="200">
        <v>0</v>
      </c>
      <c r="AS21" s="200">
        <v>7.67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2.4700000000000002</v>
      </c>
      <c r="AZ21" s="200">
        <v>2.0499999999999998</v>
      </c>
      <c r="BA21" s="200">
        <v>2.29</v>
      </c>
      <c r="BB21" s="200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272.61</v>
      </c>
      <c r="L22" s="200">
        <v>17.489999999999998</v>
      </c>
      <c r="M22" s="200">
        <v>35.19</v>
      </c>
      <c r="N22" s="200">
        <v>53.01</v>
      </c>
      <c r="O22" s="200">
        <v>74.099999999999994</v>
      </c>
      <c r="P22" s="200">
        <v>31.42</v>
      </c>
      <c r="Q22" s="200">
        <v>9.64</v>
      </c>
      <c r="R22" s="200">
        <v>19.16</v>
      </c>
      <c r="S22" s="200">
        <v>11.79</v>
      </c>
      <c r="T22" s="200">
        <v>1.42</v>
      </c>
      <c r="U22" s="200">
        <v>59.68</v>
      </c>
      <c r="V22" s="200">
        <v>5.0199999999999996</v>
      </c>
      <c r="W22" s="200">
        <v>19.7</v>
      </c>
      <c r="X22" s="200">
        <v>41.98</v>
      </c>
      <c r="Y22" s="200">
        <v>0</v>
      </c>
      <c r="Z22">
        <v>0</v>
      </c>
      <c r="AA22" s="200">
        <v>14.08</v>
      </c>
      <c r="AB22" s="200">
        <v>0</v>
      </c>
      <c r="AC22" s="200">
        <v>0</v>
      </c>
      <c r="AD22" s="200">
        <v>0</v>
      </c>
      <c r="AE22" s="200">
        <v>42.9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150</v>
      </c>
      <c r="AN22" s="200">
        <v>0</v>
      </c>
      <c r="AO22">
        <v>0</v>
      </c>
      <c r="AP22" s="200">
        <v>118.56</v>
      </c>
      <c r="AQ22" s="200">
        <v>38.299999999999997</v>
      </c>
      <c r="AR22" s="200">
        <v>0</v>
      </c>
      <c r="AS22" s="200">
        <v>7.67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2.4700000000000002</v>
      </c>
      <c r="AZ22" s="200">
        <v>2.0499999999999998</v>
      </c>
      <c r="BA22" s="200">
        <v>2.29</v>
      </c>
      <c r="BB22" s="200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272.61</v>
      </c>
      <c r="L23" s="200">
        <v>17.489999999999998</v>
      </c>
      <c r="M23" s="200">
        <v>35.19</v>
      </c>
      <c r="N23" s="200">
        <v>53.01</v>
      </c>
      <c r="O23" s="200">
        <v>74.099999999999994</v>
      </c>
      <c r="P23" s="200">
        <v>31.42</v>
      </c>
      <c r="Q23" s="200">
        <v>9.64</v>
      </c>
      <c r="R23" s="200">
        <v>19.16</v>
      </c>
      <c r="S23" s="200">
        <v>11.79</v>
      </c>
      <c r="T23" s="200">
        <v>1.42</v>
      </c>
      <c r="U23" s="200">
        <v>58.87</v>
      </c>
      <c r="V23" s="200">
        <v>5.0199999999999996</v>
      </c>
      <c r="W23" s="200">
        <v>19.7</v>
      </c>
      <c r="X23" s="200">
        <v>41.98</v>
      </c>
      <c r="Y23" s="200">
        <v>0</v>
      </c>
      <c r="Z23">
        <v>0</v>
      </c>
      <c r="AA23" s="200">
        <v>14.08</v>
      </c>
      <c r="AB23" s="200">
        <v>0</v>
      </c>
      <c r="AC23" s="200">
        <v>0</v>
      </c>
      <c r="AD23" s="200">
        <v>0</v>
      </c>
      <c r="AE23" s="200">
        <v>42.9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150</v>
      </c>
      <c r="AN23" s="200">
        <v>0</v>
      </c>
      <c r="AO23">
        <v>0</v>
      </c>
      <c r="AP23" s="200">
        <v>118.56</v>
      </c>
      <c r="AQ23" s="200">
        <v>38.299999999999997</v>
      </c>
      <c r="AR23" s="200">
        <v>0</v>
      </c>
      <c r="AS23" s="200">
        <v>7.67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2.4700000000000002</v>
      </c>
      <c r="AZ23" s="200">
        <v>2.0499999999999998</v>
      </c>
      <c r="BA23" s="200">
        <v>2.29</v>
      </c>
      <c r="BB23" s="200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272.61</v>
      </c>
      <c r="L24" s="200">
        <v>17.489999999999998</v>
      </c>
      <c r="M24" s="200">
        <v>35.19</v>
      </c>
      <c r="N24" s="200">
        <v>53.01</v>
      </c>
      <c r="O24" s="200">
        <v>74.099999999999994</v>
      </c>
      <c r="P24" s="200">
        <v>31.42</v>
      </c>
      <c r="Q24" s="200">
        <v>9.64</v>
      </c>
      <c r="R24" s="200">
        <v>19.16</v>
      </c>
      <c r="S24" s="200">
        <v>11.79</v>
      </c>
      <c r="T24" s="200">
        <v>1.42</v>
      </c>
      <c r="U24" s="200">
        <v>58.87</v>
      </c>
      <c r="V24" s="200">
        <v>5.0199999999999996</v>
      </c>
      <c r="W24" s="200">
        <v>19.7</v>
      </c>
      <c r="X24" s="200">
        <v>41.98</v>
      </c>
      <c r="Y24" s="200">
        <v>0</v>
      </c>
      <c r="Z24">
        <v>0</v>
      </c>
      <c r="AA24" s="200">
        <v>14.08</v>
      </c>
      <c r="AB24" s="200">
        <v>0</v>
      </c>
      <c r="AC24" s="200">
        <v>0</v>
      </c>
      <c r="AD24" s="200">
        <v>0</v>
      </c>
      <c r="AE24" s="200">
        <v>42.9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150</v>
      </c>
      <c r="AN24" s="200">
        <v>0</v>
      </c>
      <c r="AO24">
        <v>0</v>
      </c>
      <c r="AP24" s="200">
        <v>118.56</v>
      </c>
      <c r="AQ24" s="200">
        <v>38.299999999999997</v>
      </c>
      <c r="AR24" s="200">
        <v>0</v>
      </c>
      <c r="AS24" s="200">
        <v>7.67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2.4700000000000002</v>
      </c>
      <c r="AZ24" s="200">
        <v>2.0499999999999998</v>
      </c>
      <c r="BA24" s="200">
        <v>2.29</v>
      </c>
      <c r="BB24" s="200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272.61</v>
      </c>
      <c r="L25" s="200">
        <v>17.489999999999998</v>
      </c>
      <c r="M25" s="200">
        <v>35.19</v>
      </c>
      <c r="N25" s="200">
        <v>53.01</v>
      </c>
      <c r="O25" s="200">
        <v>74.099999999999994</v>
      </c>
      <c r="P25" s="200">
        <v>31.42</v>
      </c>
      <c r="Q25" s="200">
        <v>9.64</v>
      </c>
      <c r="R25" s="200">
        <v>16.91</v>
      </c>
      <c r="S25" s="200">
        <v>11.79</v>
      </c>
      <c r="T25" s="200">
        <v>1.42</v>
      </c>
      <c r="U25" s="200">
        <v>58.87</v>
      </c>
      <c r="V25" s="200">
        <v>5.0199999999999996</v>
      </c>
      <c r="W25" s="200">
        <v>19.7</v>
      </c>
      <c r="X25" s="200">
        <v>41.98</v>
      </c>
      <c r="Y25" s="200">
        <v>0</v>
      </c>
      <c r="Z25">
        <v>0</v>
      </c>
      <c r="AA25" s="200">
        <v>14.08</v>
      </c>
      <c r="AB25" s="200">
        <v>0</v>
      </c>
      <c r="AC25" s="200">
        <v>0</v>
      </c>
      <c r="AD25" s="200">
        <v>0</v>
      </c>
      <c r="AE25" s="200">
        <v>42.9</v>
      </c>
      <c r="AF25" s="200">
        <v>0</v>
      </c>
      <c r="AG25" s="200">
        <v>0</v>
      </c>
      <c r="AH25" s="200">
        <v>0</v>
      </c>
      <c r="AI25" s="200">
        <v>134.61000000000001</v>
      </c>
      <c r="AJ25" s="200">
        <v>0</v>
      </c>
      <c r="AK25" s="200">
        <v>0</v>
      </c>
      <c r="AL25" s="200">
        <v>0</v>
      </c>
      <c r="AM25" s="200">
        <v>150</v>
      </c>
      <c r="AN25" s="200">
        <v>0</v>
      </c>
      <c r="AO25">
        <v>0</v>
      </c>
      <c r="AP25" s="200">
        <v>118.56</v>
      </c>
      <c r="AQ25" s="200">
        <v>38.299999999999997</v>
      </c>
      <c r="AR25" s="200">
        <v>0</v>
      </c>
      <c r="AS25" s="200">
        <v>7.67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2.4700000000000002</v>
      </c>
      <c r="AZ25" s="200">
        <v>2.0499999999999998</v>
      </c>
      <c r="BA25" s="200">
        <v>2.29</v>
      </c>
      <c r="BB25" s="200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272.61</v>
      </c>
      <c r="L26" s="200">
        <v>6.89</v>
      </c>
      <c r="M26" s="200">
        <v>35.19</v>
      </c>
      <c r="N26" s="200">
        <v>53.01</v>
      </c>
      <c r="O26" s="200">
        <v>74.099999999999994</v>
      </c>
      <c r="P26" s="200">
        <v>31.42</v>
      </c>
      <c r="Q26" s="200">
        <v>7.84</v>
      </c>
      <c r="R26" s="200">
        <v>11.58</v>
      </c>
      <c r="S26" s="200">
        <v>7.37</v>
      </c>
      <c r="T26" s="200">
        <v>0.78</v>
      </c>
      <c r="U26" s="200">
        <v>58.87</v>
      </c>
      <c r="V26" s="200">
        <v>5.0199999999999996</v>
      </c>
      <c r="W26" s="200">
        <v>19.7</v>
      </c>
      <c r="X26" s="200">
        <v>41.98</v>
      </c>
      <c r="Y26" s="200">
        <v>0</v>
      </c>
      <c r="Z26">
        <v>0</v>
      </c>
      <c r="AA26" s="200">
        <v>14.08</v>
      </c>
      <c r="AB26" s="200">
        <v>0</v>
      </c>
      <c r="AC26" s="200">
        <v>0</v>
      </c>
      <c r="AD26" s="200">
        <v>0</v>
      </c>
      <c r="AE26" s="200">
        <v>42.9</v>
      </c>
      <c r="AF26" s="200">
        <v>0</v>
      </c>
      <c r="AG26" s="200">
        <v>0</v>
      </c>
      <c r="AH26" s="200">
        <v>0</v>
      </c>
      <c r="AI26" s="200">
        <v>134.61000000000001</v>
      </c>
      <c r="AJ26" s="200">
        <v>0</v>
      </c>
      <c r="AK26" s="200">
        <v>0</v>
      </c>
      <c r="AL26" s="200">
        <v>0</v>
      </c>
      <c r="AM26" s="200">
        <v>150</v>
      </c>
      <c r="AN26" s="200">
        <v>0</v>
      </c>
      <c r="AO26">
        <v>0</v>
      </c>
      <c r="AP26" s="200">
        <v>118.56</v>
      </c>
      <c r="AQ26" s="200">
        <v>18.04</v>
      </c>
      <c r="AR26" s="200">
        <v>0</v>
      </c>
      <c r="AS26" s="200">
        <v>7.67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2.4700000000000002</v>
      </c>
      <c r="AZ26" s="200">
        <v>2.0499999999999998</v>
      </c>
      <c r="BA26" s="200">
        <v>2.29</v>
      </c>
      <c r="BB26" s="200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272.61</v>
      </c>
      <c r="L27" s="200">
        <v>6.89</v>
      </c>
      <c r="M27" s="200">
        <v>35.19</v>
      </c>
      <c r="N27" s="200">
        <v>53.01</v>
      </c>
      <c r="O27" s="200">
        <v>74.099999999999994</v>
      </c>
      <c r="P27" s="200">
        <v>31.42</v>
      </c>
      <c r="Q27" s="200">
        <v>5.3</v>
      </c>
      <c r="R27" s="200">
        <v>10.53</v>
      </c>
      <c r="S27" s="200">
        <v>6.47</v>
      </c>
      <c r="T27" s="200">
        <v>0.78</v>
      </c>
      <c r="U27" s="200">
        <v>58.87</v>
      </c>
      <c r="V27" s="200">
        <v>5.0199999999999996</v>
      </c>
      <c r="W27" s="200">
        <v>19.7</v>
      </c>
      <c r="X27" s="200">
        <v>41.98</v>
      </c>
      <c r="Y27" s="200">
        <v>0</v>
      </c>
      <c r="Z27">
        <v>0</v>
      </c>
      <c r="AA27" s="200">
        <v>14.08</v>
      </c>
      <c r="AB27" s="200">
        <v>0</v>
      </c>
      <c r="AC27" s="200">
        <v>0</v>
      </c>
      <c r="AD27" s="200">
        <v>0</v>
      </c>
      <c r="AE27" s="200">
        <v>42.9</v>
      </c>
      <c r="AF27" s="200">
        <v>0</v>
      </c>
      <c r="AG27" s="200">
        <v>0</v>
      </c>
      <c r="AH27" s="200">
        <v>0</v>
      </c>
      <c r="AI27" s="200">
        <v>134.61000000000001</v>
      </c>
      <c r="AJ27" s="200">
        <v>0</v>
      </c>
      <c r="AK27" s="200">
        <v>0</v>
      </c>
      <c r="AL27" s="200">
        <v>0</v>
      </c>
      <c r="AM27" s="200">
        <v>150</v>
      </c>
      <c r="AN27" s="200">
        <v>0</v>
      </c>
      <c r="AO27">
        <v>0</v>
      </c>
      <c r="AP27" s="200">
        <v>118.56</v>
      </c>
      <c r="AQ27" s="200">
        <v>18.04</v>
      </c>
      <c r="AR27" s="200">
        <v>6.31</v>
      </c>
      <c r="AS27" s="200">
        <v>7.67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2.4700000000000002</v>
      </c>
      <c r="AZ27" s="200">
        <v>2.0499999999999998</v>
      </c>
      <c r="BA27" s="200">
        <v>2.29</v>
      </c>
      <c r="BB27" s="200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272.61</v>
      </c>
      <c r="L28" s="200">
        <v>6.89</v>
      </c>
      <c r="M28" s="200">
        <v>35.19</v>
      </c>
      <c r="N28" s="200">
        <v>53.01</v>
      </c>
      <c r="O28" s="200">
        <v>74.099999999999994</v>
      </c>
      <c r="P28" s="200">
        <v>31.42</v>
      </c>
      <c r="Q28" s="200">
        <v>5.3</v>
      </c>
      <c r="R28" s="200">
        <v>10.53</v>
      </c>
      <c r="S28" s="200">
        <v>6.48</v>
      </c>
      <c r="T28" s="200">
        <v>0.78</v>
      </c>
      <c r="U28" s="200">
        <v>58.87</v>
      </c>
      <c r="V28" s="200">
        <v>5.0199999999999996</v>
      </c>
      <c r="W28" s="200">
        <v>19.7</v>
      </c>
      <c r="X28" s="200">
        <v>41.98</v>
      </c>
      <c r="Y28" s="200">
        <v>0</v>
      </c>
      <c r="Z28">
        <v>0</v>
      </c>
      <c r="AA28" s="200">
        <v>14.08</v>
      </c>
      <c r="AB28" s="200">
        <v>0</v>
      </c>
      <c r="AC28" s="200">
        <v>0</v>
      </c>
      <c r="AD28" s="200">
        <v>0</v>
      </c>
      <c r="AE28" s="200">
        <v>43.25</v>
      </c>
      <c r="AF28" s="200">
        <v>0</v>
      </c>
      <c r="AG28" s="200">
        <v>0</v>
      </c>
      <c r="AH28" s="200">
        <v>0</v>
      </c>
      <c r="AI28" s="200">
        <v>134.61000000000001</v>
      </c>
      <c r="AJ28" s="200">
        <v>0</v>
      </c>
      <c r="AK28" s="200">
        <v>0</v>
      </c>
      <c r="AL28" s="200">
        <v>0</v>
      </c>
      <c r="AM28" s="200">
        <v>150</v>
      </c>
      <c r="AN28" s="200">
        <v>0</v>
      </c>
      <c r="AO28">
        <v>0</v>
      </c>
      <c r="AP28" s="200">
        <v>72.5</v>
      </c>
      <c r="AQ28" s="200">
        <v>18.04</v>
      </c>
      <c r="AR28" s="200">
        <v>15.14</v>
      </c>
      <c r="AS28" s="200">
        <v>7.67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2.4700000000000002</v>
      </c>
      <c r="AZ28" s="200">
        <v>2.0499999999999998</v>
      </c>
      <c r="BA28" s="200">
        <v>2.29</v>
      </c>
      <c r="BB28" s="200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272.61</v>
      </c>
      <c r="L29" s="200">
        <v>6.89</v>
      </c>
      <c r="M29" s="200">
        <v>35.19</v>
      </c>
      <c r="N29" s="200">
        <v>53.01</v>
      </c>
      <c r="O29" s="200">
        <v>74.099999999999994</v>
      </c>
      <c r="P29" s="200">
        <v>31.42</v>
      </c>
      <c r="Q29" s="200">
        <v>5.63</v>
      </c>
      <c r="R29" s="200">
        <v>10.78</v>
      </c>
      <c r="S29" s="200">
        <v>6.48</v>
      </c>
      <c r="T29" s="200">
        <v>0.78</v>
      </c>
      <c r="U29" s="200">
        <v>58.87</v>
      </c>
      <c r="V29" s="200">
        <v>4.76</v>
      </c>
      <c r="W29" s="200">
        <v>10.83</v>
      </c>
      <c r="X29" s="200">
        <v>23.08</v>
      </c>
      <c r="Y29" s="200">
        <v>0</v>
      </c>
      <c r="Z29">
        <v>0</v>
      </c>
      <c r="AA29" s="200">
        <v>14.08</v>
      </c>
      <c r="AB29" s="200">
        <v>0</v>
      </c>
      <c r="AC29" s="200">
        <v>0</v>
      </c>
      <c r="AD29" s="200">
        <v>0</v>
      </c>
      <c r="AE29" s="200">
        <v>43.25</v>
      </c>
      <c r="AF29" s="200">
        <v>0</v>
      </c>
      <c r="AG29" s="200">
        <v>0</v>
      </c>
      <c r="AH29" s="200">
        <v>0</v>
      </c>
      <c r="AI29" s="200">
        <v>134.61000000000001</v>
      </c>
      <c r="AJ29" s="200">
        <v>0</v>
      </c>
      <c r="AK29" s="200">
        <v>0</v>
      </c>
      <c r="AL29" s="200">
        <v>0</v>
      </c>
      <c r="AM29" s="200">
        <v>150</v>
      </c>
      <c r="AN29" s="200">
        <v>0</v>
      </c>
      <c r="AO29">
        <v>0</v>
      </c>
      <c r="AP29" s="200">
        <v>56.07</v>
      </c>
      <c r="AQ29" s="200">
        <v>18.04</v>
      </c>
      <c r="AR29" s="200">
        <v>22.94</v>
      </c>
      <c r="AS29" s="200">
        <v>3.87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2.4700000000000002</v>
      </c>
      <c r="AZ29" s="200">
        <v>2.0499999999999998</v>
      </c>
      <c r="BA29" s="200">
        <v>2.29</v>
      </c>
      <c r="BB29" s="200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272.61</v>
      </c>
      <c r="L30" s="200">
        <v>6.89</v>
      </c>
      <c r="M30" s="200">
        <v>35.19</v>
      </c>
      <c r="N30" s="200">
        <v>53.01</v>
      </c>
      <c r="O30" s="200">
        <v>74.099999999999994</v>
      </c>
      <c r="P30" s="200">
        <v>31.42</v>
      </c>
      <c r="Q30" s="200">
        <v>5.3</v>
      </c>
      <c r="R30" s="200">
        <v>10.53</v>
      </c>
      <c r="S30" s="200">
        <v>6.48</v>
      </c>
      <c r="T30" s="200">
        <v>0.78</v>
      </c>
      <c r="U30" s="200">
        <v>58.87</v>
      </c>
      <c r="V30" s="200">
        <v>4.76</v>
      </c>
      <c r="W30" s="200">
        <v>10.83</v>
      </c>
      <c r="X30" s="200">
        <v>23.08</v>
      </c>
      <c r="Y30" s="200">
        <v>0</v>
      </c>
      <c r="Z30">
        <v>0</v>
      </c>
      <c r="AA30" s="200">
        <v>14.08</v>
      </c>
      <c r="AB30" s="200">
        <v>0</v>
      </c>
      <c r="AC30" s="200">
        <v>0</v>
      </c>
      <c r="AD30" s="200">
        <v>0</v>
      </c>
      <c r="AE30" s="200">
        <v>43.25</v>
      </c>
      <c r="AF30" s="200">
        <v>0</v>
      </c>
      <c r="AG30" s="200">
        <v>0</v>
      </c>
      <c r="AH30" s="200">
        <v>0</v>
      </c>
      <c r="AI30" s="200">
        <v>134.61000000000001</v>
      </c>
      <c r="AJ30" s="200">
        <v>0</v>
      </c>
      <c r="AK30" s="200">
        <v>0</v>
      </c>
      <c r="AL30" s="200">
        <v>0</v>
      </c>
      <c r="AM30" s="200">
        <v>150</v>
      </c>
      <c r="AN30" s="200">
        <v>0</v>
      </c>
      <c r="AO30">
        <v>0</v>
      </c>
      <c r="AP30" s="200">
        <v>56.07</v>
      </c>
      <c r="AQ30" s="200">
        <v>18.04</v>
      </c>
      <c r="AR30" s="200">
        <v>33.5</v>
      </c>
      <c r="AS30" s="200">
        <v>3.87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2.4700000000000002</v>
      </c>
      <c r="AZ30" s="200">
        <v>2.0499999999999998</v>
      </c>
      <c r="BA30" s="200">
        <v>2.29</v>
      </c>
      <c r="BB30" s="200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272.61</v>
      </c>
      <c r="L31" s="200">
        <v>6.89</v>
      </c>
      <c r="M31" s="200">
        <v>35.19</v>
      </c>
      <c r="N31" s="200">
        <v>53.01</v>
      </c>
      <c r="O31" s="200">
        <v>74.099999999999994</v>
      </c>
      <c r="P31" s="200">
        <v>31.42</v>
      </c>
      <c r="Q31" s="200">
        <v>5.3</v>
      </c>
      <c r="R31" s="200">
        <v>10.53</v>
      </c>
      <c r="S31" s="200">
        <v>6.48</v>
      </c>
      <c r="T31" s="200">
        <v>0.78</v>
      </c>
      <c r="U31" s="200">
        <v>58.87</v>
      </c>
      <c r="V31" s="200">
        <v>4.76</v>
      </c>
      <c r="W31" s="200">
        <v>10.83</v>
      </c>
      <c r="X31" s="200">
        <v>23.08</v>
      </c>
      <c r="Y31" s="200">
        <v>0</v>
      </c>
      <c r="Z31">
        <v>0</v>
      </c>
      <c r="AA31" s="200">
        <v>14.08</v>
      </c>
      <c r="AB31" s="200">
        <v>0</v>
      </c>
      <c r="AC31" s="200">
        <v>0</v>
      </c>
      <c r="AD31" s="200">
        <v>0</v>
      </c>
      <c r="AE31" s="200">
        <v>43.25</v>
      </c>
      <c r="AF31" s="200">
        <v>0</v>
      </c>
      <c r="AG31" s="200">
        <v>0</v>
      </c>
      <c r="AH31" s="200">
        <v>0</v>
      </c>
      <c r="AI31" s="200">
        <v>134.61000000000001</v>
      </c>
      <c r="AJ31" s="200">
        <v>0</v>
      </c>
      <c r="AK31" s="200">
        <v>0</v>
      </c>
      <c r="AL31" s="200">
        <v>0</v>
      </c>
      <c r="AM31" s="200">
        <v>150</v>
      </c>
      <c r="AN31" s="200">
        <v>0</v>
      </c>
      <c r="AO31">
        <v>0</v>
      </c>
      <c r="AP31" s="200">
        <v>56.07</v>
      </c>
      <c r="AQ31" s="200">
        <v>25.35</v>
      </c>
      <c r="AR31" s="200">
        <v>36.4</v>
      </c>
      <c r="AS31" s="200">
        <v>3.87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2.4700000000000002</v>
      </c>
      <c r="AZ31" s="200">
        <v>2.0499999999999998</v>
      </c>
      <c r="BA31" s="200">
        <v>2.29</v>
      </c>
      <c r="BB31" s="200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272.61</v>
      </c>
      <c r="L32" s="200">
        <v>6.89</v>
      </c>
      <c r="M32" s="200">
        <v>35.19</v>
      </c>
      <c r="N32" s="200">
        <v>53.01</v>
      </c>
      <c r="O32" s="200">
        <v>74.099999999999994</v>
      </c>
      <c r="P32" s="200">
        <v>31.42</v>
      </c>
      <c r="Q32" s="200">
        <v>5.3</v>
      </c>
      <c r="R32" s="200">
        <v>10.53</v>
      </c>
      <c r="S32" s="200">
        <v>6.48</v>
      </c>
      <c r="T32" s="200">
        <v>0.78</v>
      </c>
      <c r="U32" s="200">
        <v>58.87</v>
      </c>
      <c r="V32" s="200">
        <v>4.76</v>
      </c>
      <c r="W32" s="200">
        <v>10.83</v>
      </c>
      <c r="X32" s="200">
        <v>23.08</v>
      </c>
      <c r="Y32" s="200">
        <v>0</v>
      </c>
      <c r="Z32">
        <v>0</v>
      </c>
      <c r="AA32" s="200">
        <v>14.08</v>
      </c>
      <c r="AB32" s="200">
        <v>0</v>
      </c>
      <c r="AC32" s="200">
        <v>0</v>
      </c>
      <c r="AD32" s="200">
        <v>0</v>
      </c>
      <c r="AE32" s="200">
        <v>43.25</v>
      </c>
      <c r="AF32" s="200">
        <v>0</v>
      </c>
      <c r="AG32" s="200">
        <v>0</v>
      </c>
      <c r="AH32" s="200">
        <v>0</v>
      </c>
      <c r="AI32" s="200">
        <v>134.61000000000001</v>
      </c>
      <c r="AJ32" s="200">
        <v>0</v>
      </c>
      <c r="AK32" s="200">
        <v>0</v>
      </c>
      <c r="AL32" s="200">
        <v>0</v>
      </c>
      <c r="AM32" s="200">
        <v>150</v>
      </c>
      <c r="AN32" s="200">
        <v>0</v>
      </c>
      <c r="AO32">
        <v>0</v>
      </c>
      <c r="AP32" s="200">
        <v>56.07</v>
      </c>
      <c r="AQ32" s="200">
        <v>25.35</v>
      </c>
      <c r="AR32" s="200">
        <v>37</v>
      </c>
      <c r="AS32" s="200">
        <v>3.87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2.4700000000000002</v>
      </c>
      <c r="AZ32" s="200">
        <v>2.0499999999999998</v>
      </c>
      <c r="BA32" s="200">
        <v>2.29</v>
      </c>
      <c r="BB32" s="200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272.61</v>
      </c>
      <c r="L33" s="200">
        <v>6.89</v>
      </c>
      <c r="M33" s="200">
        <v>35.19</v>
      </c>
      <c r="N33" s="200">
        <v>53.01</v>
      </c>
      <c r="O33" s="200">
        <v>74.099999999999994</v>
      </c>
      <c r="P33" s="200">
        <v>31.42</v>
      </c>
      <c r="Q33" s="200">
        <v>5.3</v>
      </c>
      <c r="R33" s="200">
        <v>10.53</v>
      </c>
      <c r="S33" s="200">
        <v>6.48</v>
      </c>
      <c r="T33" s="200">
        <v>0.78</v>
      </c>
      <c r="U33" s="200">
        <v>58.87</v>
      </c>
      <c r="V33" s="200">
        <v>4.47</v>
      </c>
      <c r="W33" s="200">
        <v>10.83</v>
      </c>
      <c r="X33" s="200">
        <v>23.09</v>
      </c>
      <c r="Y33" s="200">
        <v>0</v>
      </c>
      <c r="Z33">
        <v>0</v>
      </c>
      <c r="AA33" s="200">
        <v>14.08</v>
      </c>
      <c r="AB33" s="200">
        <v>0</v>
      </c>
      <c r="AC33" s="200">
        <v>0</v>
      </c>
      <c r="AD33" s="200">
        <v>0</v>
      </c>
      <c r="AE33" s="200">
        <v>43.25</v>
      </c>
      <c r="AF33" s="200">
        <v>0</v>
      </c>
      <c r="AG33" s="200">
        <v>0</v>
      </c>
      <c r="AH33" s="200">
        <v>0</v>
      </c>
      <c r="AI33" s="200">
        <v>134.61000000000001</v>
      </c>
      <c r="AJ33" s="200">
        <v>0</v>
      </c>
      <c r="AK33" s="200">
        <v>0</v>
      </c>
      <c r="AL33" s="200">
        <v>0</v>
      </c>
      <c r="AM33" s="200">
        <v>150</v>
      </c>
      <c r="AN33" s="200">
        <v>0</v>
      </c>
      <c r="AO33">
        <v>0</v>
      </c>
      <c r="AP33" s="200">
        <v>56.07</v>
      </c>
      <c r="AQ33" s="200">
        <v>25.35</v>
      </c>
      <c r="AR33" s="200">
        <v>41</v>
      </c>
      <c r="AS33" s="200">
        <v>3.87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2.4700000000000002</v>
      </c>
      <c r="AZ33" s="200">
        <v>1.66</v>
      </c>
      <c r="BA33" s="200">
        <v>2.29</v>
      </c>
      <c r="BB33" s="200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272.61</v>
      </c>
      <c r="L34" s="200">
        <v>6.89</v>
      </c>
      <c r="M34" s="200">
        <v>35.19</v>
      </c>
      <c r="N34" s="200">
        <v>53.01</v>
      </c>
      <c r="O34" s="200">
        <v>74.099999999999994</v>
      </c>
      <c r="P34" s="200">
        <v>31.42</v>
      </c>
      <c r="Q34" s="200">
        <v>5.3</v>
      </c>
      <c r="R34" s="200">
        <v>10.53</v>
      </c>
      <c r="S34" s="200">
        <v>6.48</v>
      </c>
      <c r="T34" s="200">
        <v>0.78</v>
      </c>
      <c r="U34" s="200">
        <v>58.87</v>
      </c>
      <c r="V34" s="200">
        <v>4.47</v>
      </c>
      <c r="W34" s="200">
        <v>10.83</v>
      </c>
      <c r="X34" s="200">
        <v>23.09</v>
      </c>
      <c r="Y34" s="200">
        <v>0</v>
      </c>
      <c r="Z34">
        <v>0</v>
      </c>
      <c r="AA34" s="200">
        <v>14.08</v>
      </c>
      <c r="AB34" s="200">
        <v>0</v>
      </c>
      <c r="AC34" s="200">
        <v>0</v>
      </c>
      <c r="AD34" s="200">
        <v>0</v>
      </c>
      <c r="AE34" s="200">
        <v>43.25</v>
      </c>
      <c r="AF34" s="200">
        <v>0</v>
      </c>
      <c r="AG34" s="200">
        <v>0</v>
      </c>
      <c r="AH34" s="200">
        <v>0</v>
      </c>
      <c r="AI34" s="200">
        <v>134.61000000000001</v>
      </c>
      <c r="AJ34" s="200">
        <v>0</v>
      </c>
      <c r="AK34" s="200">
        <v>0</v>
      </c>
      <c r="AL34" s="200">
        <v>0</v>
      </c>
      <c r="AM34" s="200">
        <v>150</v>
      </c>
      <c r="AN34" s="200">
        <v>0</v>
      </c>
      <c r="AO34">
        <v>0</v>
      </c>
      <c r="AP34" s="200">
        <v>56.07</v>
      </c>
      <c r="AQ34" s="200">
        <v>25.35</v>
      </c>
      <c r="AR34" s="200">
        <v>41</v>
      </c>
      <c r="AS34" s="200">
        <v>3.87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2.4700000000000002</v>
      </c>
      <c r="AZ34" s="200">
        <v>1.03</v>
      </c>
      <c r="BA34" s="200">
        <v>2.29</v>
      </c>
      <c r="BB34" s="200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272.61</v>
      </c>
      <c r="L35" s="200">
        <v>6.89</v>
      </c>
      <c r="M35" s="200">
        <v>35.19</v>
      </c>
      <c r="N35" s="200">
        <v>53.01</v>
      </c>
      <c r="O35" s="200">
        <v>74.099999999999994</v>
      </c>
      <c r="P35" s="200">
        <v>31.42</v>
      </c>
      <c r="Q35" s="200">
        <v>5.3</v>
      </c>
      <c r="R35" s="200">
        <v>10.53</v>
      </c>
      <c r="S35" s="200">
        <v>6.48</v>
      </c>
      <c r="T35" s="200">
        <v>0.78</v>
      </c>
      <c r="U35" s="200">
        <v>58.87</v>
      </c>
      <c r="V35" s="200">
        <v>4.47</v>
      </c>
      <c r="W35" s="200">
        <v>10.83</v>
      </c>
      <c r="X35" s="200">
        <v>23.09</v>
      </c>
      <c r="Y35" s="200">
        <v>0</v>
      </c>
      <c r="Z35">
        <v>0</v>
      </c>
      <c r="AA35" s="200">
        <v>14.08</v>
      </c>
      <c r="AB35" s="200">
        <v>0</v>
      </c>
      <c r="AC35" s="200">
        <v>0</v>
      </c>
      <c r="AD35" s="200">
        <v>0</v>
      </c>
      <c r="AE35" s="200">
        <v>43.25</v>
      </c>
      <c r="AF35" s="200">
        <v>0</v>
      </c>
      <c r="AG35" s="200">
        <v>0</v>
      </c>
      <c r="AH35" s="200">
        <v>0</v>
      </c>
      <c r="AI35" s="200">
        <v>134.61000000000001</v>
      </c>
      <c r="AJ35" s="200">
        <v>0</v>
      </c>
      <c r="AK35" s="200">
        <v>0</v>
      </c>
      <c r="AL35" s="200">
        <v>0</v>
      </c>
      <c r="AM35" s="200">
        <v>150</v>
      </c>
      <c r="AN35" s="200">
        <v>0</v>
      </c>
      <c r="AO35">
        <v>0</v>
      </c>
      <c r="AP35" s="200">
        <v>56.07</v>
      </c>
      <c r="AQ35" s="200">
        <v>25.35</v>
      </c>
      <c r="AR35" s="200">
        <v>43</v>
      </c>
      <c r="AS35" s="200">
        <v>3.87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2.4700000000000002</v>
      </c>
      <c r="AZ35" s="200">
        <v>0.83</v>
      </c>
      <c r="BA35" s="200">
        <v>1.87</v>
      </c>
      <c r="BB35" s="200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272.61</v>
      </c>
      <c r="L36" s="200">
        <v>6.89</v>
      </c>
      <c r="M36" s="200">
        <v>35.19</v>
      </c>
      <c r="N36" s="200">
        <v>53.01</v>
      </c>
      <c r="O36" s="200">
        <v>74.099999999999994</v>
      </c>
      <c r="P36" s="200">
        <v>31.42</v>
      </c>
      <c r="Q36" s="200">
        <v>5.3</v>
      </c>
      <c r="R36" s="200">
        <v>10.53</v>
      </c>
      <c r="S36" s="200">
        <v>6.48</v>
      </c>
      <c r="T36" s="200">
        <v>0.78</v>
      </c>
      <c r="U36" s="200">
        <v>58.87</v>
      </c>
      <c r="V36" s="200">
        <v>4.47</v>
      </c>
      <c r="W36" s="200">
        <v>10.83</v>
      </c>
      <c r="X36" s="200">
        <v>23.09</v>
      </c>
      <c r="Y36" s="200">
        <v>0</v>
      </c>
      <c r="Z36">
        <v>0</v>
      </c>
      <c r="AA36" s="200">
        <v>14.08</v>
      </c>
      <c r="AB36" s="200">
        <v>0</v>
      </c>
      <c r="AC36" s="200">
        <v>0</v>
      </c>
      <c r="AD36" s="200">
        <v>0</v>
      </c>
      <c r="AE36" s="200">
        <v>43.25</v>
      </c>
      <c r="AF36" s="200">
        <v>0</v>
      </c>
      <c r="AG36" s="200">
        <v>0</v>
      </c>
      <c r="AH36" s="200">
        <v>0</v>
      </c>
      <c r="AI36" s="200">
        <v>134.61000000000001</v>
      </c>
      <c r="AJ36" s="200">
        <v>0</v>
      </c>
      <c r="AK36" s="200">
        <v>0</v>
      </c>
      <c r="AL36" s="200">
        <v>0</v>
      </c>
      <c r="AM36" s="200">
        <v>150</v>
      </c>
      <c r="AN36" s="200">
        <v>0</v>
      </c>
      <c r="AO36">
        <v>0</v>
      </c>
      <c r="AP36" s="200">
        <v>56.07</v>
      </c>
      <c r="AQ36" s="200">
        <v>25.35</v>
      </c>
      <c r="AR36" s="200">
        <v>43</v>
      </c>
      <c r="AS36" s="200">
        <v>3.87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2.4700000000000002</v>
      </c>
      <c r="AZ36" s="200">
        <v>0</v>
      </c>
      <c r="BA36" s="200">
        <v>1.88</v>
      </c>
      <c r="BB36" s="200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272.61</v>
      </c>
      <c r="L37" s="200">
        <v>6.89</v>
      </c>
      <c r="M37" s="200">
        <v>35.19</v>
      </c>
      <c r="N37" s="200">
        <v>53.01</v>
      </c>
      <c r="O37" s="200">
        <v>74.099999999999994</v>
      </c>
      <c r="P37" s="200">
        <v>31.42</v>
      </c>
      <c r="Q37" s="200">
        <v>5.3</v>
      </c>
      <c r="R37" s="200">
        <v>10.53</v>
      </c>
      <c r="S37" s="200">
        <v>6.48</v>
      </c>
      <c r="T37" s="200">
        <v>0.78</v>
      </c>
      <c r="U37" s="200">
        <v>58.87</v>
      </c>
      <c r="V37" s="200">
        <v>4.47</v>
      </c>
      <c r="W37" s="200">
        <v>10.83</v>
      </c>
      <c r="X37" s="200">
        <v>23.08</v>
      </c>
      <c r="Y37" s="200">
        <v>0</v>
      </c>
      <c r="Z37">
        <v>0</v>
      </c>
      <c r="AA37" s="200">
        <v>14.08</v>
      </c>
      <c r="AB37" s="200">
        <v>0</v>
      </c>
      <c r="AC37" s="200">
        <v>0</v>
      </c>
      <c r="AD37" s="200">
        <v>0</v>
      </c>
      <c r="AE37" s="200">
        <v>43.25</v>
      </c>
      <c r="AF37" s="200">
        <v>0</v>
      </c>
      <c r="AG37" s="200">
        <v>0</v>
      </c>
      <c r="AH37" s="200">
        <v>0</v>
      </c>
      <c r="AI37" s="200">
        <v>134.61000000000001</v>
      </c>
      <c r="AJ37" s="200">
        <v>0</v>
      </c>
      <c r="AK37" s="200">
        <v>0</v>
      </c>
      <c r="AL37" s="200">
        <v>0</v>
      </c>
      <c r="AM37" s="200">
        <v>150</v>
      </c>
      <c r="AN37" s="200">
        <v>0</v>
      </c>
      <c r="AO37">
        <v>0</v>
      </c>
      <c r="AP37" s="200">
        <v>56.07</v>
      </c>
      <c r="AQ37" s="200">
        <v>25.35</v>
      </c>
      <c r="AR37" s="200">
        <v>43</v>
      </c>
      <c r="AS37" s="200">
        <v>3.87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2.4700000000000002</v>
      </c>
      <c r="AZ37" s="200">
        <v>0</v>
      </c>
      <c r="BA37" s="200">
        <v>1.88</v>
      </c>
      <c r="BB37" s="200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272.61</v>
      </c>
      <c r="L38" s="200">
        <v>6.89</v>
      </c>
      <c r="M38" s="200">
        <v>35.19</v>
      </c>
      <c r="N38" s="200">
        <v>53.01</v>
      </c>
      <c r="O38" s="200">
        <v>74.099999999999994</v>
      </c>
      <c r="P38" s="200">
        <v>31.42</v>
      </c>
      <c r="Q38" s="200">
        <v>5.3</v>
      </c>
      <c r="R38" s="200">
        <v>10.53</v>
      </c>
      <c r="S38" s="200">
        <v>6.48</v>
      </c>
      <c r="T38" s="200">
        <v>0.78</v>
      </c>
      <c r="U38" s="200">
        <v>58.87</v>
      </c>
      <c r="V38" s="200">
        <v>4.47</v>
      </c>
      <c r="W38" s="200">
        <v>10.83</v>
      </c>
      <c r="X38" s="200">
        <v>23.08</v>
      </c>
      <c r="Y38" s="200">
        <v>0</v>
      </c>
      <c r="Z38">
        <v>0</v>
      </c>
      <c r="AA38" s="200">
        <v>14.08</v>
      </c>
      <c r="AB38" s="200">
        <v>0</v>
      </c>
      <c r="AC38" s="200">
        <v>0</v>
      </c>
      <c r="AD38" s="200">
        <v>0</v>
      </c>
      <c r="AE38" s="200">
        <v>41.23</v>
      </c>
      <c r="AF38" s="200">
        <v>0</v>
      </c>
      <c r="AG38" s="200">
        <v>0</v>
      </c>
      <c r="AH38" s="200">
        <v>0</v>
      </c>
      <c r="AI38" s="200">
        <v>134.61000000000001</v>
      </c>
      <c r="AJ38" s="200">
        <v>0</v>
      </c>
      <c r="AK38" s="200">
        <v>0</v>
      </c>
      <c r="AL38" s="200">
        <v>0</v>
      </c>
      <c r="AM38" s="200">
        <v>150</v>
      </c>
      <c r="AN38" s="200">
        <v>0</v>
      </c>
      <c r="AO38">
        <v>0</v>
      </c>
      <c r="AP38" s="200">
        <v>56.07</v>
      </c>
      <c r="AQ38" s="200">
        <v>25.35</v>
      </c>
      <c r="AR38" s="200">
        <v>43</v>
      </c>
      <c r="AS38" s="200">
        <v>3.87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2.4700000000000002</v>
      </c>
      <c r="AZ38" s="200">
        <v>0</v>
      </c>
      <c r="BA38" s="200">
        <v>1.88</v>
      </c>
      <c r="BB38" s="200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272.61</v>
      </c>
      <c r="L39" s="200">
        <v>6.89</v>
      </c>
      <c r="M39" s="200">
        <v>35.19</v>
      </c>
      <c r="N39" s="200">
        <v>53.01</v>
      </c>
      <c r="O39" s="200">
        <v>74.099999999999994</v>
      </c>
      <c r="P39" s="200">
        <v>31.42</v>
      </c>
      <c r="Q39" s="200">
        <v>5.3</v>
      </c>
      <c r="R39" s="200">
        <v>10.53</v>
      </c>
      <c r="S39" s="200">
        <v>6.48</v>
      </c>
      <c r="T39" s="200">
        <v>0.78</v>
      </c>
      <c r="U39" s="200">
        <v>58.87</v>
      </c>
      <c r="V39" s="200">
        <v>4.47</v>
      </c>
      <c r="W39" s="200">
        <v>10.84</v>
      </c>
      <c r="X39" s="200">
        <v>23.09</v>
      </c>
      <c r="Y39" s="200">
        <v>0</v>
      </c>
      <c r="Z39">
        <v>0</v>
      </c>
      <c r="AA39" s="200">
        <v>14.08</v>
      </c>
      <c r="AB39" s="200">
        <v>0</v>
      </c>
      <c r="AC39" s="200">
        <v>0</v>
      </c>
      <c r="AD39" s="200">
        <v>0</v>
      </c>
      <c r="AE39" s="200">
        <v>41.23</v>
      </c>
      <c r="AF39" s="200">
        <v>0</v>
      </c>
      <c r="AG39" s="200">
        <v>0</v>
      </c>
      <c r="AH39" s="200">
        <v>0</v>
      </c>
      <c r="AI39" s="200">
        <v>134.61000000000001</v>
      </c>
      <c r="AJ39" s="200">
        <v>0</v>
      </c>
      <c r="AK39" s="200">
        <v>0</v>
      </c>
      <c r="AL39" s="200">
        <v>0</v>
      </c>
      <c r="AM39" s="200">
        <v>150</v>
      </c>
      <c r="AN39" s="200">
        <v>0</v>
      </c>
      <c r="AO39">
        <v>0</v>
      </c>
      <c r="AP39" s="200">
        <v>56.07</v>
      </c>
      <c r="AQ39" s="200">
        <v>25.35</v>
      </c>
      <c r="AR39" s="200">
        <v>43</v>
      </c>
      <c r="AS39" s="200">
        <v>3.87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2.4700000000000002</v>
      </c>
      <c r="AZ39" s="200">
        <v>0</v>
      </c>
      <c r="BA39" s="200">
        <v>1.91</v>
      </c>
      <c r="BB39" s="200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272.61</v>
      </c>
      <c r="L40" s="200">
        <v>6.89</v>
      </c>
      <c r="M40" s="200">
        <v>35.19</v>
      </c>
      <c r="N40" s="200">
        <v>53.01</v>
      </c>
      <c r="O40" s="200">
        <v>74.099999999999994</v>
      </c>
      <c r="P40" s="200">
        <v>31.42</v>
      </c>
      <c r="Q40" s="200">
        <v>5.3</v>
      </c>
      <c r="R40" s="200">
        <v>10.53</v>
      </c>
      <c r="S40" s="200">
        <v>6.48</v>
      </c>
      <c r="T40" s="200">
        <v>0.78</v>
      </c>
      <c r="U40" s="200">
        <v>58.87</v>
      </c>
      <c r="V40" s="200">
        <v>4.47</v>
      </c>
      <c r="W40" s="200">
        <v>10.83</v>
      </c>
      <c r="X40" s="200">
        <v>23.08</v>
      </c>
      <c r="Y40" s="200">
        <v>0</v>
      </c>
      <c r="Z40">
        <v>0</v>
      </c>
      <c r="AA40" s="200">
        <v>14.08</v>
      </c>
      <c r="AB40" s="200">
        <v>0</v>
      </c>
      <c r="AC40" s="200">
        <v>0</v>
      </c>
      <c r="AD40" s="200">
        <v>0</v>
      </c>
      <c r="AE40" s="200">
        <v>41.23</v>
      </c>
      <c r="AF40" s="200">
        <v>0</v>
      </c>
      <c r="AG40" s="200">
        <v>0</v>
      </c>
      <c r="AH40" s="200">
        <v>0</v>
      </c>
      <c r="AI40" s="200">
        <v>134.61000000000001</v>
      </c>
      <c r="AJ40" s="200">
        <v>0</v>
      </c>
      <c r="AK40" s="200">
        <v>0</v>
      </c>
      <c r="AL40" s="200">
        <v>0</v>
      </c>
      <c r="AM40" s="200">
        <v>150</v>
      </c>
      <c r="AN40" s="200">
        <v>0</v>
      </c>
      <c r="AO40">
        <v>0</v>
      </c>
      <c r="AP40" s="200">
        <v>56.07</v>
      </c>
      <c r="AQ40" s="200">
        <v>25.35</v>
      </c>
      <c r="AR40" s="200">
        <v>43</v>
      </c>
      <c r="AS40" s="200">
        <v>3.87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2.4700000000000002</v>
      </c>
      <c r="AZ40" s="200">
        <v>0</v>
      </c>
      <c r="BA40" s="200">
        <v>1.91</v>
      </c>
      <c r="BB40" s="200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272.61</v>
      </c>
      <c r="L41" s="200">
        <v>6.89</v>
      </c>
      <c r="M41" s="200">
        <v>35.19</v>
      </c>
      <c r="N41" s="200">
        <v>53.01</v>
      </c>
      <c r="O41" s="200">
        <v>74.099999999999994</v>
      </c>
      <c r="P41" s="200">
        <v>31.42</v>
      </c>
      <c r="Q41" s="200">
        <v>5.3</v>
      </c>
      <c r="R41" s="200">
        <v>10.53</v>
      </c>
      <c r="S41" s="200">
        <v>6.48</v>
      </c>
      <c r="T41" s="200">
        <v>0.78</v>
      </c>
      <c r="U41" s="200">
        <v>58.87</v>
      </c>
      <c r="V41" s="200">
        <v>4.33</v>
      </c>
      <c r="W41" s="200">
        <v>10.83</v>
      </c>
      <c r="X41" s="200">
        <v>23.08</v>
      </c>
      <c r="Y41" s="200">
        <v>0</v>
      </c>
      <c r="Z41">
        <v>0</v>
      </c>
      <c r="AA41" s="200">
        <v>14.08</v>
      </c>
      <c r="AB41" s="200">
        <v>0</v>
      </c>
      <c r="AC41" s="200">
        <v>0</v>
      </c>
      <c r="AD41" s="200">
        <v>0</v>
      </c>
      <c r="AE41" s="200">
        <v>41.23</v>
      </c>
      <c r="AF41" s="200">
        <v>0</v>
      </c>
      <c r="AG41" s="200">
        <v>0</v>
      </c>
      <c r="AH41" s="200">
        <v>0</v>
      </c>
      <c r="AI41" s="200">
        <v>134.61000000000001</v>
      </c>
      <c r="AJ41" s="200">
        <v>0</v>
      </c>
      <c r="AK41" s="200">
        <v>0</v>
      </c>
      <c r="AL41" s="200">
        <v>0</v>
      </c>
      <c r="AM41" s="200">
        <v>150</v>
      </c>
      <c r="AN41" s="200">
        <v>0</v>
      </c>
      <c r="AO41">
        <v>0</v>
      </c>
      <c r="AP41" s="200">
        <v>56.07</v>
      </c>
      <c r="AQ41" s="200">
        <v>25.35</v>
      </c>
      <c r="AR41" s="200">
        <v>43</v>
      </c>
      <c r="AS41" s="200">
        <v>3.87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2.4700000000000002</v>
      </c>
      <c r="AZ41" s="200">
        <v>0</v>
      </c>
      <c r="BA41" s="200">
        <v>1.91</v>
      </c>
      <c r="BB41" s="200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272.61</v>
      </c>
      <c r="L42" s="200">
        <v>6.89</v>
      </c>
      <c r="M42" s="200">
        <v>35.19</v>
      </c>
      <c r="N42" s="200">
        <v>53.01</v>
      </c>
      <c r="O42" s="200">
        <v>74.099999999999994</v>
      </c>
      <c r="P42" s="200">
        <v>31.42</v>
      </c>
      <c r="Q42" s="200">
        <v>5.01</v>
      </c>
      <c r="R42" s="200">
        <v>10.53</v>
      </c>
      <c r="S42" s="200">
        <v>6.47</v>
      </c>
      <c r="T42" s="200">
        <v>0.78</v>
      </c>
      <c r="U42" s="200">
        <v>58.87</v>
      </c>
      <c r="V42" s="200">
        <v>4.33</v>
      </c>
      <c r="W42" s="200">
        <v>10.83</v>
      </c>
      <c r="X42" s="200">
        <v>23.08</v>
      </c>
      <c r="Y42" s="200">
        <v>0</v>
      </c>
      <c r="Z42">
        <v>0</v>
      </c>
      <c r="AA42" s="200">
        <v>14.08</v>
      </c>
      <c r="AB42" s="200">
        <v>0</v>
      </c>
      <c r="AC42" s="200">
        <v>0</v>
      </c>
      <c r="AD42" s="200">
        <v>0</v>
      </c>
      <c r="AE42" s="200">
        <v>41.23</v>
      </c>
      <c r="AF42" s="200">
        <v>0</v>
      </c>
      <c r="AG42" s="200">
        <v>0</v>
      </c>
      <c r="AH42" s="200">
        <v>0</v>
      </c>
      <c r="AI42" s="200">
        <v>134.61000000000001</v>
      </c>
      <c r="AJ42" s="200">
        <v>0</v>
      </c>
      <c r="AK42" s="200">
        <v>0</v>
      </c>
      <c r="AL42" s="200">
        <v>0</v>
      </c>
      <c r="AM42" s="200">
        <v>150</v>
      </c>
      <c r="AN42" s="200">
        <v>0</v>
      </c>
      <c r="AO42">
        <v>0</v>
      </c>
      <c r="AP42" s="200">
        <v>56.07</v>
      </c>
      <c r="AQ42" s="200">
        <v>18.04</v>
      </c>
      <c r="AR42" s="200">
        <v>43</v>
      </c>
      <c r="AS42" s="200">
        <v>3.87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2.4700000000000002</v>
      </c>
      <c r="AZ42" s="200">
        <v>0</v>
      </c>
      <c r="BA42" s="200">
        <v>1.91</v>
      </c>
      <c r="BB42" s="200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272.61</v>
      </c>
      <c r="L43" s="200">
        <v>6.89</v>
      </c>
      <c r="M43" s="200">
        <v>35.19</v>
      </c>
      <c r="N43" s="200">
        <v>53.01</v>
      </c>
      <c r="O43" s="200">
        <v>74.099999999999994</v>
      </c>
      <c r="P43" s="200">
        <v>31.42</v>
      </c>
      <c r="Q43" s="200">
        <v>5.3</v>
      </c>
      <c r="R43" s="200">
        <v>10.53</v>
      </c>
      <c r="S43" s="200">
        <v>6.47</v>
      </c>
      <c r="T43" s="200">
        <v>0.78</v>
      </c>
      <c r="U43" s="200">
        <v>58.87</v>
      </c>
      <c r="V43" s="200">
        <v>4.33</v>
      </c>
      <c r="W43" s="200">
        <v>10.83</v>
      </c>
      <c r="X43" s="200">
        <v>23.08</v>
      </c>
      <c r="Y43" s="200">
        <v>0</v>
      </c>
      <c r="Z43">
        <v>0</v>
      </c>
      <c r="AA43" s="200">
        <v>14.08</v>
      </c>
      <c r="AB43" s="200">
        <v>0</v>
      </c>
      <c r="AC43" s="200">
        <v>0</v>
      </c>
      <c r="AD43" s="200">
        <v>0</v>
      </c>
      <c r="AE43" s="200">
        <v>41.23</v>
      </c>
      <c r="AF43" s="200">
        <v>0</v>
      </c>
      <c r="AG43" s="200">
        <v>0</v>
      </c>
      <c r="AH43" s="200">
        <v>0</v>
      </c>
      <c r="AI43" s="200">
        <v>134.61000000000001</v>
      </c>
      <c r="AJ43" s="200">
        <v>0</v>
      </c>
      <c r="AK43" s="200">
        <v>0</v>
      </c>
      <c r="AL43" s="200">
        <v>0</v>
      </c>
      <c r="AM43" s="200">
        <v>150</v>
      </c>
      <c r="AN43" s="200">
        <v>0</v>
      </c>
      <c r="AO43">
        <v>0</v>
      </c>
      <c r="AP43" s="200">
        <v>56.07</v>
      </c>
      <c r="AQ43" s="200">
        <v>18.04</v>
      </c>
      <c r="AR43" s="200">
        <v>43</v>
      </c>
      <c r="AS43" s="200">
        <v>3.87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2.4700000000000002</v>
      </c>
      <c r="AZ43" s="200">
        <v>0</v>
      </c>
      <c r="BA43" s="200">
        <v>1.96</v>
      </c>
      <c r="BB43" s="200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272.61</v>
      </c>
      <c r="L44" s="200">
        <v>6.89</v>
      </c>
      <c r="M44" s="200">
        <v>35.19</v>
      </c>
      <c r="N44" s="200">
        <v>53.01</v>
      </c>
      <c r="O44" s="200">
        <v>74.099999999999994</v>
      </c>
      <c r="P44" s="200">
        <v>31.42</v>
      </c>
      <c r="Q44" s="200">
        <v>5.3</v>
      </c>
      <c r="R44" s="200">
        <v>10.53</v>
      </c>
      <c r="S44" s="200">
        <v>6.47</v>
      </c>
      <c r="T44" s="200">
        <v>0.78</v>
      </c>
      <c r="U44" s="200">
        <v>58.87</v>
      </c>
      <c r="V44" s="200">
        <v>4.33</v>
      </c>
      <c r="W44" s="200">
        <v>10.83</v>
      </c>
      <c r="X44" s="200">
        <v>23.08</v>
      </c>
      <c r="Y44" s="200">
        <v>0</v>
      </c>
      <c r="Z44">
        <v>0</v>
      </c>
      <c r="AA44" s="200">
        <v>14.08</v>
      </c>
      <c r="AB44" s="200">
        <v>0</v>
      </c>
      <c r="AC44" s="200">
        <v>0</v>
      </c>
      <c r="AD44" s="200">
        <v>0</v>
      </c>
      <c r="AE44" s="200">
        <v>41.23</v>
      </c>
      <c r="AF44" s="200">
        <v>0</v>
      </c>
      <c r="AG44" s="200">
        <v>0</v>
      </c>
      <c r="AH44" s="200">
        <v>0</v>
      </c>
      <c r="AI44" s="200">
        <v>134.61000000000001</v>
      </c>
      <c r="AJ44" s="200">
        <v>0</v>
      </c>
      <c r="AK44" s="200">
        <v>0</v>
      </c>
      <c r="AL44" s="200">
        <v>0</v>
      </c>
      <c r="AM44" s="200">
        <v>150</v>
      </c>
      <c r="AN44" s="200">
        <v>0</v>
      </c>
      <c r="AO44">
        <v>0</v>
      </c>
      <c r="AP44" s="200">
        <v>56.07</v>
      </c>
      <c r="AQ44" s="200">
        <v>18.04</v>
      </c>
      <c r="AR44" s="200">
        <v>43</v>
      </c>
      <c r="AS44" s="200">
        <v>3.87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2.4700000000000002</v>
      </c>
      <c r="AZ44" s="200">
        <v>0</v>
      </c>
      <c r="BA44" s="200">
        <v>1.96</v>
      </c>
      <c r="BB44" s="200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272.61</v>
      </c>
      <c r="L45" s="200">
        <v>6.89</v>
      </c>
      <c r="M45" s="200">
        <v>35.19</v>
      </c>
      <c r="N45" s="200">
        <v>53.01</v>
      </c>
      <c r="O45" s="200">
        <v>74.099999999999994</v>
      </c>
      <c r="P45" s="200">
        <v>31.42</v>
      </c>
      <c r="Q45" s="200">
        <v>5.3</v>
      </c>
      <c r="R45" s="200">
        <v>10.53</v>
      </c>
      <c r="S45" s="200">
        <v>6.47</v>
      </c>
      <c r="T45" s="200">
        <v>0.78</v>
      </c>
      <c r="U45" s="200">
        <v>58.87</v>
      </c>
      <c r="V45" s="200">
        <v>4.33</v>
      </c>
      <c r="W45" s="200">
        <v>10.83</v>
      </c>
      <c r="X45" s="200">
        <v>23.08</v>
      </c>
      <c r="Y45" s="200">
        <v>0</v>
      </c>
      <c r="Z45">
        <v>0</v>
      </c>
      <c r="AA45" s="200">
        <v>14.08</v>
      </c>
      <c r="AB45" s="200">
        <v>0</v>
      </c>
      <c r="AC45" s="200">
        <v>0</v>
      </c>
      <c r="AD45" s="200">
        <v>0</v>
      </c>
      <c r="AE45" s="200">
        <v>41.23</v>
      </c>
      <c r="AF45" s="200">
        <v>0</v>
      </c>
      <c r="AG45" s="200">
        <v>0</v>
      </c>
      <c r="AH45" s="200">
        <v>0</v>
      </c>
      <c r="AI45" s="200">
        <v>134.61000000000001</v>
      </c>
      <c r="AJ45" s="200">
        <v>0</v>
      </c>
      <c r="AK45" s="200">
        <v>0</v>
      </c>
      <c r="AL45" s="200">
        <v>0</v>
      </c>
      <c r="AM45" s="200">
        <v>150</v>
      </c>
      <c r="AN45" s="200">
        <v>0</v>
      </c>
      <c r="AO45">
        <v>0</v>
      </c>
      <c r="AP45" s="200">
        <v>56.07</v>
      </c>
      <c r="AQ45" s="200">
        <v>18.04</v>
      </c>
      <c r="AR45" s="200">
        <v>43</v>
      </c>
      <c r="AS45" s="200">
        <v>3.87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2.4700000000000002</v>
      </c>
      <c r="AZ45" s="200">
        <v>0</v>
      </c>
      <c r="BA45" s="200">
        <v>1.96</v>
      </c>
      <c r="BB45" s="200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272.61</v>
      </c>
      <c r="L46" s="200">
        <v>6.89</v>
      </c>
      <c r="M46" s="200">
        <v>35.19</v>
      </c>
      <c r="N46" s="200">
        <v>53.01</v>
      </c>
      <c r="O46" s="200">
        <v>74.099999999999994</v>
      </c>
      <c r="P46" s="200">
        <v>31.42</v>
      </c>
      <c r="Q46" s="200">
        <v>5.3</v>
      </c>
      <c r="R46" s="200">
        <v>10.53</v>
      </c>
      <c r="S46" s="200">
        <v>6.47</v>
      </c>
      <c r="T46" s="200">
        <v>0.78</v>
      </c>
      <c r="U46" s="200">
        <v>58.87</v>
      </c>
      <c r="V46" s="200">
        <v>4.33</v>
      </c>
      <c r="W46" s="200">
        <v>10.83</v>
      </c>
      <c r="X46" s="200">
        <v>23.08</v>
      </c>
      <c r="Y46" s="200">
        <v>0</v>
      </c>
      <c r="Z46">
        <v>0</v>
      </c>
      <c r="AA46" s="200">
        <v>14.08</v>
      </c>
      <c r="AB46" s="200">
        <v>0</v>
      </c>
      <c r="AC46" s="200">
        <v>0</v>
      </c>
      <c r="AD46" s="200">
        <v>0</v>
      </c>
      <c r="AE46" s="200">
        <v>41.23</v>
      </c>
      <c r="AF46" s="200">
        <v>0</v>
      </c>
      <c r="AG46" s="200">
        <v>0</v>
      </c>
      <c r="AH46" s="200">
        <v>0</v>
      </c>
      <c r="AI46" s="200">
        <v>134.61000000000001</v>
      </c>
      <c r="AJ46" s="200">
        <v>0</v>
      </c>
      <c r="AK46" s="200">
        <v>0</v>
      </c>
      <c r="AL46" s="200">
        <v>0</v>
      </c>
      <c r="AM46" s="200">
        <v>150</v>
      </c>
      <c r="AN46" s="200">
        <v>0</v>
      </c>
      <c r="AO46">
        <v>0</v>
      </c>
      <c r="AP46" s="200">
        <v>56.07</v>
      </c>
      <c r="AQ46" s="200">
        <v>18.04</v>
      </c>
      <c r="AR46" s="200">
        <v>43</v>
      </c>
      <c r="AS46" s="200">
        <v>3.87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2.4700000000000002</v>
      </c>
      <c r="AZ46" s="200">
        <v>0</v>
      </c>
      <c r="BA46" s="200">
        <v>1.96</v>
      </c>
      <c r="BB46" s="200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272.61</v>
      </c>
      <c r="L47" s="200">
        <v>6.89</v>
      </c>
      <c r="M47" s="200">
        <v>35.19</v>
      </c>
      <c r="N47" s="200">
        <v>53.01</v>
      </c>
      <c r="O47" s="200">
        <v>74.099999999999994</v>
      </c>
      <c r="P47" s="200">
        <v>31.42</v>
      </c>
      <c r="Q47" s="200">
        <v>5.3</v>
      </c>
      <c r="R47" s="200">
        <v>10.53</v>
      </c>
      <c r="S47" s="200">
        <v>6.47</v>
      </c>
      <c r="T47" s="200">
        <v>0.78</v>
      </c>
      <c r="U47" s="200">
        <v>58.87</v>
      </c>
      <c r="V47" s="200">
        <v>4.33</v>
      </c>
      <c r="W47" s="200">
        <v>10.83</v>
      </c>
      <c r="X47" s="200">
        <v>23.08</v>
      </c>
      <c r="Y47" s="200">
        <v>0</v>
      </c>
      <c r="Z47">
        <v>0</v>
      </c>
      <c r="AA47" s="200">
        <v>14.08</v>
      </c>
      <c r="AB47" s="200">
        <v>0</v>
      </c>
      <c r="AC47" s="200">
        <v>0</v>
      </c>
      <c r="AD47" s="200">
        <v>0</v>
      </c>
      <c r="AE47" s="200">
        <v>41.23</v>
      </c>
      <c r="AF47" s="200">
        <v>0</v>
      </c>
      <c r="AG47" s="200">
        <v>0</v>
      </c>
      <c r="AH47" s="200">
        <v>0</v>
      </c>
      <c r="AI47" s="200">
        <v>134.61000000000001</v>
      </c>
      <c r="AJ47" s="200">
        <v>0</v>
      </c>
      <c r="AK47" s="200">
        <v>0</v>
      </c>
      <c r="AL47" s="200">
        <v>0</v>
      </c>
      <c r="AM47" s="200">
        <v>150</v>
      </c>
      <c r="AN47" s="200">
        <v>0</v>
      </c>
      <c r="AO47">
        <v>0</v>
      </c>
      <c r="AP47" s="200">
        <v>56.07</v>
      </c>
      <c r="AQ47" s="200">
        <v>18.04</v>
      </c>
      <c r="AR47" s="200">
        <v>43</v>
      </c>
      <c r="AS47" s="200">
        <v>3.87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2.4700000000000002</v>
      </c>
      <c r="AZ47" s="200">
        <v>0</v>
      </c>
      <c r="BA47" s="200">
        <v>1.96</v>
      </c>
      <c r="BB47" s="200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272.61</v>
      </c>
      <c r="L48" s="200">
        <v>6.89</v>
      </c>
      <c r="M48" s="200">
        <v>35.19</v>
      </c>
      <c r="N48" s="200">
        <v>53.01</v>
      </c>
      <c r="O48" s="200">
        <v>74.099999999999994</v>
      </c>
      <c r="P48" s="200">
        <v>31.42</v>
      </c>
      <c r="Q48" s="200">
        <v>5.3</v>
      </c>
      <c r="R48" s="200">
        <v>10.53</v>
      </c>
      <c r="S48" s="200">
        <v>6.47</v>
      </c>
      <c r="T48" s="200">
        <v>0.78</v>
      </c>
      <c r="U48" s="200">
        <v>58.87</v>
      </c>
      <c r="V48" s="200">
        <v>4.33</v>
      </c>
      <c r="W48" s="200">
        <v>10.83</v>
      </c>
      <c r="X48" s="200">
        <v>23.08</v>
      </c>
      <c r="Y48" s="200">
        <v>0</v>
      </c>
      <c r="Z48">
        <v>0</v>
      </c>
      <c r="AA48" s="200">
        <v>14.08</v>
      </c>
      <c r="AB48" s="200">
        <v>0</v>
      </c>
      <c r="AC48" s="200">
        <v>0</v>
      </c>
      <c r="AD48" s="200">
        <v>0</v>
      </c>
      <c r="AE48" s="200">
        <v>41.23</v>
      </c>
      <c r="AF48" s="200">
        <v>0</v>
      </c>
      <c r="AG48" s="200">
        <v>0</v>
      </c>
      <c r="AH48" s="200">
        <v>0</v>
      </c>
      <c r="AI48" s="200">
        <v>134.61000000000001</v>
      </c>
      <c r="AJ48" s="200">
        <v>0</v>
      </c>
      <c r="AK48" s="200">
        <v>0</v>
      </c>
      <c r="AL48" s="200">
        <v>0</v>
      </c>
      <c r="AM48" s="200">
        <v>150</v>
      </c>
      <c r="AN48" s="200">
        <v>0</v>
      </c>
      <c r="AO48">
        <v>0</v>
      </c>
      <c r="AP48" s="200">
        <v>56.07</v>
      </c>
      <c r="AQ48" s="200">
        <v>18.04</v>
      </c>
      <c r="AR48" s="200">
        <v>42.5</v>
      </c>
      <c r="AS48" s="200">
        <v>3.87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2.4700000000000002</v>
      </c>
      <c r="AZ48" s="200">
        <v>0</v>
      </c>
      <c r="BA48" s="200">
        <v>1.47</v>
      </c>
      <c r="BB48" s="200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272.61</v>
      </c>
      <c r="L49" s="200">
        <v>6.89</v>
      </c>
      <c r="M49" s="200">
        <v>35.19</v>
      </c>
      <c r="N49" s="200">
        <v>53.01</v>
      </c>
      <c r="O49" s="200">
        <v>74.099999999999994</v>
      </c>
      <c r="P49" s="200">
        <v>31.42</v>
      </c>
      <c r="Q49" s="200">
        <v>5.3</v>
      </c>
      <c r="R49" s="200">
        <v>10.53</v>
      </c>
      <c r="S49" s="200">
        <v>6.47</v>
      </c>
      <c r="T49" s="200">
        <v>0.78</v>
      </c>
      <c r="U49" s="200">
        <v>58.87</v>
      </c>
      <c r="V49" s="200">
        <v>4.33</v>
      </c>
      <c r="W49" s="200">
        <v>10.83</v>
      </c>
      <c r="X49" s="200">
        <v>23.09</v>
      </c>
      <c r="Y49" s="200">
        <v>0</v>
      </c>
      <c r="Z49">
        <v>0</v>
      </c>
      <c r="AA49" s="200">
        <v>14.08</v>
      </c>
      <c r="AB49" s="200">
        <v>0</v>
      </c>
      <c r="AC49" s="200">
        <v>0</v>
      </c>
      <c r="AD49" s="200">
        <v>0</v>
      </c>
      <c r="AE49" s="200">
        <v>41.23</v>
      </c>
      <c r="AF49" s="200">
        <v>0</v>
      </c>
      <c r="AG49" s="200">
        <v>0</v>
      </c>
      <c r="AH49" s="200">
        <v>0</v>
      </c>
      <c r="AI49" s="200">
        <v>134.61000000000001</v>
      </c>
      <c r="AJ49" s="200">
        <v>0</v>
      </c>
      <c r="AK49" s="200">
        <v>0</v>
      </c>
      <c r="AL49" s="200">
        <v>0</v>
      </c>
      <c r="AM49" s="200">
        <v>150</v>
      </c>
      <c r="AN49" s="200">
        <v>0</v>
      </c>
      <c r="AO49">
        <v>0</v>
      </c>
      <c r="AP49" s="200">
        <v>56.07</v>
      </c>
      <c r="AQ49" s="200">
        <v>18.04</v>
      </c>
      <c r="AR49" s="200">
        <v>42.5</v>
      </c>
      <c r="AS49" s="200">
        <v>3.87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2.4700000000000002</v>
      </c>
      <c r="AZ49" s="200">
        <v>0</v>
      </c>
      <c r="BA49" s="200">
        <v>1.47</v>
      </c>
      <c r="BB49" s="200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272.61</v>
      </c>
      <c r="L50" s="200">
        <v>6.89</v>
      </c>
      <c r="M50" s="200">
        <v>35.19</v>
      </c>
      <c r="N50" s="200">
        <v>53.01</v>
      </c>
      <c r="O50" s="200">
        <v>74.099999999999994</v>
      </c>
      <c r="P50" s="200">
        <v>31.42</v>
      </c>
      <c r="Q50" s="200">
        <v>5.3</v>
      </c>
      <c r="R50" s="200">
        <v>10.53</v>
      </c>
      <c r="S50" s="200">
        <v>6.47</v>
      </c>
      <c r="T50" s="200">
        <v>0.78</v>
      </c>
      <c r="U50" s="200">
        <v>58.87</v>
      </c>
      <c r="V50" s="200">
        <v>4.33</v>
      </c>
      <c r="W50" s="200">
        <v>10.83</v>
      </c>
      <c r="X50" s="200">
        <v>23.09</v>
      </c>
      <c r="Y50" s="200">
        <v>0</v>
      </c>
      <c r="Z50">
        <v>0</v>
      </c>
      <c r="AA50" s="200">
        <v>14.08</v>
      </c>
      <c r="AB50" s="200">
        <v>0</v>
      </c>
      <c r="AC50" s="200">
        <v>0</v>
      </c>
      <c r="AD50" s="200">
        <v>0</v>
      </c>
      <c r="AE50" s="200">
        <v>41.23</v>
      </c>
      <c r="AF50" s="200">
        <v>0</v>
      </c>
      <c r="AG50" s="200">
        <v>0</v>
      </c>
      <c r="AH50" s="200">
        <v>0</v>
      </c>
      <c r="AI50" s="200">
        <v>134.61000000000001</v>
      </c>
      <c r="AJ50" s="200">
        <v>0</v>
      </c>
      <c r="AK50" s="200">
        <v>0</v>
      </c>
      <c r="AL50" s="200">
        <v>0</v>
      </c>
      <c r="AM50" s="200">
        <v>150</v>
      </c>
      <c r="AN50" s="200">
        <v>0</v>
      </c>
      <c r="AO50">
        <v>0</v>
      </c>
      <c r="AP50" s="200">
        <v>56.07</v>
      </c>
      <c r="AQ50" s="200">
        <v>18.04</v>
      </c>
      <c r="AR50" s="200">
        <v>42.5</v>
      </c>
      <c r="AS50" s="200">
        <v>3.87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2.4700000000000002</v>
      </c>
      <c r="AZ50" s="200">
        <v>0</v>
      </c>
      <c r="BA50" s="200">
        <v>1.47</v>
      </c>
      <c r="BB50" s="200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272.61</v>
      </c>
      <c r="L51" s="200">
        <v>6.89</v>
      </c>
      <c r="M51" s="200">
        <v>35.19</v>
      </c>
      <c r="N51" s="200">
        <v>53.01</v>
      </c>
      <c r="O51" s="200">
        <v>74.099999999999994</v>
      </c>
      <c r="P51" s="200">
        <v>31.42</v>
      </c>
      <c r="Q51" s="200">
        <v>5.3</v>
      </c>
      <c r="R51" s="200">
        <v>10.53</v>
      </c>
      <c r="S51" s="200">
        <v>6.47</v>
      </c>
      <c r="T51" s="200">
        <v>0.78</v>
      </c>
      <c r="U51" s="200">
        <v>58.87</v>
      </c>
      <c r="V51" s="200">
        <v>5.31</v>
      </c>
      <c r="W51" s="200">
        <v>19.7</v>
      </c>
      <c r="X51" s="200">
        <v>41.97</v>
      </c>
      <c r="Y51" s="200">
        <v>0</v>
      </c>
      <c r="Z51">
        <v>0</v>
      </c>
      <c r="AA51" s="200">
        <v>14.08</v>
      </c>
      <c r="AB51" s="200">
        <v>0</v>
      </c>
      <c r="AC51" s="200">
        <v>0</v>
      </c>
      <c r="AD51" s="200">
        <v>0</v>
      </c>
      <c r="AE51" s="200">
        <v>41.23</v>
      </c>
      <c r="AF51" s="200">
        <v>0</v>
      </c>
      <c r="AG51" s="200">
        <v>0</v>
      </c>
      <c r="AH51" s="200">
        <v>0</v>
      </c>
      <c r="AI51" s="200">
        <v>134.61000000000001</v>
      </c>
      <c r="AJ51" s="200">
        <v>0</v>
      </c>
      <c r="AK51" s="200">
        <v>0</v>
      </c>
      <c r="AL51" s="200">
        <v>0</v>
      </c>
      <c r="AM51" s="200">
        <v>150</v>
      </c>
      <c r="AN51" s="200">
        <v>0</v>
      </c>
      <c r="AO51">
        <v>0</v>
      </c>
      <c r="AP51" s="200">
        <v>56.07</v>
      </c>
      <c r="AQ51" s="200">
        <v>18.04</v>
      </c>
      <c r="AR51" s="200">
        <v>42.5</v>
      </c>
      <c r="AS51" s="200">
        <v>7.67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2.4700000000000002</v>
      </c>
      <c r="AZ51" s="200">
        <v>0</v>
      </c>
      <c r="BA51" s="200">
        <v>1.47</v>
      </c>
      <c r="BB51" s="200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272.61</v>
      </c>
      <c r="L52" s="200">
        <v>6.89</v>
      </c>
      <c r="M52" s="200">
        <v>35.19</v>
      </c>
      <c r="N52" s="200">
        <v>53.01</v>
      </c>
      <c r="O52" s="200">
        <v>74.099999999999994</v>
      </c>
      <c r="P52" s="200">
        <v>31.42</v>
      </c>
      <c r="Q52" s="200">
        <v>5.3</v>
      </c>
      <c r="R52" s="200">
        <v>10.53</v>
      </c>
      <c r="S52" s="200">
        <v>6.47</v>
      </c>
      <c r="T52" s="200">
        <v>0.78</v>
      </c>
      <c r="U52" s="200">
        <v>58.87</v>
      </c>
      <c r="V52" s="200">
        <v>5.31</v>
      </c>
      <c r="W52" s="200">
        <v>19.7</v>
      </c>
      <c r="X52" s="200">
        <v>41.97</v>
      </c>
      <c r="Y52" s="200">
        <v>0</v>
      </c>
      <c r="Z52">
        <v>0</v>
      </c>
      <c r="AA52" s="200">
        <v>14.08</v>
      </c>
      <c r="AB52" s="200">
        <v>0</v>
      </c>
      <c r="AC52" s="200">
        <v>0</v>
      </c>
      <c r="AD52" s="200">
        <v>0</v>
      </c>
      <c r="AE52" s="200">
        <v>41.23</v>
      </c>
      <c r="AF52" s="200">
        <v>0</v>
      </c>
      <c r="AG52" s="200">
        <v>0</v>
      </c>
      <c r="AH52" s="200">
        <v>0</v>
      </c>
      <c r="AI52" s="200">
        <v>134.61000000000001</v>
      </c>
      <c r="AJ52" s="200">
        <v>0</v>
      </c>
      <c r="AK52" s="200">
        <v>0</v>
      </c>
      <c r="AL52" s="200">
        <v>0</v>
      </c>
      <c r="AM52" s="200">
        <v>150</v>
      </c>
      <c r="AN52" s="200">
        <v>0</v>
      </c>
      <c r="AO52">
        <v>0</v>
      </c>
      <c r="AP52" s="200">
        <v>56.07</v>
      </c>
      <c r="AQ52" s="200">
        <v>18.04</v>
      </c>
      <c r="AR52" s="200">
        <v>42.5</v>
      </c>
      <c r="AS52" s="200">
        <v>7.67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2.4700000000000002</v>
      </c>
      <c r="AZ52" s="200">
        <v>0</v>
      </c>
      <c r="BA52" s="200">
        <v>1.47</v>
      </c>
      <c r="BB52" s="200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272.61</v>
      </c>
      <c r="L53" s="200">
        <v>6.89</v>
      </c>
      <c r="M53" s="200">
        <v>35.19</v>
      </c>
      <c r="N53" s="200">
        <v>53.01</v>
      </c>
      <c r="O53" s="200">
        <v>74.099999999999994</v>
      </c>
      <c r="P53" s="200">
        <v>31.42</v>
      </c>
      <c r="Q53" s="200">
        <v>5.3</v>
      </c>
      <c r="R53" s="200">
        <v>10.53</v>
      </c>
      <c r="S53" s="200">
        <v>6.47</v>
      </c>
      <c r="T53" s="200">
        <v>0.78</v>
      </c>
      <c r="U53" s="200">
        <v>58.87</v>
      </c>
      <c r="V53" s="200">
        <v>5.31</v>
      </c>
      <c r="W53" s="200">
        <v>19.7</v>
      </c>
      <c r="X53" s="200">
        <v>41.97</v>
      </c>
      <c r="Y53" s="200">
        <v>0</v>
      </c>
      <c r="Z53">
        <v>0</v>
      </c>
      <c r="AA53" s="200">
        <v>14.08</v>
      </c>
      <c r="AB53" s="200">
        <v>0</v>
      </c>
      <c r="AC53" s="200">
        <v>0</v>
      </c>
      <c r="AD53" s="200">
        <v>0</v>
      </c>
      <c r="AE53" s="200">
        <v>41.23</v>
      </c>
      <c r="AF53" s="200">
        <v>0</v>
      </c>
      <c r="AG53" s="200">
        <v>0</v>
      </c>
      <c r="AH53" s="200">
        <v>0</v>
      </c>
      <c r="AI53" s="200">
        <v>134.61000000000001</v>
      </c>
      <c r="AJ53" s="200">
        <v>0</v>
      </c>
      <c r="AK53" s="200">
        <v>0</v>
      </c>
      <c r="AL53" s="200">
        <v>0</v>
      </c>
      <c r="AM53" s="200">
        <v>150</v>
      </c>
      <c r="AN53" s="200">
        <v>0</v>
      </c>
      <c r="AO53">
        <v>0</v>
      </c>
      <c r="AP53" s="200">
        <v>56.07</v>
      </c>
      <c r="AQ53" s="200">
        <v>18.04</v>
      </c>
      <c r="AR53" s="200">
        <v>42.5</v>
      </c>
      <c r="AS53" s="200">
        <v>7.67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2.4700000000000002</v>
      </c>
      <c r="AZ53" s="200">
        <v>0</v>
      </c>
      <c r="BA53" s="200">
        <v>1.47</v>
      </c>
      <c r="BB53" s="200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272.61</v>
      </c>
      <c r="L54" s="200">
        <v>6.89</v>
      </c>
      <c r="M54" s="200">
        <v>35.19</v>
      </c>
      <c r="N54" s="200">
        <v>53.01</v>
      </c>
      <c r="O54" s="200">
        <v>74.099999999999994</v>
      </c>
      <c r="P54" s="200">
        <v>31.42</v>
      </c>
      <c r="Q54" s="200">
        <v>5.3</v>
      </c>
      <c r="R54" s="200">
        <v>10.53</v>
      </c>
      <c r="S54" s="200">
        <v>6.47</v>
      </c>
      <c r="T54" s="200">
        <v>0.78</v>
      </c>
      <c r="U54" s="200">
        <v>58.87</v>
      </c>
      <c r="V54" s="200">
        <v>5.31</v>
      </c>
      <c r="W54" s="200">
        <v>19.7</v>
      </c>
      <c r="X54" s="200">
        <v>41.97</v>
      </c>
      <c r="Y54" s="200">
        <v>0</v>
      </c>
      <c r="Z54">
        <v>0</v>
      </c>
      <c r="AA54" s="200">
        <v>14.08</v>
      </c>
      <c r="AB54" s="200">
        <v>0</v>
      </c>
      <c r="AC54" s="200">
        <v>0</v>
      </c>
      <c r="AD54" s="200">
        <v>0</v>
      </c>
      <c r="AE54" s="200">
        <v>40.43</v>
      </c>
      <c r="AF54" s="200">
        <v>0</v>
      </c>
      <c r="AG54" s="200">
        <v>0</v>
      </c>
      <c r="AH54" s="200">
        <v>0</v>
      </c>
      <c r="AI54" s="200">
        <v>134.61000000000001</v>
      </c>
      <c r="AJ54" s="200">
        <v>0</v>
      </c>
      <c r="AK54" s="200">
        <v>0</v>
      </c>
      <c r="AL54" s="200">
        <v>0</v>
      </c>
      <c r="AM54" s="200">
        <v>150</v>
      </c>
      <c r="AN54" s="200">
        <v>0</v>
      </c>
      <c r="AO54">
        <v>0</v>
      </c>
      <c r="AP54" s="200">
        <v>56.07</v>
      </c>
      <c r="AQ54" s="200">
        <v>18.04</v>
      </c>
      <c r="AR54" s="200">
        <v>42.5</v>
      </c>
      <c r="AS54" s="200">
        <v>7.67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2.4700000000000002</v>
      </c>
      <c r="AZ54" s="200">
        <v>0</v>
      </c>
      <c r="BA54" s="200">
        <v>1.47</v>
      </c>
      <c r="BB54" s="200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272.61</v>
      </c>
      <c r="L55" s="200">
        <v>6.91</v>
      </c>
      <c r="M55" s="200">
        <v>35.19</v>
      </c>
      <c r="N55" s="200">
        <v>53.01</v>
      </c>
      <c r="O55" s="200">
        <v>74.099999999999994</v>
      </c>
      <c r="P55" s="200">
        <v>31.42</v>
      </c>
      <c r="Q55" s="200">
        <v>5.32</v>
      </c>
      <c r="R55" s="200">
        <v>19.16</v>
      </c>
      <c r="S55" s="200">
        <v>6.48</v>
      </c>
      <c r="T55" s="200">
        <v>1.42</v>
      </c>
      <c r="U55" s="200">
        <v>58.87</v>
      </c>
      <c r="V55" s="200">
        <v>5.31</v>
      </c>
      <c r="W55" s="200">
        <v>19.7</v>
      </c>
      <c r="X55" s="200">
        <v>41.97</v>
      </c>
      <c r="Y55" s="200">
        <v>0</v>
      </c>
      <c r="Z55">
        <v>0</v>
      </c>
      <c r="AA55" s="200">
        <v>14.08</v>
      </c>
      <c r="AB55" s="200">
        <v>0</v>
      </c>
      <c r="AC55" s="200">
        <v>0</v>
      </c>
      <c r="AD55" s="200">
        <v>0</v>
      </c>
      <c r="AE55" s="200">
        <v>40.43</v>
      </c>
      <c r="AF55" s="200">
        <v>0</v>
      </c>
      <c r="AG55" s="200">
        <v>0</v>
      </c>
      <c r="AH55" s="200">
        <v>0</v>
      </c>
      <c r="AI55" s="200">
        <v>134.61000000000001</v>
      </c>
      <c r="AJ55" s="200">
        <v>0</v>
      </c>
      <c r="AK55" s="200">
        <v>0</v>
      </c>
      <c r="AL55" s="200">
        <v>0</v>
      </c>
      <c r="AM55" s="200">
        <v>150</v>
      </c>
      <c r="AN55" s="200">
        <v>0</v>
      </c>
      <c r="AO55">
        <v>0</v>
      </c>
      <c r="AP55" s="200">
        <v>118.55</v>
      </c>
      <c r="AQ55" s="200">
        <v>38.299999999999997</v>
      </c>
      <c r="AR55" s="200">
        <v>42.5</v>
      </c>
      <c r="AS55" s="200">
        <v>7.67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2.4700000000000002</v>
      </c>
      <c r="AZ55" s="200">
        <v>0</v>
      </c>
      <c r="BA55" s="200">
        <v>1.47</v>
      </c>
      <c r="BB55" s="200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272.61</v>
      </c>
      <c r="L56" s="200">
        <v>6.91</v>
      </c>
      <c r="M56" s="200">
        <v>35.19</v>
      </c>
      <c r="N56" s="200">
        <v>53.01</v>
      </c>
      <c r="O56" s="200">
        <v>74.099999999999994</v>
      </c>
      <c r="P56" s="200">
        <v>31.42</v>
      </c>
      <c r="Q56" s="200">
        <v>5.32</v>
      </c>
      <c r="R56" s="200">
        <v>19.16</v>
      </c>
      <c r="S56" s="200">
        <v>6.48</v>
      </c>
      <c r="T56" s="200">
        <v>1.42</v>
      </c>
      <c r="U56" s="200">
        <v>58.87</v>
      </c>
      <c r="V56" s="200">
        <v>5.31</v>
      </c>
      <c r="W56" s="200">
        <v>19.7</v>
      </c>
      <c r="X56" s="200">
        <v>41.97</v>
      </c>
      <c r="Y56" s="200">
        <v>0</v>
      </c>
      <c r="Z56">
        <v>0</v>
      </c>
      <c r="AA56" s="200">
        <v>14.08</v>
      </c>
      <c r="AB56" s="200">
        <v>0</v>
      </c>
      <c r="AC56" s="200">
        <v>0</v>
      </c>
      <c r="AD56" s="200">
        <v>0</v>
      </c>
      <c r="AE56" s="200">
        <v>40.43</v>
      </c>
      <c r="AF56" s="200">
        <v>0</v>
      </c>
      <c r="AG56" s="200">
        <v>0</v>
      </c>
      <c r="AH56" s="200">
        <v>0</v>
      </c>
      <c r="AI56" s="200">
        <v>134.61000000000001</v>
      </c>
      <c r="AJ56" s="200">
        <v>0</v>
      </c>
      <c r="AK56" s="200">
        <v>0</v>
      </c>
      <c r="AL56" s="200">
        <v>0</v>
      </c>
      <c r="AM56" s="200">
        <v>150</v>
      </c>
      <c r="AN56" s="200">
        <v>0</v>
      </c>
      <c r="AO56">
        <v>0</v>
      </c>
      <c r="AP56" s="200">
        <v>118.55</v>
      </c>
      <c r="AQ56" s="200">
        <v>38.299999999999997</v>
      </c>
      <c r="AR56" s="200">
        <v>42.5</v>
      </c>
      <c r="AS56" s="200">
        <v>7.67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2.4700000000000002</v>
      </c>
      <c r="AZ56" s="200">
        <v>0</v>
      </c>
      <c r="BA56" s="200">
        <v>1.47</v>
      </c>
      <c r="BB56" s="200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272.61</v>
      </c>
      <c r="L57" s="200">
        <v>6.91</v>
      </c>
      <c r="M57" s="200">
        <v>35.19</v>
      </c>
      <c r="N57" s="200">
        <v>53.01</v>
      </c>
      <c r="O57" s="200">
        <v>74.099999999999994</v>
      </c>
      <c r="P57" s="200">
        <v>31.42</v>
      </c>
      <c r="Q57" s="200">
        <v>5.32</v>
      </c>
      <c r="R57" s="200">
        <v>19.16</v>
      </c>
      <c r="S57" s="200">
        <v>6.48</v>
      </c>
      <c r="T57" s="200">
        <v>1.42</v>
      </c>
      <c r="U57" s="200">
        <v>58.87</v>
      </c>
      <c r="V57" s="200">
        <v>5.31</v>
      </c>
      <c r="W57" s="200">
        <v>19.7</v>
      </c>
      <c r="X57" s="200">
        <v>41.97</v>
      </c>
      <c r="Y57" s="200">
        <v>0</v>
      </c>
      <c r="Z57">
        <v>0</v>
      </c>
      <c r="AA57" s="200">
        <v>14.08</v>
      </c>
      <c r="AB57" s="200">
        <v>0</v>
      </c>
      <c r="AC57" s="200">
        <v>0</v>
      </c>
      <c r="AD57" s="200">
        <v>0</v>
      </c>
      <c r="AE57" s="200">
        <v>40.43</v>
      </c>
      <c r="AF57" s="200">
        <v>0</v>
      </c>
      <c r="AG57" s="200">
        <v>0</v>
      </c>
      <c r="AH57" s="200">
        <v>0</v>
      </c>
      <c r="AI57" s="200">
        <v>134.61000000000001</v>
      </c>
      <c r="AJ57" s="200">
        <v>0</v>
      </c>
      <c r="AK57" s="200">
        <v>0</v>
      </c>
      <c r="AL57" s="200">
        <v>0</v>
      </c>
      <c r="AM57" s="200">
        <v>150</v>
      </c>
      <c r="AN57" s="200">
        <v>0</v>
      </c>
      <c r="AO57">
        <v>0</v>
      </c>
      <c r="AP57" s="200">
        <v>118.55</v>
      </c>
      <c r="AQ57" s="200">
        <v>38.299999999999997</v>
      </c>
      <c r="AR57" s="200">
        <v>42.5</v>
      </c>
      <c r="AS57" s="200">
        <v>7.67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2.4700000000000002</v>
      </c>
      <c r="AZ57" s="200">
        <v>0</v>
      </c>
      <c r="BA57" s="200">
        <v>1.47</v>
      </c>
      <c r="BB57" s="200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272.61</v>
      </c>
      <c r="L58" s="200">
        <v>6.91</v>
      </c>
      <c r="M58" s="200">
        <v>35.19</v>
      </c>
      <c r="N58" s="200">
        <v>53.01</v>
      </c>
      <c r="O58" s="200">
        <v>74.099999999999994</v>
      </c>
      <c r="P58" s="200">
        <v>31.42</v>
      </c>
      <c r="Q58" s="200">
        <v>5.32</v>
      </c>
      <c r="R58" s="200">
        <v>19.16</v>
      </c>
      <c r="S58" s="200">
        <v>6.48</v>
      </c>
      <c r="T58" s="200">
        <v>1.42</v>
      </c>
      <c r="U58" s="200">
        <v>58.87</v>
      </c>
      <c r="V58" s="200">
        <v>5.31</v>
      </c>
      <c r="W58" s="200">
        <v>19.7</v>
      </c>
      <c r="X58" s="200">
        <v>41.98</v>
      </c>
      <c r="Y58" s="200">
        <v>0</v>
      </c>
      <c r="Z58">
        <v>0</v>
      </c>
      <c r="AA58" s="200">
        <v>14.08</v>
      </c>
      <c r="AB58" s="200">
        <v>0</v>
      </c>
      <c r="AC58" s="200">
        <v>0</v>
      </c>
      <c r="AD58" s="200">
        <v>0</v>
      </c>
      <c r="AE58" s="200">
        <v>40.43</v>
      </c>
      <c r="AF58" s="200">
        <v>0</v>
      </c>
      <c r="AG58" s="200">
        <v>0</v>
      </c>
      <c r="AH58" s="200">
        <v>0</v>
      </c>
      <c r="AI58" s="200">
        <v>134.61000000000001</v>
      </c>
      <c r="AJ58" s="200">
        <v>0</v>
      </c>
      <c r="AK58" s="200">
        <v>0</v>
      </c>
      <c r="AL58" s="200">
        <v>0</v>
      </c>
      <c r="AM58" s="200">
        <v>150</v>
      </c>
      <c r="AN58" s="200">
        <v>0</v>
      </c>
      <c r="AO58">
        <v>0</v>
      </c>
      <c r="AP58" s="200">
        <v>118.55</v>
      </c>
      <c r="AQ58" s="200">
        <v>38.299999999999997</v>
      </c>
      <c r="AR58" s="200">
        <v>42.5</v>
      </c>
      <c r="AS58" s="200">
        <v>7.67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2.4700000000000002</v>
      </c>
      <c r="AZ58" s="200">
        <v>0</v>
      </c>
      <c r="BA58" s="200">
        <v>1.47</v>
      </c>
      <c r="BB58" s="200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272.61</v>
      </c>
      <c r="L59" s="200">
        <v>17.489999999999998</v>
      </c>
      <c r="M59" s="200">
        <v>35.19</v>
      </c>
      <c r="N59" s="200">
        <v>53.01</v>
      </c>
      <c r="O59" s="200">
        <v>74.099999999999994</v>
      </c>
      <c r="P59" s="200">
        <v>31.42</v>
      </c>
      <c r="Q59" s="200">
        <v>9.64</v>
      </c>
      <c r="R59" s="200">
        <v>19.16</v>
      </c>
      <c r="S59" s="200">
        <v>11.79</v>
      </c>
      <c r="T59" s="200">
        <v>1.42</v>
      </c>
      <c r="U59" s="200">
        <v>58.87</v>
      </c>
      <c r="V59" s="200">
        <v>5.31</v>
      </c>
      <c r="W59" s="200">
        <v>19.7</v>
      </c>
      <c r="X59" s="200">
        <v>41.98</v>
      </c>
      <c r="Y59" s="200">
        <v>0</v>
      </c>
      <c r="Z59">
        <v>0</v>
      </c>
      <c r="AA59" s="200">
        <v>14.08</v>
      </c>
      <c r="AB59" s="200">
        <v>0</v>
      </c>
      <c r="AC59" s="200">
        <v>0</v>
      </c>
      <c r="AD59" s="200">
        <v>0</v>
      </c>
      <c r="AE59" s="200">
        <v>40.43</v>
      </c>
      <c r="AF59" s="200">
        <v>0</v>
      </c>
      <c r="AG59" s="200">
        <v>0</v>
      </c>
      <c r="AH59" s="200">
        <v>0</v>
      </c>
      <c r="AI59" s="200">
        <v>134.61000000000001</v>
      </c>
      <c r="AJ59" s="200">
        <v>0</v>
      </c>
      <c r="AK59" s="200">
        <v>0</v>
      </c>
      <c r="AL59" s="200">
        <v>0</v>
      </c>
      <c r="AM59" s="200">
        <v>150</v>
      </c>
      <c r="AN59" s="200">
        <v>0</v>
      </c>
      <c r="AO59">
        <v>0</v>
      </c>
      <c r="AP59" s="200">
        <v>118.55</v>
      </c>
      <c r="AQ59" s="200">
        <v>38.299999999999997</v>
      </c>
      <c r="AR59" s="200">
        <v>42.5</v>
      </c>
      <c r="AS59" s="200">
        <v>7.67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2.4700000000000002</v>
      </c>
      <c r="AZ59" s="200">
        <v>0.83</v>
      </c>
      <c r="BA59" s="200">
        <v>1.47</v>
      </c>
      <c r="BB59" s="200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310.13</v>
      </c>
      <c r="L60" s="200">
        <v>17.489999999999998</v>
      </c>
      <c r="M60" s="200">
        <v>35.19</v>
      </c>
      <c r="N60" s="200">
        <v>53.01</v>
      </c>
      <c r="O60" s="200">
        <v>74.099999999999994</v>
      </c>
      <c r="P60" s="200">
        <v>31.42</v>
      </c>
      <c r="Q60" s="200">
        <v>9.64</v>
      </c>
      <c r="R60" s="200">
        <v>19.16</v>
      </c>
      <c r="S60" s="200">
        <v>11.79</v>
      </c>
      <c r="T60" s="200">
        <v>1.42</v>
      </c>
      <c r="U60" s="200">
        <v>58.87</v>
      </c>
      <c r="V60" s="200">
        <v>5.31</v>
      </c>
      <c r="W60" s="200">
        <v>19.7</v>
      </c>
      <c r="X60" s="200">
        <v>41.98</v>
      </c>
      <c r="Y60" s="200">
        <v>0</v>
      </c>
      <c r="Z60">
        <v>0</v>
      </c>
      <c r="AA60" s="200">
        <v>14.08</v>
      </c>
      <c r="AB60" s="200">
        <v>0</v>
      </c>
      <c r="AC60" s="200">
        <v>0</v>
      </c>
      <c r="AD60" s="200">
        <v>0</v>
      </c>
      <c r="AE60" s="200">
        <v>40.43</v>
      </c>
      <c r="AF60" s="200">
        <v>0</v>
      </c>
      <c r="AG60" s="200">
        <v>0</v>
      </c>
      <c r="AH60" s="200">
        <v>0</v>
      </c>
      <c r="AI60" s="200">
        <v>134.61000000000001</v>
      </c>
      <c r="AJ60" s="200">
        <v>0</v>
      </c>
      <c r="AK60" s="200">
        <v>0</v>
      </c>
      <c r="AL60" s="200">
        <v>0</v>
      </c>
      <c r="AM60" s="200">
        <v>150</v>
      </c>
      <c r="AN60" s="200">
        <v>0</v>
      </c>
      <c r="AO60">
        <v>0</v>
      </c>
      <c r="AP60" s="200">
        <v>118.55</v>
      </c>
      <c r="AQ60" s="200">
        <v>38.299999999999997</v>
      </c>
      <c r="AR60" s="200">
        <v>42.5</v>
      </c>
      <c r="AS60" s="200">
        <v>7.67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2.4700000000000002</v>
      </c>
      <c r="AZ60" s="200">
        <v>0.83</v>
      </c>
      <c r="BA60" s="200">
        <v>1.47</v>
      </c>
      <c r="BB60" s="200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338.35</v>
      </c>
      <c r="L61" s="200">
        <v>17.489999999999998</v>
      </c>
      <c r="M61" s="200">
        <v>35.19</v>
      </c>
      <c r="N61" s="200">
        <v>53.01</v>
      </c>
      <c r="O61" s="200">
        <v>74.099999999999994</v>
      </c>
      <c r="P61" s="200">
        <v>31.42</v>
      </c>
      <c r="Q61" s="200">
        <v>9.64</v>
      </c>
      <c r="R61" s="200">
        <v>19.16</v>
      </c>
      <c r="S61" s="200">
        <v>11.78</v>
      </c>
      <c r="T61" s="200">
        <v>1.42</v>
      </c>
      <c r="U61" s="200">
        <v>58.87</v>
      </c>
      <c r="V61" s="200">
        <v>5.31</v>
      </c>
      <c r="W61" s="200">
        <v>19.7</v>
      </c>
      <c r="X61" s="200">
        <v>41.98</v>
      </c>
      <c r="Y61" s="200">
        <v>0</v>
      </c>
      <c r="Z61">
        <v>0</v>
      </c>
      <c r="AA61" s="200">
        <v>14.08</v>
      </c>
      <c r="AB61" s="200">
        <v>0</v>
      </c>
      <c r="AC61" s="200">
        <v>0</v>
      </c>
      <c r="AD61" s="200">
        <v>0</v>
      </c>
      <c r="AE61" s="200">
        <v>40.43</v>
      </c>
      <c r="AF61" s="200">
        <v>0</v>
      </c>
      <c r="AG61" s="200">
        <v>0</v>
      </c>
      <c r="AH61" s="200">
        <v>0</v>
      </c>
      <c r="AI61" s="200">
        <v>134.61000000000001</v>
      </c>
      <c r="AJ61" s="200">
        <v>0</v>
      </c>
      <c r="AK61" s="200">
        <v>0</v>
      </c>
      <c r="AL61" s="200">
        <v>0</v>
      </c>
      <c r="AM61" s="200">
        <v>150</v>
      </c>
      <c r="AN61" s="200">
        <v>0</v>
      </c>
      <c r="AO61">
        <v>0</v>
      </c>
      <c r="AP61" s="200">
        <v>118.56</v>
      </c>
      <c r="AQ61" s="200">
        <v>38.299999999999997</v>
      </c>
      <c r="AR61" s="200">
        <v>42.5</v>
      </c>
      <c r="AS61" s="200">
        <v>7.67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2.4700000000000002</v>
      </c>
      <c r="AZ61" s="200">
        <v>2.0299999999999998</v>
      </c>
      <c r="BA61" s="200">
        <v>1.96</v>
      </c>
      <c r="BB61" s="200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362.51</v>
      </c>
      <c r="L62" s="200">
        <v>17.489999999999998</v>
      </c>
      <c r="M62" s="200">
        <v>35.19</v>
      </c>
      <c r="N62" s="200">
        <v>53.01</v>
      </c>
      <c r="O62" s="200">
        <v>74.099999999999994</v>
      </c>
      <c r="P62" s="200">
        <v>31.42</v>
      </c>
      <c r="Q62" s="200">
        <v>9.64</v>
      </c>
      <c r="R62" s="200">
        <v>19.16</v>
      </c>
      <c r="S62" s="200">
        <v>11.78</v>
      </c>
      <c r="T62" s="200">
        <v>1.42</v>
      </c>
      <c r="U62" s="200">
        <v>58.87</v>
      </c>
      <c r="V62" s="200">
        <v>5.31</v>
      </c>
      <c r="W62" s="200">
        <v>19.7</v>
      </c>
      <c r="X62" s="200">
        <v>41.98</v>
      </c>
      <c r="Y62" s="200">
        <v>0</v>
      </c>
      <c r="Z62">
        <v>0</v>
      </c>
      <c r="AA62" s="200">
        <v>14.08</v>
      </c>
      <c r="AB62" s="200">
        <v>0</v>
      </c>
      <c r="AC62" s="200">
        <v>0</v>
      </c>
      <c r="AD62" s="200">
        <v>0</v>
      </c>
      <c r="AE62" s="200">
        <v>40.43</v>
      </c>
      <c r="AF62" s="200">
        <v>0</v>
      </c>
      <c r="AG62" s="200">
        <v>0</v>
      </c>
      <c r="AH62" s="200">
        <v>0</v>
      </c>
      <c r="AI62" s="200">
        <v>134.61000000000001</v>
      </c>
      <c r="AJ62" s="200">
        <v>0</v>
      </c>
      <c r="AK62" s="200">
        <v>0</v>
      </c>
      <c r="AL62" s="200">
        <v>0</v>
      </c>
      <c r="AM62" s="200">
        <v>150</v>
      </c>
      <c r="AN62" s="200">
        <v>0</v>
      </c>
      <c r="AO62">
        <v>0</v>
      </c>
      <c r="AP62" s="200">
        <v>118.56</v>
      </c>
      <c r="AQ62" s="200">
        <v>38.299999999999997</v>
      </c>
      <c r="AR62" s="200">
        <v>42.5</v>
      </c>
      <c r="AS62" s="200">
        <v>7.67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2.4700000000000002</v>
      </c>
      <c r="AZ62" s="200">
        <v>2.0499999999999998</v>
      </c>
      <c r="BA62" s="200">
        <v>1.96</v>
      </c>
      <c r="BB62" s="200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435.02</v>
      </c>
      <c r="L63" s="200">
        <v>17.489999999999998</v>
      </c>
      <c r="M63" s="200">
        <v>35.19</v>
      </c>
      <c r="N63" s="200">
        <v>53.01</v>
      </c>
      <c r="O63" s="200">
        <v>74.099999999999994</v>
      </c>
      <c r="P63" s="200">
        <v>31.42</v>
      </c>
      <c r="Q63" s="200">
        <v>9.64</v>
      </c>
      <c r="R63" s="200">
        <v>19.16</v>
      </c>
      <c r="S63" s="200">
        <v>11.78</v>
      </c>
      <c r="T63" s="200">
        <v>1.42</v>
      </c>
      <c r="U63" s="200">
        <v>58.87</v>
      </c>
      <c r="V63" s="200">
        <v>5.31</v>
      </c>
      <c r="W63" s="200">
        <v>19.7</v>
      </c>
      <c r="X63" s="200">
        <v>41.98</v>
      </c>
      <c r="Y63" s="200">
        <v>0</v>
      </c>
      <c r="Z63">
        <v>0</v>
      </c>
      <c r="AA63" s="200">
        <v>12.67</v>
      </c>
      <c r="AB63" s="200">
        <v>0</v>
      </c>
      <c r="AC63" s="200">
        <v>0</v>
      </c>
      <c r="AD63" s="200">
        <v>0</v>
      </c>
      <c r="AE63" s="200">
        <v>40.43</v>
      </c>
      <c r="AF63" s="200">
        <v>0</v>
      </c>
      <c r="AG63" s="200">
        <v>0</v>
      </c>
      <c r="AH63" s="200">
        <v>0</v>
      </c>
      <c r="AI63" s="200">
        <v>134.61000000000001</v>
      </c>
      <c r="AJ63" s="200">
        <v>0</v>
      </c>
      <c r="AK63" s="200">
        <v>0</v>
      </c>
      <c r="AL63" s="200">
        <v>0</v>
      </c>
      <c r="AM63" s="200">
        <v>150</v>
      </c>
      <c r="AN63" s="200">
        <v>0</v>
      </c>
      <c r="AO63">
        <v>0</v>
      </c>
      <c r="AP63" s="200">
        <v>118.56</v>
      </c>
      <c r="AQ63" s="200">
        <v>38.299999999999997</v>
      </c>
      <c r="AR63" s="200">
        <v>42.5</v>
      </c>
      <c r="AS63" s="200">
        <v>7.67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2.4700000000000002</v>
      </c>
      <c r="AZ63" s="200">
        <v>2.0499999999999998</v>
      </c>
      <c r="BA63" s="200">
        <v>1.96</v>
      </c>
      <c r="BB63" s="200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459.18</v>
      </c>
      <c r="L64" s="200">
        <v>17.489999999999998</v>
      </c>
      <c r="M64" s="200">
        <v>35.19</v>
      </c>
      <c r="N64" s="200">
        <v>53.01</v>
      </c>
      <c r="O64" s="200">
        <v>74.099999999999994</v>
      </c>
      <c r="P64" s="200">
        <v>31.42</v>
      </c>
      <c r="Q64" s="200">
        <v>9.64</v>
      </c>
      <c r="R64" s="200">
        <v>19.16</v>
      </c>
      <c r="S64" s="200">
        <v>11.78</v>
      </c>
      <c r="T64" s="200">
        <v>1.42</v>
      </c>
      <c r="U64" s="200">
        <v>58.87</v>
      </c>
      <c r="V64" s="200">
        <v>5.31</v>
      </c>
      <c r="W64" s="200">
        <v>19.7</v>
      </c>
      <c r="X64" s="200">
        <v>41.98</v>
      </c>
      <c r="Y64" s="200">
        <v>0</v>
      </c>
      <c r="Z64">
        <v>0</v>
      </c>
      <c r="AA64" s="200">
        <v>12.67</v>
      </c>
      <c r="AB64" s="200">
        <v>0</v>
      </c>
      <c r="AC64" s="200">
        <v>0</v>
      </c>
      <c r="AD64" s="200">
        <v>0</v>
      </c>
      <c r="AE64" s="200">
        <v>39.86</v>
      </c>
      <c r="AF64" s="200">
        <v>0</v>
      </c>
      <c r="AG64" s="200">
        <v>0</v>
      </c>
      <c r="AH64" s="200">
        <v>0</v>
      </c>
      <c r="AI64" s="200">
        <v>134.61000000000001</v>
      </c>
      <c r="AJ64" s="200">
        <v>0</v>
      </c>
      <c r="AK64" s="200">
        <v>0</v>
      </c>
      <c r="AL64" s="200">
        <v>0</v>
      </c>
      <c r="AM64" s="200">
        <v>150</v>
      </c>
      <c r="AN64" s="200">
        <v>0</v>
      </c>
      <c r="AO64">
        <v>0</v>
      </c>
      <c r="AP64" s="200">
        <v>118.56</v>
      </c>
      <c r="AQ64" s="200">
        <v>38.299999999999997</v>
      </c>
      <c r="AR64" s="200">
        <v>42.5</v>
      </c>
      <c r="AS64" s="200">
        <v>7.67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2.4700000000000002</v>
      </c>
      <c r="AZ64" s="200">
        <v>2.0499999999999998</v>
      </c>
      <c r="BA64" s="200">
        <v>1.96</v>
      </c>
      <c r="BB64" s="200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495.21</v>
      </c>
      <c r="L65" s="200">
        <v>17.489999999999998</v>
      </c>
      <c r="M65" s="200">
        <v>35.19</v>
      </c>
      <c r="N65" s="200">
        <v>53.01</v>
      </c>
      <c r="O65" s="200">
        <v>74.099999999999994</v>
      </c>
      <c r="P65" s="200">
        <v>31.42</v>
      </c>
      <c r="Q65" s="200">
        <v>9.64</v>
      </c>
      <c r="R65" s="200">
        <v>19.16</v>
      </c>
      <c r="S65" s="200">
        <v>11.78</v>
      </c>
      <c r="T65" s="200">
        <v>1.42</v>
      </c>
      <c r="U65" s="200">
        <v>58.87</v>
      </c>
      <c r="V65" s="200">
        <v>5.31</v>
      </c>
      <c r="W65" s="200">
        <v>19.7</v>
      </c>
      <c r="X65" s="200">
        <v>41.98</v>
      </c>
      <c r="Y65" s="200">
        <v>0</v>
      </c>
      <c r="Z65">
        <v>0</v>
      </c>
      <c r="AA65" s="200">
        <v>12.67</v>
      </c>
      <c r="AB65" s="200">
        <v>0</v>
      </c>
      <c r="AC65" s="200">
        <v>0</v>
      </c>
      <c r="AD65" s="200">
        <v>0</v>
      </c>
      <c r="AE65" s="200">
        <v>39.86</v>
      </c>
      <c r="AF65" s="200">
        <v>0</v>
      </c>
      <c r="AG65" s="200">
        <v>0</v>
      </c>
      <c r="AH65" s="200">
        <v>0</v>
      </c>
      <c r="AI65" s="200">
        <v>134.61000000000001</v>
      </c>
      <c r="AJ65" s="200">
        <v>0</v>
      </c>
      <c r="AK65" s="200">
        <v>0</v>
      </c>
      <c r="AL65" s="200">
        <v>0</v>
      </c>
      <c r="AM65" s="200">
        <v>150</v>
      </c>
      <c r="AN65" s="200">
        <v>0</v>
      </c>
      <c r="AO65">
        <v>0</v>
      </c>
      <c r="AP65" s="200">
        <v>118.56</v>
      </c>
      <c r="AQ65" s="200">
        <v>38.299999999999997</v>
      </c>
      <c r="AR65" s="200">
        <v>42.5</v>
      </c>
      <c r="AS65" s="200">
        <v>7.67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2.4700000000000002</v>
      </c>
      <c r="AZ65" s="200">
        <v>2.0499999999999998</v>
      </c>
      <c r="BA65" s="200">
        <v>2.1800000000000002</v>
      </c>
      <c r="BB65" s="200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495.21</v>
      </c>
      <c r="L66" s="200">
        <v>17.489999999999998</v>
      </c>
      <c r="M66" s="200">
        <v>35.19</v>
      </c>
      <c r="N66" s="200">
        <v>53.01</v>
      </c>
      <c r="O66" s="200">
        <v>74.099999999999994</v>
      </c>
      <c r="P66" s="200">
        <v>31.42</v>
      </c>
      <c r="Q66" s="200">
        <v>9.64</v>
      </c>
      <c r="R66" s="200">
        <v>19.16</v>
      </c>
      <c r="S66" s="200">
        <v>11.78</v>
      </c>
      <c r="T66" s="200">
        <v>1.42</v>
      </c>
      <c r="U66" s="200">
        <v>58.87</v>
      </c>
      <c r="V66" s="200">
        <v>5.31</v>
      </c>
      <c r="W66" s="200">
        <v>19.7</v>
      </c>
      <c r="X66" s="200">
        <v>41.98</v>
      </c>
      <c r="Y66" s="200">
        <v>0</v>
      </c>
      <c r="Z66">
        <v>0</v>
      </c>
      <c r="AA66" s="200">
        <v>12.67</v>
      </c>
      <c r="AB66" s="200">
        <v>0</v>
      </c>
      <c r="AC66" s="200">
        <v>0</v>
      </c>
      <c r="AD66" s="200">
        <v>0</v>
      </c>
      <c r="AE66" s="200">
        <v>39.86</v>
      </c>
      <c r="AF66" s="200">
        <v>0</v>
      </c>
      <c r="AG66" s="200">
        <v>0</v>
      </c>
      <c r="AH66" s="200">
        <v>0</v>
      </c>
      <c r="AI66" s="200">
        <v>134.61000000000001</v>
      </c>
      <c r="AJ66" s="200">
        <v>0</v>
      </c>
      <c r="AK66" s="200">
        <v>0</v>
      </c>
      <c r="AL66" s="200">
        <v>0</v>
      </c>
      <c r="AM66" s="200">
        <v>150</v>
      </c>
      <c r="AN66" s="200">
        <v>0</v>
      </c>
      <c r="AO66">
        <v>0</v>
      </c>
      <c r="AP66" s="200">
        <v>118.56</v>
      </c>
      <c r="AQ66" s="200">
        <v>38.299999999999997</v>
      </c>
      <c r="AR66" s="200">
        <v>42.5</v>
      </c>
      <c r="AS66" s="200">
        <v>7.67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2.4700000000000002</v>
      </c>
      <c r="AZ66" s="200">
        <v>2.0499999999999998</v>
      </c>
      <c r="BA66" s="200">
        <v>2.1800000000000002</v>
      </c>
      <c r="BB66" s="200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495.21</v>
      </c>
      <c r="L67" s="200">
        <v>17.489999999999998</v>
      </c>
      <c r="M67" s="200">
        <v>35.19</v>
      </c>
      <c r="N67" s="200">
        <v>53.01</v>
      </c>
      <c r="O67" s="200">
        <v>74.099999999999994</v>
      </c>
      <c r="P67" s="200">
        <v>31.42</v>
      </c>
      <c r="Q67" s="200">
        <v>9.64</v>
      </c>
      <c r="R67" s="200">
        <v>19.16</v>
      </c>
      <c r="S67" s="200">
        <v>11.78</v>
      </c>
      <c r="T67" s="200">
        <v>1.42</v>
      </c>
      <c r="U67" s="200">
        <v>58.87</v>
      </c>
      <c r="V67" s="200">
        <v>5.31</v>
      </c>
      <c r="W67" s="200">
        <v>19.7</v>
      </c>
      <c r="X67" s="200">
        <v>41.98</v>
      </c>
      <c r="Y67" s="200">
        <v>0</v>
      </c>
      <c r="Z67">
        <v>0</v>
      </c>
      <c r="AA67" s="200">
        <v>12.67</v>
      </c>
      <c r="AB67" s="200">
        <v>0</v>
      </c>
      <c r="AC67" s="200">
        <v>0</v>
      </c>
      <c r="AD67" s="200">
        <v>0</v>
      </c>
      <c r="AE67" s="200">
        <v>39.86</v>
      </c>
      <c r="AF67" s="200">
        <v>0</v>
      </c>
      <c r="AG67" s="200">
        <v>0</v>
      </c>
      <c r="AH67" s="200">
        <v>0</v>
      </c>
      <c r="AI67" s="200">
        <v>134.61000000000001</v>
      </c>
      <c r="AJ67" s="200">
        <v>0</v>
      </c>
      <c r="AK67" s="200">
        <v>0</v>
      </c>
      <c r="AL67" s="200">
        <v>0</v>
      </c>
      <c r="AM67" s="200">
        <v>150</v>
      </c>
      <c r="AN67" s="200">
        <v>0</v>
      </c>
      <c r="AO67">
        <v>0</v>
      </c>
      <c r="AP67" s="200">
        <v>118.56</v>
      </c>
      <c r="AQ67" s="200">
        <v>38.299999999999997</v>
      </c>
      <c r="AR67" s="200">
        <v>43</v>
      </c>
      <c r="AS67" s="200">
        <v>7.67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2.4700000000000002</v>
      </c>
      <c r="AZ67" s="200">
        <v>2.0499999999999998</v>
      </c>
      <c r="BA67" s="200">
        <v>2.1800000000000002</v>
      </c>
      <c r="BB67" s="200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495.21</v>
      </c>
      <c r="L68" s="200">
        <v>17.489999999999998</v>
      </c>
      <c r="M68" s="200">
        <v>35.19</v>
      </c>
      <c r="N68" s="200">
        <v>53.01</v>
      </c>
      <c r="O68" s="200">
        <v>74.099999999999994</v>
      </c>
      <c r="P68" s="200">
        <v>31.42</v>
      </c>
      <c r="Q68" s="200">
        <v>9.64</v>
      </c>
      <c r="R68" s="200">
        <v>19.16</v>
      </c>
      <c r="S68" s="200">
        <v>11.78</v>
      </c>
      <c r="T68" s="200">
        <v>1.42</v>
      </c>
      <c r="U68" s="200">
        <v>58.87</v>
      </c>
      <c r="V68" s="200">
        <v>5.31</v>
      </c>
      <c r="W68" s="200">
        <v>19.7</v>
      </c>
      <c r="X68" s="200">
        <v>41.98</v>
      </c>
      <c r="Y68" s="200">
        <v>0</v>
      </c>
      <c r="Z68">
        <v>0</v>
      </c>
      <c r="AA68" s="200">
        <v>12.67</v>
      </c>
      <c r="AB68" s="200">
        <v>0</v>
      </c>
      <c r="AC68" s="200">
        <v>0</v>
      </c>
      <c r="AD68" s="200">
        <v>0</v>
      </c>
      <c r="AE68" s="200">
        <v>39.86</v>
      </c>
      <c r="AF68" s="200">
        <v>0</v>
      </c>
      <c r="AG68" s="200">
        <v>0</v>
      </c>
      <c r="AH68" s="200">
        <v>0</v>
      </c>
      <c r="AI68" s="200">
        <v>134.61000000000001</v>
      </c>
      <c r="AJ68" s="200">
        <v>0</v>
      </c>
      <c r="AK68" s="200">
        <v>0</v>
      </c>
      <c r="AL68" s="200">
        <v>0</v>
      </c>
      <c r="AM68" s="200">
        <v>150</v>
      </c>
      <c r="AN68" s="200">
        <v>0</v>
      </c>
      <c r="AO68">
        <v>0</v>
      </c>
      <c r="AP68" s="200">
        <v>118.56</v>
      </c>
      <c r="AQ68" s="200">
        <v>38.299999999999997</v>
      </c>
      <c r="AR68" s="200">
        <v>43</v>
      </c>
      <c r="AS68" s="200">
        <v>7.67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2.4700000000000002</v>
      </c>
      <c r="AZ68" s="200">
        <v>2.0499999999999998</v>
      </c>
      <c r="BA68" s="200">
        <v>2.09</v>
      </c>
      <c r="BB68" s="200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495.21</v>
      </c>
      <c r="L69" s="200">
        <v>17.489999999999998</v>
      </c>
      <c r="M69" s="200">
        <v>35.19</v>
      </c>
      <c r="N69" s="200">
        <v>53.01</v>
      </c>
      <c r="O69" s="200">
        <v>74.099999999999994</v>
      </c>
      <c r="P69" s="200">
        <v>31.42</v>
      </c>
      <c r="Q69" s="200">
        <v>9.64</v>
      </c>
      <c r="R69" s="200">
        <v>19.16</v>
      </c>
      <c r="S69" s="200">
        <v>11.78</v>
      </c>
      <c r="T69" s="200">
        <v>1.42</v>
      </c>
      <c r="U69" s="200">
        <v>58.87</v>
      </c>
      <c r="V69" s="200">
        <v>5.31</v>
      </c>
      <c r="W69" s="200">
        <v>19.7</v>
      </c>
      <c r="X69" s="200">
        <v>41.98</v>
      </c>
      <c r="Y69" s="200">
        <v>0</v>
      </c>
      <c r="Z69">
        <v>0</v>
      </c>
      <c r="AA69" s="200">
        <v>12.67</v>
      </c>
      <c r="AB69" s="200">
        <v>0</v>
      </c>
      <c r="AC69" s="200">
        <v>0</v>
      </c>
      <c r="AD69" s="200">
        <v>0</v>
      </c>
      <c r="AE69" s="200">
        <v>39.86</v>
      </c>
      <c r="AF69" s="200">
        <v>0</v>
      </c>
      <c r="AG69" s="200">
        <v>0</v>
      </c>
      <c r="AH69" s="200">
        <v>0</v>
      </c>
      <c r="AI69" s="200">
        <v>134.61000000000001</v>
      </c>
      <c r="AJ69" s="200">
        <v>0</v>
      </c>
      <c r="AK69" s="200">
        <v>0</v>
      </c>
      <c r="AL69" s="200">
        <v>0</v>
      </c>
      <c r="AM69" s="200">
        <v>150</v>
      </c>
      <c r="AN69" s="200">
        <v>0</v>
      </c>
      <c r="AO69">
        <v>0</v>
      </c>
      <c r="AP69" s="200">
        <v>118.56</v>
      </c>
      <c r="AQ69" s="200">
        <v>38.299999999999997</v>
      </c>
      <c r="AR69" s="200">
        <v>43</v>
      </c>
      <c r="AS69" s="200">
        <v>7.67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2.4700000000000002</v>
      </c>
      <c r="AZ69" s="200">
        <v>2.0499999999999998</v>
      </c>
      <c r="BA69" s="200">
        <v>2.09</v>
      </c>
      <c r="BB69" s="200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495.21</v>
      </c>
      <c r="L70" s="200">
        <v>17.489999999999998</v>
      </c>
      <c r="M70" s="200">
        <v>35.19</v>
      </c>
      <c r="N70" s="200">
        <v>53.01</v>
      </c>
      <c r="O70" s="200">
        <v>74.099999999999994</v>
      </c>
      <c r="P70" s="200">
        <v>31.42</v>
      </c>
      <c r="Q70" s="200">
        <v>9.64</v>
      </c>
      <c r="R70" s="200">
        <v>19.16</v>
      </c>
      <c r="S70" s="200">
        <v>11.78</v>
      </c>
      <c r="T70" s="200">
        <v>1.42</v>
      </c>
      <c r="U70" s="200">
        <v>58.87</v>
      </c>
      <c r="V70" s="200">
        <v>5.31</v>
      </c>
      <c r="W70" s="200">
        <v>19.7</v>
      </c>
      <c r="X70" s="200">
        <v>41.98</v>
      </c>
      <c r="Y70" s="200">
        <v>0</v>
      </c>
      <c r="Z70">
        <v>0</v>
      </c>
      <c r="AA70" s="200">
        <v>12.67</v>
      </c>
      <c r="AB70" s="200">
        <v>0</v>
      </c>
      <c r="AC70" s="200">
        <v>0</v>
      </c>
      <c r="AD70" s="200">
        <v>0</v>
      </c>
      <c r="AE70" s="200">
        <v>39.86</v>
      </c>
      <c r="AF70" s="200">
        <v>0</v>
      </c>
      <c r="AG70" s="200">
        <v>0</v>
      </c>
      <c r="AH70" s="200">
        <v>0</v>
      </c>
      <c r="AI70" s="200">
        <v>134.61000000000001</v>
      </c>
      <c r="AJ70" s="200">
        <v>0</v>
      </c>
      <c r="AK70" s="200">
        <v>0</v>
      </c>
      <c r="AL70" s="200">
        <v>0</v>
      </c>
      <c r="AM70" s="200">
        <v>150</v>
      </c>
      <c r="AN70" s="200">
        <v>0</v>
      </c>
      <c r="AO70">
        <v>0</v>
      </c>
      <c r="AP70" s="200">
        <v>118.56</v>
      </c>
      <c r="AQ70" s="200">
        <v>38.299999999999997</v>
      </c>
      <c r="AR70" s="200">
        <v>43</v>
      </c>
      <c r="AS70" s="200">
        <v>7.67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2.4700000000000002</v>
      </c>
      <c r="AZ70" s="200">
        <v>3.07</v>
      </c>
      <c r="BA70" s="200">
        <v>2.09</v>
      </c>
      <c r="BB70" s="200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495.21</v>
      </c>
      <c r="L71" s="200">
        <v>17.489999999999998</v>
      </c>
      <c r="M71" s="200">
        <v>35.19</v>
      </c>
      <c r="N71" s="200">
        <v>53.01</v>
      </c>
      <c r="O71" s="200">
        <v>74.099999999999994</v>
      </c>
      <c r="P71" s="200">
        <v>31.42</v>
      </c>
      <c r="Q71" s="200">
        <v>9.64</v>
      </c>
      <c r="R71" s="200">
        <v>19.16</v>
      </c>
      <c r="S71" s="200">
        <v>11.78</v>
      </c>
      <c r="T71" s="200">
        <v>1.42</v>
      </c>
      <c r="U71" s="200">
        <v>58.87</v>
      </c>
      <c r="V71" s="200">
        <v>5.31</v>
      </c>
      <c r="W71" s="200">
        <v>19.7</v>
      </c>
      <c r="X71" s="200">
        <v>41.98</v>
      </c>
      <c r="Y71" s="200">
        <v>0</v>
      </c>
      <c r="Z71">
        <v>0</v>
      </c>
      <c r="AA71" s="200">
        <v>12.67</v>
      </c>
      <c r="AB71" s="200">
        <v>0</v>
      </c>
      <c r="AC71" s="200">
        <v>0</v>
      </c>
      <c r="AD71" s="200">
        <v>0</v>
      </c>
      <c r="AE71" s="200">
        <v>39.86</v>
      </c>
      <c r="AF71" s="200">
        <v>0</v>
      </c>
      <c r="AG71" s="200">
        <v>0</v>
      </c>
      <c r="AH71" s="200">
        <v>0</v>
      </c>
      <c r="AI71" s="200">
        <v>134.61000000000001</v>
      </c>
      <c r="AJ71" s="200">
        <v>0</v>
      </c>
      <c r="AK71" s="200">
        <v>0</v>
      </c>
      <c r="AL71" s="200">
        <v>0</v>
      </c>
      <c r="AM71" s="200">
        <v>150</v>
      </c>
      <c r="AN71" s="200">
        <v>0</v>
      </c>
      <c r="AO71">
        <v>0</v>
      </c>
      <c r="AP71" s="200">
        <v>118.56</v>
      </c>
      <c r="AQ71" s="200">
        <v>38.299999999999997</v>
      </c>
      <c r="AR71" s="200">
        <v>35.67</v>
      </c>
      <c r="AS71" s="200">
        <v>7.67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2.4700000000000002</v>
      </c>
      <c r="AZ71" s="200">
        <v>3.07</v>
      </c>
      <c r="BA71" s="200">
        <v>2.09</v>
      </c>
      <c r="BB71" s="200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495.21</v>
      </c>
      <c r="L72" s="200">
        <v>17.489999999999998</v>
      </c>
      <c r="M72" s="200">
        <v>35.19</v>
      </c>
      <c r="N72" s="200">
        <v>53.01</v>
      </c>
      <c r="O72" s="200">
        <v>74.099999999999994</v>
      </c>
      <c r="P72" s="200">
        <v>31.42</v>
      </c>
      <c r="Q72" s="200">
        <v>9.64</v>
      </c>
      <c r="R72" s="200">
        <v>19.16</v>
      </c>
      <c r="S72" s="200">
        <v>10.37</v>
      </c>
      <c r="T72" s="200">
        <v>1.42</v>
      </c>
      <c r="U72" s="200">
        <v>58.87</v>
      </c>
      <c r="V72" s="200">
        <v>5.31</v>
      </c>
      <c r="W72" s="200">
        <v>19.7</v>
      </c>
      <c r="X72" s="200">
        <v>41.98</v>
      </c>
      <c r="Y72" s="200">
        <v>0</v>
      </c>
      <c r="Z72">
        <v>0</v>
      </c>
      <c r="AA72" s="200">
        <v>12.67</v>
      </c>
      <c r="AB72" s="200">
        <v>0</v>
      </c>
      <c r="AC72" s="200">
        <v>0</v>
      </c>
      <c r="AD72" s="200">
        <v>0</v>
      </c>
      <c r="AE72" s="200">
        <v>39.86</v>
      </c>
      <c r="AF72" s="200">
        <v>0</v>
      </c>
      <c r="AG72" s="200">
        <v>0</v>
      </c>
      <c r="AH72" s="200">
        <v>0</v>
      </c>
      <c r="AI72" s="200">
        <v>134.61000000000001</v>
      </c>
      <c r="AJ72" s="200">
        <v>0</v>
      </c>
      <c r="AK72" s="200">
        <v>0</v>
      </c>
      <c r="AL72" s="200">
        <v>0</v>
      </c>
      <c r="AM72" s="200">
        <v>150</v>
      </c>
      <c r="AN72" s="200">
        <v>0</v>
      </c>
      <c r="AO72">
        <v>0</v>
      </c>
      <c r="AP72" s="200">
        <v>118.56</v>
      </c>
      <c r="AQ72" s="200">
        <v>38.299999999999997</v>
      </c>
      <c r="AR72" s="200">
        <v>25.58</v>
      </c>
      <c r="AS72" s="200">
        <v>7.67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2.4700000000000002</v>
      </c>
      <c r="AZ72" s="200">
        <v>3.07</v>
      </c>
      <c r="BA72" s="200">
        <v>2.09</v>
      </c>
      <c r="BB72" s="200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495.21</v>
      </c>
      <c r="L73" s="200">
        <v>9.6199999999999992</v>
      </c>
      <c r="M73" s="200">
        <v>35.19</v>
      </c>
      <c r="N73" s="200">
        <v>53.01</v>
      </c>
      <c r="O73" s="200">
        <v>74.099999999999994</v>
      </c>
      <c r="P73" s="200">
        <v>31.42</v>
      </c>
      <c r="Q73" s="200">
        <v>9.64</v>
      </c>
      <c r="R73" s="200">
        <v>19.16</v>
      </c>
      <c r="S73" s="200">
        <v>11.78</v>
      </c>
      <c r="T73" s="200">
        <v>1.42</v>
      </c>
      <c r="U73" s="200">
        <v>58.87</v>
      </c>
      <c r="V73" s="200">
        <v>5.31</v>
      </c>
      <c r="W73" s="200">
        <v>19.7</v>
      </c>
      <c r="X73" s="200">
        <v>41.98</v>
      </c>
      <c r="Y73" s="200">
        <v>0</v>
      </c>
      <c r="Z73">
        <v>0</v>
      </c>
      <c r="AA73" s="200">
        <v>12.67</v>
      </c>
      <c r="AB73" s="200">
        <v>0</v>
      </c>
      <c r="AC73" s="200">
        <v>0</v>
      </c>
      <c r="AD73" s="200">
        <v>0</v>
      </c>
      <c r="AE73" s="200">
        <v>39.86</v>
      </c>
      <c r="AF73" s="200">
        <v>0</v>
      </c>
      <c r="AG73" s="200">
        <v>0</v>
      </c>
      <c r="AH73" s="200">
        <v>0</v>
      </c>
      <c r="AI73" s="200">
        <v>134.61000000000001</v>
      </c>
      <c r="AJ73" s="200">
        <v>0</v>
      </c>
      <c r="AK73" s="200">
        <v>0</v>
      </c>
      <c r="AL73" s="200">
        <v>0</v>
      </c>
      <c r="AM73" s="200">
        <v>150</v>
      </c>
      <c r="AN73" s="200">
        <v>0</v>
      </c>
      <c r="AO73">
        <v>0</v>
      </c>
      <c r="AP73" s="200">
        <v>118.56</v>
      </c>
      <c r="AQ73" s="200">
        <v>38.299999999999997</v>
      </c>
      <c r="AR73" s="200">
        <v>16.440000000000001</v>
      </c>
      <c r="AS73" s="200">
        <v>7.67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2.4700000000000002</v>
      </c>
      <c r="AZ73" s="200">
        <v>3.07</v>
      </c>
      <c r="BA73" s="200">
        <v>2.09</v>
      </c>
      <c r="BB73" s="200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495.21</v>
      </c>
      <c r="L74" s="200">
        <v>9.6199999999999992</v>
      </c>
      <c r="M74" s="200">
        <v>35.19</v>
      </c>
      <c r="N74" s="200">
        <v>53.01</v>
      </c>
      <c r="O74" s="200">
        <v>74.099999999999994</v>
      </c>
      <c r="P74" s="200">
        <v>31.42</v>
      </c>
      <c r="Q74" s="200">
        <v>9.64</v>
      </c>
      <c r="R74" s="200">
        <v>19.16</v>
      </c>
      <c r="S74" s="200">
        <v>11.78</v>
      </c>
      <c r="T74" s="200">
        <v>1.42</v>
      </c>
      <c r="U74" s="200">
        <v>58.87</v>
      </c>
      <c r="V74" s="200">
        <v>5.31</v>
      </c>
      <c r="W74" s="200">
        <v>19.7</v>
      </c>
      <c r="X74" s="200">
        <v>41.98</v>
      </c>
      <c r="Y74" s="200">
        <v>0</v>
      </c>
      <c r="Z74">
        <v>0</v>
      </c>
      <c r="AA74" s="200">
        <v>12.67</v>
      </c>
      <c r="AB74" s="200">
        <v>0</v>
      </c>
      <c r="AC74" s="200">
        <v>0</v>
      </c>
      <c r="AD74" s="200">
        <v>0</v>
      </c>
      <c r="AE74" s="200">
        <v>39.86</v>
      </c>
      <c r="AF74" s="200">
        <v>0</v>
      </c>
      <c r="AG74" s="200">
        <v>0</v>
      </c>
      <c r="AH74" s="200">
        <v>0</v>
      </c>
      <c r="AI74" s="200">
        <v>134.61000000000001</v>
      </c>
      <c r="AJ74" s="200">
        <v>0</v>
      </c>
      <c r="AK74" s="200">
        <v>0</v>
      </c>
      <c r="AL74" s="200">
        <v>0</v>
      </c>
      <c r="AM74" s="200">
        <v>150</v>
      </c>
      <c r="AN74" s="200">
        <v>0</v>
      </c>
      <c r="AO74">
        <v>0</v>
      </c>
      <c r="AP74" s="200">
        <v>118.56</v>
      </c>
      <c r="AQ74" s="200">
        <v>38.299999999999997</v>
      </c>
      <c r="AR74" s="200">
        <v>10.5</v>
      </c>
      <c r="AS74" s="200">
        <v>7.67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2.4700000000000002</v>
      </c>
      <c r="AZ74" s="200">
        <v>3.07</v>
      </c>
      <c r="BA74" s="200">
        <v>2.09</v>
      </c>
      <c r="BB74" s="200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496.57</v>
      </c>
      <c r="L75" s="200">
        <v>9.6199999999999992</v>
      </c>
      <c r="M75" s="200">
        <v>35.19</v>
      </c>
      <c r="N75" s="200">
        <v>53.01</v>
      </c>
      <c r="O75" s="200">
        <v>74.099999999999994</v>
      </c>
      <c r="P75" s="200">
        <v>31.42</v>
      </c>
      <c r="Q75" s="200">
        <v>9.64</v>
      </c>
      <c r="R75" s="200">
        <v>16.98</v>
      </c>
      <c r="S75" s="200">
        <v>11.78</v>
      </c>
      <c r="T75" s="200">
        <v>1.42</v>
      </c>
      <c r="U75" s="200">
        <v>58.87</v>
      </c>
      <c r="V75" s="200">
        <v>5.31</v>
      </c>
      <c r="W75" s="200">
        <v>19.7</v>
      </c>
      <c r="X75" s="200">
        <v>41.98</v>
      </c>
      <c r="Y75" s="200">
        <v>0</v>
      </c>
      <c r="Z75">
        <v>0</v>
      </c>
      <c r="AA75" s="200">
        <v>12.67</v>
      </c>
      <c r="AB75" s="200">
        <v>0</v>
      </c>
      <c r="AC75" s="200">
        <v>0</v>
      </c>
      <c r="AD75" s="200">
        <v>0</v>
      </c>
      <c r="AE75" s="200">
        <v>39.86</v>
      </c>
      <c r="AF75" s="200">
        <v>0</v>
      </c>
      <c r="AG75" s="200">
        <v>0</v>
      </c>
      <c r="AH75" s="200">
        <v>0</v>
      </c>
      <c r="AI75" s="200">
        <v>134.61000000000001</v>
      </c>
      <c r="AJ75" s="200">
        <v>0</v>
      </c>
      <c r="AK75" s="200">
        <v>0</v>
      </c>
      <c r="AL75" s="200">
        <v>0</v>
      </c>
      <c r="AM75" s="200">
        <v>150</v>
      </c>
      <c r="AN75" s="200">
        <v>0</v>
      </c>
      <c r="AO75">
        <v>0</v>
      </c>
      <c r="AP75" s="200">
        <v>118.56</v>
      </c>
      <c r="AQ75" s="200">
        <v>38.299999999999997</v>
      </c>
      <c r="AR75" s="200">
        <v>0</v>
      </c>
      <c r="AS75" s="200">
        <v>7.67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2.4700000000000002</v>
      </c>
      <c r="AZ75" s="200">
        <v>3.07</v>
      </c>
      <c r="BA75" s="200">
        <v>2.09</v>
      </c>
      <c r="BB75" s="200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495.21</v>
      </c>
      <c r="L76" s="200">
        <v>9.6199999999999992</v>
      </c>
      <c r="M76" s="200">
        <v>35.19</v>
      </c>
      <c r="N76" s="200">
        <v>53.01</v>
      </c>
      <c r="O76" s="200">
        <v>74.099999999999994</v>
      </c>
      <c r="P76" s="200">
        <v>31.42</v>
      </c>
      <c r="Q76" s="200">
        <v>9.64</v>
      </c>
      <c r="R76" s="200">
        <v>19.16</v>
      </c>
      <c r="S76" s="200">
        <v>10.37</v>
      </c>
      <c r="T76" s="200">
        <v>1.42</v>
      </c>
      <c r="U76" s="200">
        <v>58.87</v>
      </c>
      <c r="V76" s="200">
        <v>5.31</v>
      </c>
      <c r="W76" s="200">
        <v>19.7</v>
      </c>
      <c r="X76" s="200">
        <v>41.98</v>
      </c>
      <c r="Y76" s="200">
        <v>0</v>
      </c>
      <c r="Z76">
        <v>0</v>
      </c>
      <c r="AA76" s="200">
        <v>12.67</v>
      </c>
      <c r="AB76" s="200">
        <v>0</v>
      </c>
      <c r="AC76" s="200">
        <v>0</v>
      </c>
      <c r="AD76" s="200">
        <v>0</v>
      </c>
      <c r="AE76" s="200">
        <v>39.86</v>
      </c>
      <c r="AF76" s="200">
        <v>0</v>
      </c>
      <c r="AG76" s="200">
        <v>0</v>
      </c>
      <c r="AH76" s="200">
        <v>0</v>
      </c>
      <c r="AI76" s="200">
        <v>134.61000000000001</v>
      </c>
      <c r="AJ76" s="200">
        <v>0</v>
      </c>
      <c r="AK76" s="200">
        <v>0</v>
      </c>
      <c r="AL76" s="200">
        <v>0</v>
      </c>
      <c r="AM76" s="200">
        <v>150</v>
      </c>
      <c r="AN76" s="200">
        <v>0</v>
      </c>
      <c r="AO76">
        <v>0</v>
      </c>
      <c r="AP76" s="200">
        <v>118.56</v>
      </c>
      <c r="AQ76" s="200">
        <v>38.299999999999997</v>
      </c>
      <c r="AR76" s="200">
        <v>0</v>
      </c>
      <c r="AS76" s="200">
        <v>7.67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2.4700000000000002</v>
      </c>
      <c r="AZ76" s="200">
        <v>3.07</v>
      </c>
      <c r="BA76" s="200">
        <v>2.78</v>
      </c>
      <c r="BB76" s="200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441.28</v>
      </c>
      <c r="L77" s="200">
        <v>9.19</v>
      </c>
      <c r="M77" s="200">
        <v>35.19</v>
      </c>
      <c r="N77" s="200">
        <v>53.01</v>
      </c>
      <c r="O77" s="200">
        <v>74.099999999999994</v>
      </c>
      <c r="P77" s="200">
        <v>31.42</v>
      </c>
      <c r="Q77" s="200">
        <v>8.49</v>
      </c>
      <c r="R77" s="200">
        <v>19.16</v>
      </c>
      <c r="S77" s="200">
        <v>10.37</v>
      </c>
      <c r="T77" s="200">
        <v>1.42</v>
      </c>
      <c r="U77" s="200">
        <v>58.87</v>
      </c>
      <c r="V77" s="200">
        <v>5.31</v>
      </c>
      <c r="W77" s="200">
        <v>19.7</v>
      </c>
      <c r="X77" s="200">
        <v>42.7</v>
      </c>
      <c r="Y77" s="200">
        <v>0</v>
      </c>
      <c r="Z77">
        <v>0</v>
      </c>
      <c r="AA77" s="200">
        <v>12.67</v>
      </c>
      <c r="AB77" s="200">
        <v>0</v>
      </c>
      <c r="AC77" s="200">
        <v>0</v>
      </c>
      <c r="AD77" s="200">
        <v>0</v>
      </c>
      <c r="AE77" s="200">
        <v>39.86</v>
      </c>
      <c r="AF77" s="200">
        <v>0</v>
      </c>
      <c r="AG77" s="200">
        <v>0</v>
      </c>
      <c r="AH77" s="200">
        <v>0</v>
      </c>
      <c r="AI77" s="200">
        <v>134.61000000000001</v>
      </c>
      <c r="AJ77" s="200">
        <v>0</v>
      </c>
      <c r="AK77" s="200">
        <v>0</v>
      </c>
      <c r="AL77" s="200">
        <v>0</v>
      </c>
      <c r="AM77" s="200">
        <v>150</v>
      </c>
      <c r="AN77" s="200">
        <v>0</v>
      </c>
      <c r="AO77">
        <v>0</v>
      </c>
      <c r="AP77" s="200">
        <v>118.56</v>
      </c>
      <c r="AQ77" s="200">
        <v>38.299999999999997</v>
      </c>
      <c r="AR77" s="200">
        <v>0</v>
      </c>
      <c r="AS77" s="200">
        <v>7.67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2.4700000000000002</v>
      </c>
      <c r="AZ77" s="200">
        <v>4.1100000000000003</v>
      </c>
      <c r="BA77" s="200">
        <v>2.78</v>
      </c>
      <c r="BB77" s="200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441.28</v>
      </c>
      <c r="L78" s="200">
        <v>8.82</v>
      </c>
      <c r="M78" s="200">
        <v>35.19</v>
      </c>
      <c r="N78" s="200">
        <v>53.01</v>
      </c>
      <c r="O78" s="200">
        <v>74.099999999999994</v>
      </c>
      <c r="P78" s="200">
        <v>31.42</v>
      </c>
      <c r="Q78" s="200">
        <v>9.64</v>
      </c>
      <c r="R78" s="200">
        <v>19.16</v>
      </c>
      <c r="S78" s="200">
        <v>11.78</v>
      </c>
      <c r="T78" s="200">
        <v>1.42</v>
      </c>
      <c r="U78" s="200">
        <v>58.87</v>
      </c>
      <c r="V78" s="200">
        <v>5.31</v>
      </c>
      <c r="W78" s="200">
        <v>19.7</v>
      </c>
      <c r="X78" s="200">
        <v>42.75</v>
      </c>
      <c r="Y78" s="200">
        <v>0</v>
      </c>
      <c r="Z78">
        <v>0</v>
      </c>
      <c r="AA78" s="200">
        <v>13.46</v>
      </c>
      <c r="AB78" s="200">
        <v>0</v>
      </c>
      <c r="AC78" s="200">
        <v>0</v>
      </c>
      <c r="AD78" s="200">
        <v>0</v>
      </c>
      <c r="AE78" s="200">
        <v>39.86</v>
      </c>
      <c r="AF78" s="200">
        <v>0</v>
      </c>
      <c r="AG78" s="200">
        <v>0</v>
      </c>
      <c r="AH78" s="200">
        <v>0</v>
      </c>
      <c r="AI78" s="200">
        <v>134.61000000000001</v>
      </c>
      <c r="AJ78" s="200">
        <v>0</v>
      </c>
      <c r="AK78" s="200">
        <v>0</v>
      </c>
      <c r="AL78" s="200">
        <v>0</v>
      </c>
      <c r="AM78" s="200">
        <v>150</v>
      </c>
      <c r="AN78" s="200">
        <v>0</v>
      </c>
      <c r="AO78">
        <v>0</v>
      </c>
      <c r="AP78" s="200">
        <v>118.56</v>
      </c>
      <c r="AQ78" s="200">
        <v>38.299999999999997</v>
      </c>
      <c r="AR78" s="200">
        <v>0</v>
      </c>
      <c r="AS78" s="200">
        <v>7.67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2.5099999999999998</v>
      </c>
      <c r="AZ78" s="200">
        <v>4.1100000000000003</v>
      </c>
      <c r="BA78" s="200">
        <v>2.78</v>
      </c>
      <c r="BB78" s="200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444.68</v>
      </c>
      <c r="L79" s="200">
        <v>9.6199999999999992</v>
      </c>
      <c r="M79" s="200">
        <v>35.19</v>
      </c>
      <c r="N79" s="200">
        <v>53.01</v>
      </c>
      <c r="O79" s="200">
        <v>74.099999999999994</v>
      </c>
      <c r="P79" s="200">
        <v>31.42</v>
      </c>
      <c r="Q79" s="200">
        <v>9.64</v>
      </c>
      <c r="R79" s="200">
        <v>19.16</v>
      </c>
      <c r="S79" s="200">
        <v>11.78</v>
      </c>
      <c r="T79" s="200">
        <v>1.42</v>
      </c>
      <c r="U79" s="200">
        <v>58.87</v>
      </c>
      <c r="V79" s="200">
        <v>5.31</v>
      </c>
      <c r="W79" s="200">
        <v>19.7</v>
      </c>
      <c r="X79" s="200">
        <v>44.28</v>
      </c>
      <c r="Y79" s="200">
        <v>0</v>
      </c>
      <c r="Z79">
        <v>0</v>
      </c>
      <c r="AA79" s="200">
        <v>13.46</v>
      </c>
      <c r="AB79" s="200">
        <v>0</v>
      </c>
      <c r="AC79" s="200">
        <v>0</v>
      </c>
      <c r="AD79" s="200">
        <v>0</v>
      </c>
      <c r="AE79" s="200">
        <v>39.86</v>
      </c>
      <c r="AF79" s="200">
        <v>0</v>
      </c>
      <c r="AG79" s="200">
        <v>0</v>
      </c>
      <c r="AH79" s="200">
        <v>0</v>
      </c>
      <c r="AI79" s="200">
        <v>131.96</v>
      </c>
      <c r="AJ79" s="200">
        <v>0</v>
      </c>
      <c r="AK79" s="200">
        <v>0</v>
      </c>
      <c r="AL79" s="200">
        <v>0</v>
      </c>
      <c r="AM79" s="200">
        <v>150</v>
      </c>
      <c r="AN79" s="200">
        <v>0</v>
      </c>
      <c r="AO79">
        <v>0</v>
      </c>
      <c r="AP79" s="200">
        <v>118.56</v>
      </c>
      <c r="AQ79" s="200">
        <v>38.299999999999997</v>
      </c>
      <c r="AR79" s="200">
        <v>0</v>
      </c>
      <c r="AS79" s="200">
        <v>7.67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2.5099999999999998</v>
      </c>
      <c r="AZ79" s="200">
        <v>4.1100000000000003</v>
      </c>
      <c r="BA79" s="200">
        <v>2.78</v>
      </c>
      <c r="BB79" s="200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435.02</v>
      </c>
      <c r="L80" s="200">
        <v>9.6199999999999992</v>
      </c>
      <c r="M80" s="200">
        <v>35.19</v>
      </c>
      <c r="N80" s="200">
        <v>53.01</v>
      </c>
      <c r="O80" s="200">
        <v>74.099999999999994</v>
      </c>
      <c r="P80" s="200">
        <v>31.42</v>
      </c>
      <c r="Q80" s="200">
        <v>9.64</v>
      </c>
      <c r="R80" s="200">
        <v>19.16</v>
      </c>
      <c r="S80" s="200">
        <v>11.78</v>
      </c>
      <c r="T80" s="200">
        <v>1.42</v>
      </c>
      <c r="U80" s="200">
        <v>58.87</v>
      </c>
      <c r="V80" s="200">
        <v>5.31</v>
      </c>
      <c r="W80" s="200">
        <v>19.7</v>
      </c>
      <c r="X80" s="200">
        <v>44.54</v>
      </c>
      <c r="Y80" s="200">
        <v>0</v>
      </c>
      <c r="Z80">
        <v>0</v>
      </c>
      <c r="AA80" s="200">
        <v>14.65</v>
      </c>
      <c r="AB80" s="200">
        <v>0</v>
      </c>
      <c r="AC80" s="200">
        <v>0</v>
      </c>
      <c r="AD80" s="200">
        <v>0</v>
      </c>
      <c r="AE80" s="200">
        <v>41</v>
      </c>
      <c r="AF80" s="200">
        <v>0</v>
      </c>
      <c r="AG80" s="200">
        <v>0</v>
      </c>
      <c r="AH80" s="200">
        <v>0</v>
      </c>
      <c r="AI80" s="200">
        <v>131.96</v>
      </c>
      <c r="AJ80" s="200">
        <v>0</v>
      </c>
      <c r="AK80" s="200">
        <v>0</v>
      </c>
      <c r="AL80" s="200">
        <v>0</v>
      </c>
      <c r="AM80" s="200">
        <v>150</v>
      </c>
      <c r="AN80" s="200">
        <v>0</v>
      </c>
      <c r="AO80">
        <v>0</v>
      </c>
      <c r="AP80" s="200">
        <v>118.56</v>
      </c>
      <c r="AQ80" s="200">
        <v>38.299999999999997</v>
      </c>
      <c r="AR80" s="200">
        <v>0</v>
      </c>
      <c r="AS80" s="200">
        <v>7.67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2.5099999999999998</v>
      </c>
      <c r="AZ80" s="200">
        <v>4.1100000000000003</v>
      </c>
      <c r="BA80" s="200">
        <v>2.78</v>
      </c>
      <c r="BB80" s="200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425.35</v>
      </c>
      <c r="L81" s="200">
        <v>9.6199999999999992</v>
      </c>
      <c r="M81" s="200">
        <v>35.19</v>
      </c>
      <c r="N81" s="200">
        <v>53.01</v>
      </c>
      <c r="O81" s="200">
        <v>74.099999999999994</v>
      </c>
      <c r="P81" s="200">
        <v>31.42</v>
      </c>
      <c r="Q81" s="200">
        <v>9.64</v>
      </c>
      <c r="R81" s="200">
        <v>19.16</v>
      </c>
      <c r="S81" s="200">
        <v>11.78</v>
      </c>
      <c r="T81" s="200">
        <v>1.42</v>
      </c>
      <c r="U81" s="200">
        <v>58.87</v>
      </c>
      <c r="V81" s="200">
        <v>5.31</v>
      </c>
      <c r="W81" s="200">
        <v>19.7</v>
      </c>
      <c r="X81" s="200">
        <v>46.37</v>
      </c>
      <c r="Y81" s="200">
        <v>0</v>
      </c>
      <c r="Z81">
        <v>0</v>
      </c>
      <c r="AA81" s="200">
        <v>14.65</v>
      </c>
      <c r="AB81" s="200">
        <v>0</v>
      </c>
      <c r="AC81" s="200">
        <v>0</v>
      </c>
      <c r="AD81" s="200">
        <v>0</v>
      </c>
      <c r="AE81" s="200">
        <v>41</v>
      </c>
      <c r="AF81" s="200">
        <v>0</v>
      </c>
      <c r="AG81" s="200">
        <v>0</v>
      </c>
      <c r="AH81" s="200">
        <v>0</v>
      </c>
      <c r="AI81" s="200">
        <v>131.96</v>
      </c>
      <c r="AJ81" s="200">
        <v>0</v>
      </c>
      <c r="AK81" s="200">
        <v>0</v>
      </c>
      <c r="AL81" s="200">
        <v>0</v>
      </c>
      <c r="AM81" s="200">
        <v>150</v>
      </c>
      <c r="AN81" s="200">
        <v>0</v>
      </c>
      <c r="AO81">
        <v>0</v>
      </c>
      <c r="AP81" s="200">
        <v>118.56</v>
      </c>
      <c r="AQ81" s="200">
        <v>38.299999999999997</v>
      </c>
      <c r="AR81" s="200">
        <v>0</v>
      </c>
      <c r="AS81" s="200">
        <v>7.67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2.5099999999999998</v>
      </c>
      <c r="AZ81" s="200">
        <v>4.1100000000000003</v>
      </c>
      <c r="BA81" s="200">
        <v>2.78</v>
      </c>
      <c r="BB81" s="200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416.8</v>
      </c>
      <c r="L82" s="200">
        <v>9.6199999999999992</v>
      </c>
      <c r="M82" s="200">
        <v>35.19</v>
      </c>
      <c r="N82" s="200">
        <v>53.01</v>
      </c>
      <c r="O82" s="200">
        <v>74.099999999999994</v>
      </c>
      <c r="P82" s="200">
        <v>31.42</v>
      </c>
      <c r="Q82" s="200">
        <v>9.64</v>
      </c>
      <c r="R82" s="200">
        <v>19.16</v>
      </c>
      <c r="S82" s="200">
        <v>11.78</v>
      </c>
      <c r="T82" s="200">
        <v>1.42</v>
      </c>
      <c r="U82" s="200">
        <v>58.87</v>
      </c>
      <c r="V82" s="200">
        <v>5.31</v>
      </c>
      <c r="W82" s="200">
        <v>19.7</v>
      </c>
      <c r="X82" s="200">
        <v>46.77</v>
      </c>
      <c r="Y82" s="200">
        <v>0</v>
      </c>
      <c r="Z82">
        <v>0</v>
      </c>
      <c r="AA82" s="200">
        <v>14.65</v>
      </c>
      <c r="AB82" s="200">
        <v>0</v>
      </c>
      <c r="AC82" s="200">
        <v>0</v>
      </c>
      <c r="AD82" s="200">
        <v>0</v>
      </c>
      <c r="AE82" s="200">
        <v>41</v>
      </c>
      <c r="AF82" s="200">
        <v>0</v>
      </c>
      <c r="AG82" s="200">
        <v>0</v>
      </c>
      <c r="AH82" s="200">
        <v>0</v>
      </c>
      <c r="AI82" s="200">
        <v>131.96</v>
      </c>
      <c r="AJ82" s="200">
        <v>0</v>
      </c>
      <c r="AK82" s="200">
        <v>0</v>
      </c>
      <c r="AL82" s="200">
        <v>0</v>
      </c>
      <c r="AM82" s="200">
        <v>150</v>
      </c>
      <c r="AN82" s="200">
        <v>0</v>
      </c>
      <c r="AO82">
        <v>0</v>
      </c>
      <c r="AP82" s="200">
        <v>118.56</v>
      </c>
      <c r="AQ82" s="200">
        <v>38.299999999999997</v>
      </c>
      <c r="AR82" s="200">
        <v>0</v>
      </c>
      <c r="AS82" s="200">
        <v>7.67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2.5099999999999998</v>
      </c>
      <c r="AZ82" s="200">
        <v>4.1100000000000003</v>
      </c>
      <c r="BA82" s="200">
        <v>2.78</v>
      </c>
      <c r="BB82" s="200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435.01</v>
      </c>
      <c r="L83" s="200">
        <v>9.6199999999999992</v>
      </c>
      <c r="M83" s="200">
        <v>35.19</v>
      </c>
      <c r="N83" s="200">
        <v>53.01</v>
      </c>
      <c r="O83" s="200">
        <v>74.099999999999994</v>
      </c>
      <c r="P83" s="200">
        <v>31.42</v>
      </c>
      <c r="Q83" s="200">
        <v>9.64</v>
      </c>
      <c r="R83" s="200">
        <v>19.16</v>
      </c>
      <c r="S83" s="200">
        <v>11.78</v>
      </c>
      <c r="T83" s="200">
        <v>1.42</v>
      </c>
      <c r="U83" s="200">
        <v>58.87</v>
      </c>
      <c r="V83" s="200">
        <v>5.31</v>
      </c>
      <c r="W83" s="200">
        <v>19.7</v>
      </c>
      <c r="X83" s="200">
        <v>48.6</v>
      </c>
      <c r="Y83" s="200">
        <v>0</v>
      </c>
      <c r="Z83">
        <v>0</v>
      </c>
      <c r="AA83" s="200">
        <v>14.65</v>
      </c>
      <c r="AB83" s="200">
        <v>0</v>
      </c>
      <c r="AC83" s="200">
        <v>0</v>
      </c>
      <c r="AD83" s="200">
        <v>0</v>
      </c>
      <c r="AE83" s="200">
        <v>41</v>
      </c>
      <c r="AF83" s="200">
        <v>0</v>
      </c>
      <c r="AG83" s="200">
        <v>0</v>
      </c>
      <c r="AH83" s="200">
        <v>0</v>
      </c>
      <c r="AI83" s="200">
        <v>131.96</v>
      </c>
      <c r="AJ83" s="200">
        <v>0</v>
      </c>
      <c r="AK83" s="200">
        <v>0</v>
      </c>
      <c r="AL83" s="200">
        <v>0</v>
      </c>
      <c r="AM83" s="200">
        <v>150</v>
      </c>
      <c r="AN83" s="200">
        <v>0</v>
      </c>
      <c r="AO83">
        <v>0</v>
      </c>
      <c r="AP83" s="200">
        <v>118.56</v>
      </c>
      <c r="AQ83" s="200">
        <v>38.299999999999997</v>
      </c>
      <c r="AR83" s="200">
        <v>0</v>
      </c>
      <c r="AS83" s="200">
        <v>7.67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2.5099999999999998</v>
      </c>
      <c r="AZ83" s="200">
        <v>4.1100000000000003</v>
      </c>
      <c r="BA83" s="200">
        <v>2.78</v>
      </c>
      <c r="BB83" s="200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435.01</v>
      </c>
      <c r="L84" s="200">
        <v>9.6199999999999992</v>
      </c>
      <c r="M84" s="200">
        <v>35.19</v>
      </c>
      <c r="N84" s="200">
        <v>53.01</v>
      </c>
      <c r="O84" s="200">
        <v>74.099999999999994</v>
      </c>
      <c r="P84" s="200">
        <v>31.42</v>
      </c>
      <c r="Q84" s="200">
        <v>9.64</v>
      </c>
      <c r="R84" s="200">
        <v>19.16</v>
      </c>
      <c r="S84" s="200">
        <v>11.78</v>
      </c>
      <c r="T84" s="200">
        <v>1.42</v>
      </c>
      <c r="U84" s="200">
        <v>58.87</v>
      </c>
      <c r="V84" s="200">
        <v>5.31</v>
      </c>
      <c r="W84" s="200">
        <v>19.7</v>
      </c>
      <c r="X84" s="200">
        <v>48.99</v>
      </c>
      <c r="Y84" s="200">
        <v>0</v>
      </c>
      <c r="Z84">
        <v>0</v>
      </c>
      <c r="AA84" s="200">
        <v>14.65</v>
      </c>
      <c r="AB84" s="200">
        <v>0</v>
      </c>
      <c r="AC84" s="200">
        <v>0</v>
      </c>
      <c r="AD84" s="200">
        <v>0</v>
      </c>
      <c r="AE84" s="200">
        <v>41</v>
      </c>
      <c r="AF84" s="200">
        <v>0</v>
      </c>
      <c r="AG84" s="200">
        <v>0</v>
      </c>
      <c r="AH84" s="200">
        <v>0</v>
      </c>
      <c r="AI84" s="200">
        <v>131.96</v>
      </c>
      <c r="AJ84" s="200">
        <v>0</v>
      </c>
      <c r="AK84" s="200">
        <v>0</v>
      </c>
      <c r="AL84" s="200">
        <v>0</v>
      </c>
      <c r="AM84" s="200">
        <v>150</v>
      </c>
      <c r="AN84" s="200">
        <v>0</v>
      </c>
      <c r="AO84">
        <v>0</v>
      </c>
      <c r="AP84" s="200">
        <v>118.56</v>
      </c>
      <c r="AQ84" s="200">
        <v>38.299999999999997</v>
      </c>
      <c r="AR84" s="200">
        <v>0</v>
      </c>
      <c r="AS84" s="200">
        <v>7.67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2.5099999999999998</v>
      </c>
      <c r="AZ84" s="200">
        <v>4.1100000000000003</v>
      </c>
      <c r="BA84" s="200">
        <v>2.78</v>
      </c>
      <c r="BB84" s="200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494.99</v>
      </c>
      <c r="L85" s="200">
        <v>9.6199999999999992</v>
      </c>
      <c r="M85" s="200">
        <v>35.19</v>
      </c>
      <c r="N85" s="200">
        <v>53.01</v>
      </c>
      <c r="O85" s="200">
        <v>74.099999999999994</v>
      </c>
      <c r="P85" s="200">
        <v>31.42</v>
      </c>
      <c r="Q85" s="200">
        <v>9.64</v>
      </c>
      <c r="R85" s="200">
        <v>19.16</v>
      </c>
      <c r="S85" s="200">
        <v>11.78</v>
      </c>
      <c r="T85" s="200">
        <v>1.42</v>
      </c>
      <c r="U85" s="200">
        <v>58.87</v>
      </c>
      <c r="V85" s="200">
        <v>5.31</v>
      </c>
      <c r="W85" s="200">
        <v>19.7</v>
      </c>
      <c r="X85" s="200">
        <v>51.23</v>
      </c>
      <c r="Y85" s="200">
        <v>0</v>
      </c>
      <c r="Z85">
        <v>0</v>
      </c>
      <c r="AA85" s="200">
        <v>14.65</v>
      </c>
      <c r="AB85" s="200">
        <v>0</v>
      </c>
      <c r="AC85" s="200">
        <v>0</v>
      </c>
      <c r="AD85" s="200">
        <v>0</v>
      </c>
      <c r="AE85" s="200">
        <v>41</v>
      </c>
      <c r="AF85" s="200">
        <v>0</v>
      </c>
      <c r="AG85" s="200">
        <v>0</v>
      </c>
      <c r="AH85" s="200">
        <v>0</v>
      </c>
      <c r="AI85" s="200">
        <v>131.96</v>
      </c>
      <c r="AJ85" s="200">
        <v>0</v>
      </c>
      <c r="AK85" s="200">
        <v>0</v>
      </c>
      <c r="AL85" s="200">
        <v>0</v>
      </c>
      <c r="AM85" s="200">
        <v>150</v>
      </c>
      <c r="AN85" s="200">
        <v>0</v>
      </c>
      <c r="AO85">
        <v>0</v>
      </c>
      <c r="AP85" s="200">
        <v>118.56</v>
      </c>
      <c r="AQ85" s="200">
        <v>38.299999999999997</v>
      </c>
      <c r="AR85" s="200">
        <v>0</v>
      </c>
      <c r="AS85" s="200">
        <v>7.67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2.5099999999999998</v>
      </c>
      <c r="AZ85" s="200">
        <v>4.1100000000000003</v>
      </c>
      <c r="BA85" s="200">
        <v>2.78</v>
      </c>
      <c r="BB85" s="200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494.99</v>
      </c>
      <c r="L86" s="200">
        <v>9.6199999999999992</v>
      </c>
      <c r="M86" s="200">
        <v>35.19</v>
      </c>
      <c r="N86" s="200">
        <v>53.01</v>
      </c>
      <c r="O86" s="200">
        <v>74.099999999999994</v>
      </c>
      <c r="P86" s="200">
        <v>31.42</v>
      </c>
      <c r="Q86" s="200">
        <v>9.64</v>
      </c>
      <c r="R86" s="200">
        <v>19.16</v>
      </c>
      <c r="S86" s="200">
        <v>11.78</v>
      </c>
      <c r="T86" s="200">
        <v>1.42</v>
      </c>
      <c r="U86" s="200">
        <v>58.87</v>
      </c>
      <c r="V86" s="200">
        <v>5.31</v>
      </c>
      <c r="W86" s="200">
        <v>19.7</v>
      </c>
      <c r="X86" s="200">
        <v>51.23</v>
      </c>
      <c r="Y86" s="200">
        <v>0</v>
      </c>
      <c r="Z86">
        <v>0</v>
      </c>
      <c r="AA86" s="200">
        <v>14.65</v>
      </c>
      <c r="AB86" s="200">
        <v>0</v>
      </c>
      <c r="AC86" s="200">
        <v>0</v>
      </c>
      <c r="AD86" s="200">
        <v>0</v>
      </c>
      <c r="AE86" s="200">
        <v>41</v>
      </c>
      <c r="AF86" s="200">
        <v>0</v>
      </c>
      <c r="AG86" s="200">
        <v>0</v>
      </c>
      <c r="AH86" s="200">
        <v>0</v>
      </c>
      <c r="AI86" s="200">
        <v>131.96</v>
      </c>
      <c r="AJ86" s="200">
        <v>0</v>
      </c>
      <c r="AK86" s="200">
        <v>0</v>
      </c>
      <c r="AL86" s="200">
        <v>0</v>
      </c>
      <c r="AM86" s="200">
        <v>150</v>
      </c>
      <c r="AN86" s="200">
        <v>0</v>
      </c>
      <c r="AO86">
        <v>0</v>
      </c>
      <c r="AP86" s="200">
        <v>118.56</v>
      </c>
      <c r="AQ86" s="200">
        <v>38.299999999999997</v>
      </c>
      <c r="AR86" s="200">
        <v>0</v>
      </c>
      <c r="AS86" s="200">
        <v>7.67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2.4700000000000002</v>
      </c>
      <c r="AZ86" s="200">
        <v>4.1100000000000003</v>
      </c>
      <c r="BA86" s="200">
        <v>2.29</v>
      </c>
      <c r="BB86" s="200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495.5</v>
      </c>
      <c r="L87" s="200">
        <v>9.6199999999999992</v>
      </c>
      <c r="M87" s="200">
        <v>41.72</v>
      </c>
      <c r="N87" s="200">
        <v>53.01</v>
      </c>
      <c r="O87" s="200">
        <v>74.099999999999994</v>
      </c>
      <c r="P87" s="200">
        <v>31.42</v>
      </c>
      <c r="Q87" s="200">
        <v>9.64</v>
      </c>
      <c r="R87" s="200">
        <v>19.16</v>
      </c>
      <c r="S87" s="200">
        <v>11.78</v>
      </c>
      <c r="T87" s="200">
        <v>1.42</v>
      </c>
      <c r="U87" s="200">
        <v>58.87</v>
      </c>
      <c r="V87" s="200">
        <v>5.31</v>
      </c>
      <c r="W87" s="200">
        <v>19.7</v>
      </c>
      <c r="X87" s="200">
        <v>53.45</v>
      </c>
      <c r="Y87" s="200">
        <v>0</v>
      </c>
      <c r="Z87">
        <v>0</v>
      </c>
      <c r="AA87" s="200">
        <v>14.65</v>
      </c>
      <c r="AB87" s="200">
        <v>0</v>
      </c>
      <c r="AC87" s="200">
        <v>0</v>
      </c>
      <c r="AD87" s="200">
        <v>0</v>
      </c>
      <c r="AE87" s="200">
        <v>41</v>
      </c>
      <c r="AF87" s="200">
        <v>0</v>
      </c>
      <c r="AG87" s="200">
        <v>0</v>
      </c>
      <c r="AH87" s="200">
        <v>0</v>
      </c>
      <c r="AI87" s="200">
        <v>131.96</v>
      </c>
      <c r="AJ87" s="200">
        <v>0</v>
      </c>
      <c r="AK87" s="200">
        <v>0</v>
      </c>
      <c r="AL87" s="200">
        <v>0</v>
      </c>
      <c r="AM87" s="200">
        <v>150</v>
      </c>
      <c r="AN87" s="200">
        <v>0</v>
      </c>
      <c r="AO87">
        <v>0</v>
      </c>
      <c r="AP87" s="200">
        <v>118.56</v>
      </c>
      <c r="AQ87" s="200">
        <v>38.299999999999997</v>
      </c>
      <c r="AR87" s="200">
        <v>0</v>
      </c>
      <c r="AS87" s="200">
        <v>7.67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2.4700000000000002</v>
      </c>
      <c r="AZ87" s="200">
        <v>4.1100000000000003</v>
      </c>
      <c r="BA87" s="200">
        <v>2.29</v>
      </c>
      <c r="BB87" s="200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495</v>
      </c>
      <c r="L88" s="200">
        <v>9.6199999999999992</v>
      </c>
      <c r="M88" s="200">
        <v>41.72</v>
      </c>
      <c r="N88" s="200">
        <v>53.01</v>
      </c>
      <c r="O88" s="200">
        <v>74.099999999999994</v>
      </c>
      <c r="P88" s="200">
        <v>31.42</v>
      </c>
      <c r="Q88" s="200">
        <v>9.64</v>
      </c>
      <c r="R88" s="200">
        <v>19.16</v>
      </c>
      <c r="S88" s="200">
        <v>11.78</v>
      </c>
      <c r="T88" s="200">
        <v>1.42</v>
      </c>
      <c r="U88" s="200">
        <v>58.87</v>
      </c>
      <c r="V88" s="200">
        <v>5.31</v>
      </c>
      <c r="W88" s="200">
        <v>19.7</v>
      </c>
      <c r="X88" s="200">
        <v>53.45</v>
      </c>
      <c r="Y88" s="200">
        <v>0</v>
      </c>
      <c r="Z88">
        <v>0</v>
      </c>
      <c r="AA88" s="200">
        <v>14.65</v>
      </c>
      <c r="AB88" s="200">
        <v>0</v>
      </c>
      <c r="AC88" s="200">
        <v>0</v>
      </c>
      <c r="AD88" s="200">
        <v>0</v>
      </c>
      <c r="AE88" s="200">
        <v>41</v>
      </c>
      <c r="AF88" s="200">
        <v>0</v>
      </c>
      <c r="AG88" s="200">
        <v>0</v>
      </c>
      <c r="AH88" s="200">
        <v>0</v>
      </c>
      <c r="AI88" s="200">
        <v>131.96</v>
      </c>
      <c r="AJ88" s="200">
        <v>0</v>
      </c>
      <c r="AK88" s="200">
        <v>0</v>
      </c>
      <c r="AL88" s="200">
        <v>0</v>
      </c>
      <c r="AM88" s="200">
        <v>224</v>
      </c>
      <c r="AN88" s="200">
        <v>0</v>
      </c>
      <c r="AO88">
        <v>0</v>
      </c>
      <c r="AP88" s="200">
        <v>118.56</v>
      </c>
      <c r="AQ88" s="200">
        <v>38.299999999999997</v>
      </c>
      <c r="AR88" s="200">
        <v>0</v>
      </c>
      <c r="AS88" s="200">
        <v>7.67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2.4700000000000002</v>
      </c>
      <c r="AZ88" s="200">
        <v>4.1100000000000003</v>
      </c>
      <c r="BA88" s="200">
        <v>2.29</v>
      </c>
      <c r="BB88" s="200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481.63</v>
      </c>
      <c r="L89" s="200">
        <v>9.6199999999999992</v>
      </c>
      <c r="M89" s="200">
        <v>41.72</v>
      </c>
      <c r="N89" s="200">
        <v>53.01</v>
      </c>
      <c r="O89" s="200">
        <v>74.099999999999994</v>
      </c>
      <c r="P89" s="200">
        <v>31.42</v>
      </c>
      <c r="Q89" s="200">
        <v>9.64</v>
      </c>
      <c r="R89" s="200">
        <v>19.16</v>
      </c>
      <c r="S89" s="200">
        <v>11.78</v>
      </c>
      <c r="T89" s="200">
        <v>1.42</v>
      </c>
      <c r="U89" s="200">
        <v>58.87</v>
      </c>
      <c r="V89" s="200">
        <v>5.31</v>
      </c>
      <c r="W89" s="200">
        <v>19.7</v>
      </c>
      <c r="X89" s="200">
        <v>55.67</v>
      </c>
      <c r="Y89" s="200">
        <v>0</v>
      </c>
      <c r="Z89">
        <v>0</v>
      </c>
      <c r="AA89" s="200">
        <v>14.65</v>
      </c>
      <c r="AB89" s="200">
        <v>0</v>
      </c>
      <c r="AC89" s="200">
        <v>0</v>
      </c>
      <c r="AD89" s="200">
        <v>0</v>
      </c>
      <c r="AE89" s="200">
        <v>41</v>
      </c>
      <c r="AF89" s="200">
        <v>0</v>
      </c>
      <c r="AG89" s="200">
        <v>0</v>
      </c>
      <c r="AH89" s="200">
        <v>0</v>
      </c>
      <c r="AI89" s="200">
        <v>99.96</v>
      </c>
      <c r="AJ89" s="200">
        <v>0</v>
      </c>
      <c r="AK89" s="200">
        <v>0</v>
      </c>
      <c r="AL89" s="200">
        <v>0</v>
      </c>
      <c r="AM89" s="200">
        <v>324</v>
      </c>
      <c r="AN89" s="200">
        <v>0</v>
      </c>
      <c r="AO89">
        <v>0</v>
      </c>
      <c r="AP89" s="200">
        <v>118.56</v>
      </c>
      <c r="AQ89" s="200">
        <v>38.299999999999997</v>
      </c>
      <c r="AR89" s="200">
        <v>0</v>
      </c>
      <c r="AS89" s="200">
        <v>7.67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2.4700000000000002</v>
      </c>
      <c r="AZ89" s="200">
        <v>4.1100000000000003</v>
      </c>
      <c r="BA89" s="200">
        <v>2.29</v>
      </c>
      <c r="BB89" s="200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494.99</v>
      </c>
      <c r="L90" s="200">
        <v>9.6199999999999992</v>
      </c>
      <c r="M90" s="200">
        <v>41.72</v>
      </c>
      <c r="N90" s="200">
        <v>53.01</v>
      </c>
      <c r="O90" s="200">
        <v>74.099999999999994</v>
      </c>
      <c r="P90" s="200">
        <v>31.42</v>
      </c>
      <c r="Q90" s="200">
        <v>9.64</v>
      </c>
      <c r="R90" s="200">
        <v>19.16</v>
      </c>
      <c r="S90" s="200">
        <v>11.78</v>
      </c>
      <c r="T90" s="200">
        <v>1.42</v>
      </c>
      <c r="U90" s="200">
        <v>58.87</v>
      </c>
      <c r="V90" s="200">
        <v>5.31</v>
      </c>
      <c r="W90" s="200">
        <v>19.7</v>
      </c>
      <c r="X90" s="200">
        <v>55.67</v>
      </c>
      <c r="Y90" s="200">
        <v>0</v>
      </c>
      <c r="Z90">
        <v>0</v>
      </c>
      <c r="AA90" s="200">
        <v>14.65</v>
      </c>
      <c r="AB90" s="200">
        <v>0</v>
      </c>
      <c r="AC90" s="200">
        <v>0</v>
      </c>
      <c r="AD90" s="200">
        <v>0</v>
      </c>
      <c r="AE90" s="200">
        <v>41</v>
      </c>
      <c r="AF90" s="200">
        <v>0</v>
      </c>
      <c r="AG90" s="200">
        <v>0</v>
      </c>
      <c r="AH90" s="200">
        <v>0</v>
      </c>
      <c r="AI90" s="200">
        <v>99.96</v>
      </c>
      <c r="AJ90" s="200">
        <v>0</v>
      </c>
      <c r="AK90" s="200">
        <v>0</v>
      </c>
      <c r="AL90" s="200">
        <v>0</v>
      </c>
      <c r="AM90" s="200">
        <v>370.38</v>
      </c>
      <c r="AN90" s="200">
        <v>0</v>
      </c>
      <c r="AO90">
        <v>0</v>
      </c>
      <c r="AP90" s="200">
        <v>118.56</v>
      </c>
      <c r="AQ90" s="200">
        <v>38.299999999999997</v>
      </c>
      <c r="AR90" s="200">
        <v>0</v>
      </c>
      <c r="AS90" s="200">
        <v>7.67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2.5099999999999998</v>
      </c>
      <c r="AZ90" s="200">
        <v>4.1100000000000003</v>
      </c>
      <c r="BA90" s="200">
        <v>2.78</v>
      </c>
      <c r="BB90" s="200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494.99</v>
      </c>
      <c r="L91" s="200">
        <v>9.6199999999999992</v>
      </c>
      <c r="M91" s="200">
        <v>41.72</v>
      </c>
      <c r="N91" s="200">
        <v>53.01</v>
      </c>
      <c r="O91" s="200">
        <v>74.099999999999994</v>
      </c>
      <c r="P91" s="200">
        <v>31.42</v>
      </c>
      <c r="Q91" s="200">
        <v>9.64</v>
      </c>
      <c r="R91" s="200">
        <v>19.16</v>
      </c>
      <c r="S91" s="200">
        <v>11.78</v>
      </c>
      <c r="T91" s="200">
        <v>1.42</v>
      </c>
      <c r="U91" s="200">
        <v>58.87</v>
      </c>
      <c r="V91" s="200">
        <v>5.31</v>
      </c>
      <c r="W91" s="200">
        <v>19.7</v>
      </c>
      <c r="X91" s="200">
        <v>57.01</v>
      </c>
      <c r="Y91" s="200">
        <v>0</v>
      </c>
      <c r="Z91">
        <v>0</v>
      </c>
      <c r="AA91" s="200">
        <v>14.65</v>
      </c>
      <c r="AB91" s="200">
        <v>0</v>
      </c>
      <c r="AC91" s="200">
        <v>0</v>
      </c>
      <c r="AD91" s="200">
        <v>0</v>
      </c>
      <c r="AE91" s="200">
        <v>41</v>
      </c>
      <c r="AF91" s="200">
        <v>0</v>
      </c>
      <c r="AG91" s="200">
        <v>0</v>
      </c>
      <c r="AH91" s="200">
        <v>0</v>
      </c>
      <c r="AI91" s="200">
        <v>99.96</v>
      </c>
      <c r="AJ91" s="200">
        <v>0</v>
      </c>
      <c r="AK91" s="200">
        <v>0</v>
      </c>
      <c r="AL91" s="200">
        <v>0</v>
      </c>
      <c r="AM91" s="200">
        <v>301.38</v>
      </c>
      <c r="AN91" s="200">
        <v>0</v>
      </c>
      <c r="AO91">
        <v>0</v>
      </c>
      <c r="AP91" s="200">
        <v>118.56</v>
      </c>
      <c r="AQ91" s="200">
        <v>38.299999999999997</v>
      </c>
      <c r="AR91" s="200">
        <v>0</v>
      </c>
      <c r="AS91" s="200">
        <v>7.67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2.5099999999999998</v>
      </c>
      <c r="AZ91" s="200">
        <v>4.1100000000000003</v>
      </c>
      <c r="BA91" s="200">
        <v>2.78</v>
      </c>
      <c r="BB91" s="200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494.99</v>
      </c>
      <c r="L92" s="200">
        <v>9.6199999999999992</v>
      </c>
      <c r="M92" s="200">
        <v>41.72</v>
      </c>
      <c r="N92" s="200">
        <v>53.01</v>
      </c>
      <c r="O92" s="200">
        <v>74.099999999999994</v>
      </c>
      <c r="P92" s="200">
        <v>31.42</v>
      </c>
      <c r="Q92" s="200">
        <v>9.64</v>
      </c>
      <c r="R92" s="200">
        <v>19.16</v>
      </c>
      <c r="S92" s="200">
        <v>11.78</v>
      </c>
      <c r="T92" s="200">
        <v>1.42</v>
      </c>
      <c r="U92" s="200">
        <v>58.87</v>
      </c>
      <c r="V92" s="200">
        <v>5.31</v>
      </c>
      <c r="W92" s="200">
        <v>19.7</v>
      </c>
      <c r="X92" s="200">
        <v>57.01</v>
      </c>
      <c r="Y92" s="200">
        <v>0</v>
      </c>
      <c r="Z92">
        <v>0</v>
      </c>
      <c r="AA92" s="200">
        <v>14.65</v>
      </c>
      <c r="AB92" s="200">
        <v>0</v>
      </c>
      <c r="AC92" s="200">
        <v>0</v>
      </c>
      <c r="AD92" s="200">
        <v>0</v>
      </c>
      <c r="AE92" s="200">
        <v>41</v>
      </c>
      <c r="AF92" s="200">
        <v>0</v>
      </c>
      <c r="AG92" s="200">
        <v>0</v>
      </c>
      <c r="AH92" s="200">
        <v>0</v>
      </c>
      <c r="AI92" s="200">
        <v>99.96</v>
      </c>
      <c r="AJ92" s="200">
        <v>0</v>
      </c>
      <c r="AK92" s="200">
        <v>0</v>
      </c>
      <c r="AL92" s="200">
        <v>0</v>
      </c>
      <c r="AM92" s="200">
        <v>336.38</v>
      </c>
      <c r="AN92" s="200">
        <v>0</v>
      </c>
      <c r="AO92">
        <v>0</v>
      </c>
      <c r="AP92" s="200">
        <v>118.56</v>
      </c>
      <c r="AQ92" s="200">
        <v>38.299999999999997</v>
      </c>
      <c r="AR92" s="200">
        <v>0</v>
      </c>
      <c r="AS92" s="200">
        <v>7.67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2.5099999999999998</v>
      </c>
      <c r="AZ92" s="200">
        <v>4.1100000000000003</v>
      </c>
      <c r="BA92" s="200">
        <v>2.78</v>
      </c>
      <c r="BB92" s="200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494.99</v>
      </c>
      <c r="L93" s="200">
        <v>9.6199999999999992</v>
      </c>
      <c r="M93" s="200">
        <v>41.72</v>
      </c>
      <c r="N93" s="200">
        <v>53.01</v>
      </c>
      <c r="O93" s="200">
        <v>74.099999999999994</v>
      </c>
      <c r="P93" s="200">
        <v>31.42</v>
      </c>
      <c r="Q93" s="200">
        <v>9.64</v>
      </c>
      <c r="R93" s="200">
        <v>19.16</v>
      </c>
      <c r="S93" s="200">
        <v>11.78</v>
      </c>
      <c r="T93" s="200">
        <v>1.42</v>
      </c>
      <c r="U93" s="200">
        <v>58.87</v>
      </c>
      <c r="V93" s="200">
        <v>5.31</v>
      </c>
      <c r="W93" s="200">
        <v>19.7</v>
      </c>
      <c r="X93" s="200">
        <v>57.01</v>
      </c>
      <c r="Y93" s="200">
        <v>0</v>
      </c>
      <c r="Z93">
        <v>0</v>
      </c>
      <c r="AA93" s="200">
        <v>14.65</v>
      </c>
      <c r="AB93" s="200">
        <v>0</v>
      </c>
      <c r="AC93" s="200">
        <v>0</v>
      </c>
      <c r="AD93" s="200">
        <v>0</v>
      </c>
      <c r="AE93" s="200">
        <v>41</v>
      </c>
      <c r="AF93" s="200">
        <v>0</v>
      </c>
      <c r="AG93" s="200">
        <v>0</v>
      </c>
      <c r="AH93" s="200">
        <v>0</v>
      </c>
      <c r="AI93" s="200">
        <v>99.96</v>
      </c>
      <c r="AJ93" s="200">
        <v>0</v>
      </c>
      <c r="AK93" s="200">
        <v>0</v>
      </c>
      <c r="AL93" s="200">
        <v>0</v>
      </c>
      <c r="AM93" s="200">
        <v>376.38</v>
      </c>
      <c r="AN93" s="200">
        <v>0</v>
      </c>
      <c r="AO93">
        <v>0</v>
      </c>
      <c r="AP93" s="200">
        <v>118.56</v>
      </c>
      <c r="AQ93" s="200">
        <v>38.299999999999997</v>
      </c>
      <c r="AR93" s="200">
        <v>0</v>
      </c>
      <c r="AS93" s="200">
        <v>7.67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2.5099999999999998</v>
      </c>
      <c r="AZ93" s="200">
        <v>4.1100000000000003</v>
      </c>
      <c r="BA93" s="200">
        <v>2.78</v>
      </c>
      <c r="BB93" s="200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494.99</v>
      </c>
      <c r="L94" s="200">
        <v>9.6199999999999992</v>
      </c>
      <c r="M94" s="200">
        <v>41.72</v>
      </c>
      <c r="N94" s="200">
        <v>53.01</v>
      </c>
      <c r="O94" s="200">
        <v>74.099999999999994</v>
      </c>
      <c r="P94" s="200">
        <v>31.42</v>
      </c>
      <c r="Q94" s="200">
        <v>9.64</v>
      </c>
      <c r="R94" s="200">
        <v>19.16</v>
      </c>
      <c r="S94" s="200">
        <v>11.78</v>
      </c>
      <c r="T94" s="200">
        <v>1.42</v>
      </c>
      <c r="U94" s="200">
        <v>58.87</v>
      </c>
      <c r="V94" s="200">
        <v>5.31</v>
      </c>
      <c r="W94" s="200">
        <v>19.7</v>
      </c>
      <c r="X94" s="200">
        <v>57.01</v>
      </c>
      <c r="Y94" s="200">
        <v>0</v>
      </c>
      <c r="Z94">
        <v>0</v>
      </c>
      <c r="AA94" s="200">
        <v>14.65</v>
      </c>
      <c r="AB94" s="200">
        <v>0</v>
      </c>
      <c r="AC94" s="200">
        <v>0</v>
      </c>
      <c r="AD94" s="200">
        <v>0</v>
      </c>
      <c r="AE94" s="200">
        <v>41</v>
      </c>
      <c r="AF94" s="200">
        <v>0</v>
      </c>
      <c r="AG94" s="200">
        <v>0</v>
      </c>
      <c r="AH94" s="200">
        <v>0</v>
      </c>
      <c r="AI94" s="200">
        <v>99.96</v>
      </c>
      <c r="AJ94" s="200">
        <v>0</v>
      </c>
      <c r="AK94" s="200">
        <v>0</v>
      </c>
      <c r="AL94" s="200">
        <v>0</v>
      </c>
      <c r="AM94" s="200">
        <v>446.38</v>
      </c>
      <c r="AN94" s="200">
        <v>0</v>
      </c>
      <c r="AO94">
        <v>0</v>
      </c>
      <c r="AP94" s="200">
        <v>118.56</v>
      </c>
      <c r="AQ94" s="200">
        <v>38.299999999999997</v>
      </c>
      <c r="AR94" s="200">
        <v>0</v>
      </c>
      <c r="AS94" s="200">
        <v>7.67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2.4700000000000002</v>
      </c>
      <c r="AZ94" s="200">
        <v>4.1100000000000003</v>
      </c>
      <c r="BA94" s="200">
        <v>2.36</v>
      </c>
      <c r="BB94" s="200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494.99</v>
      </c>
      <c r="L95" s="200">
        <v>9.6199999999999992</v>
      </c>
      <c r="M95" s="200">
        <v>41.72</v>
      </c>
      <c r="N95" s="200">
        <v>53.01</v>
      </c>
      <c r="O95" s="200">
        <v>74.099999999999994</v>
      </c>
      <c r="P95" s="200">
        <v>31.42</v>
      </c>
      <c r="Q95" s="200">
        <v>9.64</v>
      </c>
      <c r="R95" s="200">
        <v>19.16</v>
      </c>
      <c r="S95" s="200">
        <v>11.78</v>
      </c>
      <c r="T95" s="200">
        <v>1.42</v>
      </c>
      <c r="U95" s="200">
        <v>58.87</v>
      </c>
      <c r="V95" s="200">
        <v>5.31</v>
      </c>
      <c r="W95" s="200">
        <v>19.7</v>
      </c>
      <c r="X95" s="200">
        <v>57.01</v>
      </c>
      <c r="Y95" s="200">
        <v>0</v>
      </c>
      <c r="Z95">
        <v>0</v>
      </c>
      <c r="AA95" s="200">
        <v>14.65</v>
      </c>
      <c r="AB95" s="200">
        <v>0</v>
      </c>
      <c r="AC95" s="200">
        <v>0</v>
      </c>
      <c r="AD95" s="200">
        <v>0</v>
      </c>
      <c r="AE95" s="200">
        <v>41</v>
      </c>
      <c r="AF95" s="200">
        <v>0</v>
      </c>
      <c r="AG95" s="200">
        <v>0</v>
      </c>
      <c r="AH95" s="200">
        <v>0</v>
      </c>
      <c r="AI95" s="200">
        <v>99.96</v>
      </c>
      <c r="AJ95" s="200">
        <v>0</v>
      </c>
      <c r="AK95" s="200">
        <v>0</v>
      </c>
      <c r="AL95" s="200">
        <v>0</v>
      </c>
      <c r="AM95" s="200">
        <v>406.38</v>
      </c>
      <c r="AN95" s="200">
        <v>0</v>
      </c>
      <c r="AO95">
        <v>0</v>
      </c>
      <c r="AP95" s="200">
        <v>118.56</v>
      </c>
      <c r="AQ95" s="200">
        <v>38.299999999999997</v>
      </c>
      <c r="AR95" s="200">
        <v>0</v>
      </c>
      <c r="AS95" s="200">
        <v>7.67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2.4700000000000002</v>
      </c>
      <c r="AZ95" s="200">
        <v>4.1100000000000003</v>
      </c>
      <c r="BA95" s="200">
        <v>1.88</v>
      </c>
      <c r="BB95" s="200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494.99</v>
      </c>
      <c r="L96" s="200">
        <v>9.6199999999999992</v>
      </c>
      <c r="M96" s="200">
        <v>41.72</v>
      </c>
      <c r="N96" s="200">
        <v>53.01</v>
      </c>
      <c r="O96" s="200">
        <v>74.099999999999994</v>
      </c>
      <c r="P96" s="200">
        <v>31.42</v>
      </c>
      <c r="Q96" s="200">
        <v>9.64</v>
      </c>
      <c r="R96" s="200">
        <v>19.16</v>
      </c>
      <c r="S96" s="200">
        <v>11.78</v>
      </c>
      <c r="T96" s="200">
        <v>1.42</v>
      </c>
      <c r="U96" s="200">
        <v>58.87</v>
      </c>
      <c r="V96" s="200">
        <v>5.31</v>
      </c>
      <c r="W96" s="200">
        <v>19.7</v>
      </c>
      <c r="X96" s="200">
        <v>57.01</v>
      </c>
      <c r="Y96" s="200">
        <v>0</v>
      </c>
      <c r="Z96">
        <v>0</v>
      </c>
      <c r="AA96" s="200">
        <v>14.65</v>
      </c>
      <c r="AB96" s="200">
        <v>0</v>
      </c>
      <c r="AC96" s="200">
        <v>0</v>
      </c>
      <c r="AD96" s="200">
        <v>0</v>
      </c>
      <c r="AE96" s="200">
        <v>41</v>
      </c>
      <c r="AF96" s="200">
        <v>0</v>
      </c>
      <c r="AG96" s="200">
        <v>0</v>
      </c>
      <c r="AH96" s="200">
        <v>0</v>
      </c>
      <c r="AI96" s="200">
        <v>99.96</v>
      </c>
      <c r="AJ96" s="200">
        <v>0</v>
      </c>
      <c r="AK96" s="200">
        <v>0</v>
      </c>
      <c r="AL96" s="200">
        <v>0</v>
      </c>
      <c r="AM96" s="200">
        <v>406.38</v>
      </c>
      <c r="AN96" s="200">
        <v>0</v>
      </c>
      <c r="AO96">
        <v>0</v>
      </c>
      <c r="AP96" s="200">
        <v>118.56</v>
      </c>
      <c r="AQ96" s="200">
        <v>38.299999999999997</v>
      </c>
      <c r="AR96" s="200">
        <v>0</v>
      </c>
      <c r="AS96" s="200">
        <v>7.67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2.4700000000000002</v>
      </c>
      <c r="AZ96" s="200">
        <v>4.1100000000000003</v>
      </c>
      <c r="BA96" s="200">
        <v>1.88</v>
      </c>
      <c r="BB96" s="200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494.99</v>
      </c>
      <c r="L97" s="200">
        <v>9.6199999999999992</v>
      </c>
      <c r="M97" s="200">
        <v>41.72</v>
      </c>
      <c r="N97" s="200">
        <v>53.01</v>
      </c>
      <c r="O97" s="200">
        <v>74.099999999999994</v>
      </c>
      <c r="P97" s="200">
        <v>31.42</v>
      </c>
      <c r="Q97" s="200">
        <v>9.64</v>
      </c>
      <c r="R97" s="200">
        <v>19.16</v>
      </c>
      <c r="S97" s="200">
        <v>11.78</v>
      </c>
      <c r="T97" s="200">
        <v>1.42</v>
      </c>
      <c r="U97" s="200">
        <v>58.87</v>
      </c>
      <c r="V97" s="200">
        <v>5.31</v>
      </c>
      <c r="W97" s="200">
        <v>19.7</v>
      </c>
      <c r="X97" s="200">
        <v>57.01</v>
      </c>
      <c r="Y97" s="200">
        <v>0</v>
      </c>
      <c r="Z97">
        <v>0</v>
      </c>
      <c r="AA97" s="200">
        <v>14.65</v>
      </c>
      <c r="AB97" s="200">
        <v>0</v>
      </c>
      <c r="AC97" s="200">
        <v>0</v>
      </c>
      <c r="AD97" s="200">
        <v>0</v>
      </c>
      <c r="AE97" s="200">
        <v>41</v>
      </c>
      <c r="AF97" s="200">
        <v>0</v>
      </c>
      <c r="AG97" s="200">
        <v>0</v>
      </c>
      <c r="AH97" s="200">
        <v>0</v>
      </c>
      <c r="AI97" s="200">
        <v>99.96</v>
      </c>
      <c r="AJ97" s="200">
        <v>0</v>
      </c>
      <c r="AK97" s="200">
        <v>0</v>
      </c>
      <c r="AL97" s="200">
        <v>0</v>
      </c>
      <c r="AM97" s="200">
        <v>426.38</v>
      </c>
      <c r="AN97" s="200">
        <v>0</v>
      </c>
      <c r="AO97">
        <v>0</v>
      </c>
      <c r="AP97" s="200">
        <v>118.56</v>
      </c>
      <c r="AQ97" s="200">
        <v>38.299999999999997</v>
      </c>
      <c r="AR97" s="200">
        <v>0</v>
      </c>
      <c r="AS97" s="200">
        <v>7.67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2.4700000000000002</v>
      </c>
      <c r="AZ97" s="200">
        <v>4.1100000000000003</v>
      </c>
      <c r="BA97" s="200">
        <v>1.96</v>
      </c>
      <c r="BB97" s="200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494.99</v>
      </c>
      <c r="L98" s="200">
        <v>9.6199999999999992</v>
      </c>
      <c r="M98" s="200">
        <v>41.72</v>
      </c>
      <c r="N98" s="200">
        <v>53.01</v>
      </c>
      <c r="O98" s="200">
        <v>74.099999999999994</v>
      </c>
      <c r="P98" s="200">
        <v>31.42</v>
      </c>
      <c r="Q98" s="200">
        <v>9.64</v>
      </c>
      <c r="R98" s="200">
        <v>19.16</v>
      </c>
      <c r="S98" s="200">
        <v>11.78</v>
      </c>
      <c r="T98" s="200">
        <v>1.42</v>
      </c>
      <c r="U98" s="200">
        <v>58.87</v>
      </c>
      <c r="V98" s="200">
        <v>5.31</v>
      </c>
      <c r="W98" s="200">
        <v>19.7</v>
      </c>
      <c r="X98" s="200">
        <v>57.01</v>
      </c>
      <c r="Y98" s="200">
        <v>0</v>
      </c>
      <c r="Z98">
        <v>0</v>
      </c>
      <c r="AA98" s="200">
        <v>14.65</v>
      </c>
      <c r="AB98" s="200">
        <v>0</v>
      </c>
      <c r="AC98" s="200">
        <v>0</v>
      </c>
      <c r="AD98" s="200">
        <v>0</v>
      </c>
      <c r="AE98" s="200">
        <v>41</v>
      </c>
      <c r="AF98" s="200">
        <v>0</v>
      </c>
      <c r="AG98" s="200">
        <v>0</v>
      </c>
      <c r="AH98" s="200">
        <v>0</v>
      </c>
      <c r="AI98" s="200">
        <v>99.96</v>
      </c>
      <c r="AJ98" s="200">
        <v>0</v>
      </c>
      <c r="AK98" s="200">
        <v>0</v>
      </c>
      <c r="AL98" s="200">
        <v>0</v>
      </c>
      <c r="AM98" s="200">
        <v>426.38</v>
      </c>
      <c r="AN98" s="200">
        <v>0</v>
      </c>
      <c r="AO98">
        <v>0</v>
      </c>
      <c r="AP98" s="200">
        <v>118.56</v>
      </c>
      <c r="AQ98" s="200">
        <v>38.299999999999997</v>
      </c>
      <c r="AR98" s="200">
        <v>0</v>
      </c>
      <c r="AS98" s="200">
        <v>7.67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2.4700000000000002</v>
      </c>
      <c r="AZ98" s="200">
        <v>4.1100000000000003</v>
      </c>
      <c r="BA98" s="200">
        <v>1.96</v>
      </c>
      <c r="BB98" s="200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9.0776774999999983</v>
      </c>
      <c r="L99">
        <f t="shared" si="0"/>
        <v>0.28086749999999966</v>
      </c>
      <c r="M99">
        <f t="shared" si="0"/>
        <v>0.86415000000000031</v>
      </c>
      <c r="N99">
        <f t="shared" si="0"/>
        <v>1.2722400000000029</v>
      </c>
      <c r="O99">
        <f t="shared" si="0"/>
        <v>1.7784000000000029</v>
      </c>
      <c r="P99">
        <f t="shared" si="0"/>
        <v>0.75408000000000108</v>
      </c>
      <c r="Q99">
        <f t="shared" si="0"/>
        <v>0.1956449999999999</v>
      </c>
      <c r="R99">
        <f t="shared" si="0"/>
        <v>0.39649000000000034</v>
      </c>
      <c r="S99">
        <f t="shared" si="0"/>
        <v>0.23779999999999996</v>
      </c>
      <c r="T99">
        <f t="shared" si="0"/>
        <v>2.9440000000000029E-2</v>
      </c>
      <c r="U99">
        <f t="shared" si="0"/>
        <v>1.4169274999999979</v>
      </c>
      <c r="V99">
        <f t="shared" si="0"/>
        <v>0.12021500000000003</v>
      </c>
      <c r="W99">
        <f t="shared" si="0"/>
        <v>0.42401750000000071</v>
      </c>
      <c r="X99">
        <f t="shared" si="0"/>
        <v>0.958125</v>
      </c>
      <c r="Y99">
        <f t="shared" si="0"/>
        <v>0</v>
      </c>
      <c r="Z99">
        <f t="shared" si="0"/>
        <v>0</v>
      </c>
      <c r="AA99">
        <f t="shared" si="0"/>
        <v>0.33503000000000049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0.99624500000000016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3.0978149999999958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4.1986049999999988</v>
      </c>
      <c r="AN99">
        <f t="shared" si="0"/>
        <v>0</v>
      </c>
      <c r="AO99">
        <f t="shared" si="0"/>
        <v>0</v>
      </c>
      <c r="AP99">
        <f t="shared" si="0"/>
        <v>2.4277250000000015</v>
      </c>
      <c r="AQ99">
        <f t="shared" ref="AQ99:AT99" si="1">SUM(AQ3:AQ98)/4000</f>
        <v>0.79241750000000066</v>
      </c>
      <c r="AR99">
        <f t="shared" si="1"/>
        <v>0.46499499999999999</v>
      </c>
      <c r="AS99">
        <f t="shared" si="1"/>
        <v>0.16317999999999991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5.9399999999999953E-2</v>
      </c>
      <c r="AZ99">
        <f t="shared" si="2"/>
        <v>5.1830000000000036E-2</v>
      </c>
      <c r="BA99">
        <f t="shared" si="2"/>
        <v>5.1977499999999989E-2</v>
      </c>
      <c r="BB99">
        <f t="shared" si="2"/>
        <v>5.7655000000000095E-2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2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153.71</v>
      </c>
      <c r="L3" s="200">
        <v>63.18</v>
      </c>
      <c r="M3" s="200">
        <v>0</v>
      </c>
      <c r="N3" s="200">
        <v>29.16</v>
      </c>
      <c r="O3" s="200">
        <v>48.96</v>
      </c>
      <c r="P3" s="200">
        <v>66.930000000000007</v>
      </c>
      <c r="Q3" s="200">
        <v>5.36</v>
      </c>
      <c r="R3" s="200">
        <v>10.41</v>
      </c>
      <c r="S3" s="200">
        <v>6.49</v>
      </c>
      <c r="T3" s="200">
        <v>0</v>
      </c>
      <c r="U3" s="200">
        <v>280.97000000000003</v>
      </c>
      <c r="V3" s="200">
        <v>2.81</v>
      </c>
      <c r="W3" s="200">
        <v>11.4</v>
      </c>
      <c r="X3" s="200">
        <v>24.27</v>
      </c>
      <c r="Y3" s="200">
        <v>0</v>
      </c>
      <c r="Z3">
        <v>0</v>
      </c>
      <c r="AA3" s="200">
        <v>8</v>
      </c>
      <c r="AB3" s="200">
        <v>0</v>
      </c>
      <c r="AC3" s="200">
        <v>0</v>
      </c>
      <c r="AD3" s="200">
        <v>0</v>
      </c>
      <c r="AE3" s="200">
        <v>24</v>
      </c>
      <c r="AF3" s="200">
        <v>0</v>
      </c>
      <c r="AG3" s="200">
        <v>0</v>
      </c>
      <c r="AH3" s="200">
        <v>0</v>
      </c>
      <c r="AI3" s="200">
        <v>55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68.56</v>
      </c>
      <c r="AQ3" s="200">
        <v>22.15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153.71</v>
      </c>
      <c r="L4" s="200">
        <v>63.18</v>
      </c>
      <c r="M4" s="200">
        <v>0</v>
      </c>
      <c r="N4" s="200">
        <v>29.16</v>
      </c>
      <c r="O4" s="200">
        <v>48.96</v>
      </c>
      <c r="P4" s="200">
        <v>66.930000000000007</v>
      </c>
      <c r="Q4" s="200">
        <v>5.36</v>
      </c>
      <c r="R4" s="200">
        <v>10.41</v>
      </c>
      <c r="S4" s="200">
        <v>6.49</v>
      </c>
      <c r="T4" s="200">
        <v>0</v>
      </c>
      <c r="U4" s="200">
        <v>280.99</v>
      </c>
      <c r="V4" s="200">
        <v>2.81</v>
      </c>
      <c r="W4" s="200">
        <v>11.4</v>
      </c>
      <c r="X4" s="200">
        <v>24.27</v>
      </c>
      <c r="Y4" s="200">
        <v>0</v>
      </c>
      <c r="Z4">
        <v>0</v>
      </c>
      <c r="AA4" s="200">
        <v>8</v>
      </c>
      <c r="AB4" s="200">
        <v>0</v>
      </c>
      <c r="AC4" s="200">
        <v>0</v>
      </c>
      <c r="AD4" s="200">
        <v>0</v>
      </c>
      <c r="AE4" s="200">
        <v>24</v>
      </c>
      <c r="AF4" s="200">
        <v>0</v>
      </c>
      <c r="AG4" s="200">
        <v>0</v>
      </c>
      <c r="AH4" s="200">
        <v>0</v>
      </c>
      <c r="AI4" s="200">
        <v>55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68.56</v>
      </c>
      <c r="AQ4" s="200">
        <v>22.15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153.71</v>
      </c>
      <c r="L5" s="200">
        <v>63.18</v>
      </c>
      <c r="M5" s="200">
        <v>0</v>
      </c>
      <c r="N5" s="200">
        <v>29.16</v>
      </c>
      <c r="O5" s="200">
        <v>48.96</v>
      </c>
      <c r="P5" s="200">
        <v>66.930000000000007</v>
      </c>
      <c r="Q5" s="200">
        <v>5.36</v>
      </c>
      <c r="R5" s="200">
        <v>10.41</v>
      </c>
      <c r="S5" s="200">
        <v>6.49</v>
      </c>
      <c r="T5" s="200">
        <v>0</v>
      </c>
      <c r="U5" s="200">
        <v>280.99</v>
      </c>
      <c r="V5" s="200">
        <v>2.81</v>
      </c>
      <c r="W5" s="200">
        <v>11.4</v>
      </c>
      <c r="X5" s="200">
        <v>24.27</v>
      </c>
      <c r="Y5" s="200">
        <v>0</v>
      </c>
      <c r="Z5">
        <v>0</v>
      </c>
      <c r="AA5" s="200">
        <v>8</v>
      </c>
      <c r="AB5" s="200">
        <v>0</v>
      </c>
      <c r="AC5" s="200">
        <v>0</v>
      </c>
      <c r="AD5" s="200">
        <v>0</v>
      </c>
      <c r="AE5" s="200">
        <v>24</v>
      </c>
      <c r="AF5" s="200">
        <v>0</v>
      </c>
      <c r="AG5" s="200">
        <v>0</v>
      </c>
      <c r="AH5" s="200">
        <v>0</v>
      </c>
      <c r="AI5" s="200">
        <v>55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68.56</v>
      </c>
      <c r="AQ5" s="200">
        <v>22.15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153.71</v>
      </c>
      <c r="L6" s="200">
        <v>63.18</v>
      </c>
      <c r="M6" s="200">
        <v>0</v>
      </c>
      <c r="N6" s="200">
        <v>29.16</v>
      </c>
      <c r="O6" s="200">
        <v>48.96</v>
      </c>
      <c r="P6" s="200">
        <v>66.930000000000007</v>
      </c>
      <c r="Q6" s="200">
        <v>5.36</v>
      </c>
      <c r="R6" s="200">
        <v>10.41</v>
      </c>
      <c r="S6" s="200">
        <v>6.49</v>
      </c>
      <c r="T6" s="200">
        <v>0</v>
      </c>
      <c r="U6" s="200">
        <v>280.99</v>
      </c>
      <c r="V6" s="200">
        <v>2.81</v>
      </c>
      <c r="W6" s="200">
        <v>11.4</v>
      </c>
      <c r="X6" s="200">
        <v>24.27</v>
      </c>
      <c r="Y6" s="200">
        <v>0</v>
      </c>
      <c r="Z6">
        <v>0</v>
      </c>
      <c r="AA6" s="200">
        <v>8</v>
      </c>
      <c r="AB6" s="200">
        <v>0</v>
      </c>
      <c r="AC6" s="200">
        <v>0</v>
      </c>
      <c r="AD6" s="200">
        <v>0</v>
      </c>
      <c r="AE6" s="200">
        <v>24.57</v>
      </c>
      <c r="AF6" s="200">
        <v>0</v>
      </c>
      <c r="AG6" s="200">
        <v>0</v>
      </c>
      <c r="AH6" s="200">
        <v>0</v>
      </c>
      <c r="AI6" s="200">
        <v>55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68.56</v>
      </c>
      <c r="AQ6" s="200">
        <v>22.15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116</v>
      </c>
      <c r="L7" s="200">
        <v>63.18</v>
      </c>
      <c r="M7" s="200">
        <v>0</v>
      </c>
      <c r="N7" s="200">
        <v>29.16</v>
      </c>
      <c r="O7" s="200">
        <v>48.96</v>
      </c>
      <c r="P7" s="200">
        <v>66.930000000000007</v>
      </c>
      <c r="Q7" s="200">
        <v>5.36</v>
      </c>
      <c r="R7" s="200">
        <v>10.41</v>
      </c>
      <c r="S7" s="200">
        <v>6.49</v>
      </c>
      <c r="T7" s="200">
        <v>0</v>
      </c>
      <c r="U7" s="200">
        <v>280.99</v>
      </c>
      <c r="V7" s="200">
        <v>2.81</v>
      </c>
      <c r="W7" s="200">
        <v>11.4</v>
      </c>
      <c r="X7" s="200">
        <v>24.27</v>
      </c>
      <c r="Y7" s="200">
        <v>0</v>
      </c>
      <c r="Z7">
        <v>0</v>
      </c>
      <c r="AA7" s="200">
        <v>8</v>
      </c>
      <c r="AB7" s="200">
        <v>0</v>
      </c>
      <c r="AC7" s="200">
        <v>0</v>
      </c>
      <c r="AD7" s="200">
        <v>0</v>
      </c>
      <c r="AE7" s="200">
        <v>24.57</v>
      </c>
      <c r="AF7" s="200">
        <v>0</v>
      </c>
      <c r="AG7" s="200">
        <v>0</v>
      </c>
      <c r="AH7" s="200">
        <v>0</v>
      </c>
      <c r="AI7" s="200">
        <v>57.6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68.56</v>
      </c>
      <c r="AQ7" s="200">
        <v>22.15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106.34</v>
      </c>
      <c r="L8" s="200">
        <v>63.18</v>
      </c>
      <c r="M8" s="200">
        <v>0</v>
      </c>
      <c r="N8" s="200">
        <v>29.16</v>
      </c>
      <c r="O8" s="200">
        <v>48.96</v>
      </c>
      <c r="P8" s="200">
        <v>66.930000000000007</v>
      </c>
      <c r="Q8" s="200">
        <v>5.36</v>
      </c>
      <c r="R8" s="200">
        <v>10.41</v>
      </c>
      <c r="S8" s="200">
        <v>6.49</v>
      </c>
      <c r="T8" s="200">
        <v>0</v>
      </c>
      <c r="U8" s="200">
        <v>280.99</v>
      </c>
      <c r="V8" s="200">
        <v>2.81</v>
      </c>
      <c r="W8" s="200">
        <v>11.4</v>
      </c>
      <c r="X8" s="200">
        <v>24.27</v>
      </c>
      <c r="Y8" s="200">
        <v>0</v>
      </c>
      <c r="Z8">
        <v>0</v>
      </c>
      <c r="AA8" s="200">
        <v>8</v>
      </c>
      <c r="AB8" s="200">
        <v>0</v>
      </c>
      <c r="AC8" s="200">
        <v>0</v>
      </c>
      <c r="AD8" s="200">
        <v>0</v>
      </c>
      <c r="AE8" s="200">
        <v>24.57</v>
      </c>
      <c r="AF8" s="200">
        <v>0</v>
      </c>
      <c r="AG8" s="200">
        <v>0</v>
      </c>
      <c r="AH8" s="200">
        <v>0</v>
      </c>
      <c r="AI8" s="200">
        <v>57.6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68.56</v>
      </c>
      <c r="AQ8" s="200">
        <v>22.15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106.34</v>
      </c>
      <c r="L9" s="200">
        <v>63.18</v>
      </c>
      <c r="M9" s="200">
        <v>0</v>
      </c>
      <c r="N9" s="200">
        <v>29.16</v>
      </c>
      <c r="O9" s="200">
        <v>48.96</v>
      </c>
      <c r="P9" s="200">
        <v>66.930000000000007</v>
      </c>
      <c r="Q9" s="200">
        <v>5.36</v>
      </c>
      <c r="R9" s="200">
        <v>10.41</v>
      </c>
      <c r="S9" s="200">
        <v>6.49</v>
      </c>
      <c r="T9" s="200">
        <v>0</v>
      </c>
      <c r="U9" s="200">
        <v>280.99</v>
      </c>
      <c r="V9" s="200">
        <v>2.81</v>
      </c>
      <c r="W9" s="200">
        <v>11.4</v>
      </c>
      <c r="X9" s="200">
        <v>24.27</v>
      </c>
      <c r="Y9" s="200">
        <v>0</v>
      </c>
      <c r="Z9">
        <v>0</v>
      </c>
      <c r="AA9" s="200">
        <v>8</v>
      </c>
      <c r="AB9" s="200">
        <v>0</v>
      </c>
      <c r="AC9" s="200">
        <v>0</v>
      </c>
      <c r="AD9" s="200">
        <v>0</v>
      </c>
      <c r="AE9" s="200">
        <v>24.57</v>
      </c>
      <c r="AF9" s="200">
        <v>0</v>
      </c>
      <c r="AG9" s="200">
        <v>0</v>
      </c>
      <c r="AH9" s="200">
        <v>0</v>
      </c>
      <c r="AI9" s="200">
        <v>57.6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68.56</v>
      </c>
      <c r="AQ9" s="200">
        <v>22.15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87</v>
      </c>
      <c r="L10" s="200">
        <v>63.18</v>
      </c>
      <c r="M10" s="200">
        <v>0</v>
      </c>
      <c r="N10" s="200">
        <v>29.16</v>
      </c>
      <c r="O10" s="200">
        <v>48.96</v>
      </c>
      <c r="P10" s="200">
        <v>66.930000000000007</v>
      </c>
      <c r="Q10" s="200">
        <v>5.36</v>
      </c>
      <c r="R10" s="200">
        <v>10.41</v>
      </c>
      <c r="S10" s="200">
        <v>6.49</v>
      </c>
      <c r="T10" s="200">
        <v>0</v>
      </c>
      <c r="U10" s="200">
        <v>280.99</v>
      </c>
      <c r="V10" s="200">
        <v>2.81</v>
      </c>
      <c r="W10" s="200">
        <v>11.4</v>
      </c>
      <c r="X10" s="200">
        <v>24.27</v>
      </c>
      <c r="Y10" s="200">
        <v>0</v>
      </c>
      <c r="Z10">
        <v>0</v>
      </c>
      <c r="AA10" s="200">
        <v>8</v>
      </c>
      <c r="AB10" s="200">
        <v>0</v>
      </c>
      <c r="AC10" s="200">
        <v>0</v>
      </c>
      <c r="AD10" s="200">
        <v>0</v>
      </c>
      <c r="AE10" s="200">
        <v>24.37</v>
      </c>
      <c r="AF10" s="200">
        <v>0</v>
      </c>
      <c r="AG10" s="200">
        <v>0</v>
      </c>
      <c r="AH10" s="200">
        <v>0</v>
      </c>
      <c r="AI10" s="200">
        <v>57.6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68.56</v>
      </c>
      <c r="AQ10" s="200">
        <v>22.15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87</v>
      </c>
      <c r="L11" s="200">
        <v>63.18</v>
      </c>
      <c r="M11" s="200">
        <v>0</v>
      </c>
      <c r="N11" s="200">
        <v>29.16</v>
      </c>
      <c r="O11" s="200">
        <v>48.96</v>
      </c>
      <c r="P11" s="200">
        <v>66.930000000000007</v>
      </c>
      <c r="Q11" s="200">
        <v>4.72</v>
      </c>
      <c r="R11" s="200">
        <v>10.41</v>
      </c>
      <c r="S11" s="200">
        <v>5.7</v>
      </c>
      <c r="T11" s="200">
        <v>0</v>
      </c>
      <c r="U11" s="200">
        <v>280.99</v>
      </c>
      <c r="V11" s="200">
        <v>2.81</v>
      </c>
      <c r="W11" s="200">
        <v>11.4</v>
      </c>
      <c r="X11" s="200">
        <v>24.27</v>
      </c>
      <c r="Y11" s="200">
        <v>0</v>
      </c>
      <c r="Z11">
        <v>0</v>
      </c>
      <c r="AA11" s="200">
        <v>8</v>
      </c>
      <c r="AB11" s="200">
        <v>0</v>
      </c>
      <c r="AC11" s="200">
        <v>0</v>
      </c>
      <c r="AD11" s="200">
        <v>0</v>
      </c>
      <c r="AE11" s="200">
        <v>24.37</v>
      </c>
      <c r="AF11" s="200">
        <v>0</v>
      </c>
      <c r="AG11" s="200">
        <v>0</v>
      </c>
      <c r="AH11" s="200">
        <v>0</v>
      </c>
      <c r="AI11" s="200">
        <v>46.51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68.56</v>
      </c>
      <c r="AQ11" s="200">
        <v>22.15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87</v>
      </c>
      <c r="L12" s="200">
        <v>63.18</v>
      </c>
      <c r="M12" s="200">
        <v>0</v>
      </c>
      <c r="N12" s="200">
        <v>29.16</v>
      </c>
      <c r="O12" s="200">
        <v>48.96</v>
      </c>
      <c r="P12" s="200">
        <v>66.930000000000007</v>
      </c>
      <c r="Q12" s="200">
        <v>5.36</v>
      </c>
      <c r="R12" s="200">
        <v>10.41</v>
      </c>
      <c r="S12" s="200">
        <v>6.49</v>
      </c>
      <c r="T12" s="200">
        <v>0</v>
      </c>
      <c r="U12" s="200">
        <v>280.99</v>
      </c>
      <c r="V12" s="200">
        <v>2.81</v>
      </c>
      <c r="W12" s="200">
        <v>11.4</v>
      </c>
      <c r="X12" s="200">
        <v>24.27</v>
      </c>
      <c r="Y12" s="200">
        <v>0</v>
      </c>
      <c r="Z12">
        <v>0</v>
      </c>
      <c r="AA12" s="200">
        <v>8</v>
      </c>
      <c r="AB12" s="200">
        <v>0</v>
      </c>
      <c r="AC12" s="200">
        <v>0</v>
      </c>
      <c r="AD12" s="200">
        <v>0</v>
      </c>
      <c r="AE12" s="200">
        <v>24.37</v>
      </c>
      <c r="AF12" s="200">
        <v>0</v>
      </c>
      <c r="AG12" s="200">
        <v>0</v>
      </c>
      <c r="AH12" s="200">
        <v>0</v>
      </c>
      <c r="AI12" s="200">
        <v>46.51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68.56</v>
      </c>
      <c r="AQ12" s="200">
        <v>22.15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87</v>
      </c>
      <c r="L13" s="200">
        <v>48.34</v>
      </c>
      <c r="M13" s="200">
        <v>0</v>
      </c>
      <c r="N13" s="200">
        <v>29.16</v>
      </c>
      <c r="O13" s="200">
        <v>48.96</v>
      </c>
      <c r="P13" s="200">
        <v>66.930000000000007</v>
      </c>
      <c r="Q13" s="200">
        <v>5.36</v>
      </c>
      <c r="R13" s="200">
        <v>10.41</v>
      </c>
      <c r="S13" s="200">
        <v>6.49</v>
      </c>
      <c r="T13" s="200">
        <v>0</v>
      </c>
      <c r="U13" s="200">
        <v>280.99</v>
      </c>
      <c r="V13" s="200">
        <v>2.81</v>
      </c>
      <c r="W13" s="200">
        <v>11.4</v>
      </c>
      <c r="X13" s="200">
        <v>24.27</v>
      </c>
      <c r="Y13" s="200">
        <v>0</v>
      </c>
      <c r="Z13">
        <v>0</v>
      </c>
      <c r="AA13" s="200">
        <v>8</v>
      </c>
      <c r="AB13" s="200">
        <v>0</v>
      </c>
      <c r="AC13" s="200">
        <v>0</v>
      </c>
      <c r="AD13" s="200">
        <v>0</v>
      </c>
      <c r="AE13" s="200">
        <v>24.37</v>
      </c>
      <c r="AF13" s="200">
        <v>0</v>
      </c>
      <c r="AG13" s="200">
        <v>0</v>
      </c>
      <c r="AH13" s="200">
        <v>0</v>
      </c>
      <c r="AI13" s="200">
        <v>46.51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68.56</v>
      </c>
      <c r="AQ13" s="200">
        <v>22.15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87</v>
      </c>
      <c r="L14" s="200">
        <v>48.34</v>
      </c>
      <c r="M14" s="200">
        <v>0</v>
      </c>
      <c r="N14" s="200">
        <v>29.16</v>
      </c>
      <c r="O14" s="200">
        <v>48.96</v>
      </c>
      <c r="P14" s="200">
        <v>66.930000000000007</v>
      </c>
      <c r="Q14" s="200">
        <v>5.36</v>
      </c>
      <c r="R14" s="200">
        <v>10.41</v>
      </c>
      <c r="S14" s="200">
        <v>6.49</v>
      </c>
      <c r="T14" s="200">
        <v>0</v>
      </c>
      <c r="U14" s="200">
        <v>280.99</v>
      </c>
      <c r="V14" s="200">
        <v>2.81</v>
      </c>
      <c r="W14" s="200">
        <v>11.4</v>
      </c>
      <c r="X14" s="200">
        <v>24.27</v>
      </c>
      <c r="Y14" s="200">
        <v>0</v>
      </c>
      <c r="Z14">
        <v>0</v>
      </c>
      <c r="AA14" s="200">
        <v>8</v>
      </c>
      <c r="AB14" s="200">
        <v>0</v>
      </c>
      <c r="AC14" s="200">
        <v>0</v>
      </c>
      <c r="AD14" s="200">
        <v>0</v>
      </c>
      <c r="AE14" s="200">
        <v>24.37</v>
      </c>
      <c r="AF14" s="200">
        <v>0</v>
      </c>
      <c r="AG14" s="200">
        <v>0</v>
      </c>
      <c r="AH14" s="200">
        <v>0</v>
      </c>
      <c r="AI14" s="200">
        <v>46.51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68.56</v>
      </c>
      <c r="AQ14" s="200">
        <v>14.5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87</v>
      </c>
      <c r="L15" s="200">
        <v>48.33</v>
      </c>
      <c r="M15" s="200">
        <v>0</v>
      </c>
      <c r="N15" s="200">
        <v>29.16</v>
      </c>
      <c r="O15" s="200">
        <v>48.96</v>
      </c>
      <c r="P15" s="200">
        <v>66.930000000000007</v>
      </c>
      <c r="Q15" s="200">
        <v>5.36</v>
      </c>
      <c r="R15" s="200">
        <v>5.8</v>
      </c>
      <c r="S15" s="200">
        <v>6.49</v>
      </c>
      <c r="T15" s="200">
        <v>0</v>
      </c>
      <c r="U15" s="200">
        <v>280.99</v>
      </c>
      <c r="V15" s="200">
        <v>2.81</v>
      </c>
      <c r="W15" s="200">
        <v>11.4</v>
      </c>
      <c r="X15" s="200">
        <v>24.27</v>
      </c>
      <c r="Y15" s="200">
        <v>0</v>
      </c>
      <c r="Z15">
        <v>0</v>
      </c>
      <c r="AA15" s="200">
        <v>8</v>
      </c>
      <c r="AB15" s="200">
        <v>0</v>
      </c>
      <c r="AC15" s="200">
        <v>0</v>
      </c>
      <c r="AD15" s="200">
        <v>0</v>
      </c>
      <c r="AE15" s="200">
        <v>24.37</v>
      </c>
      <c r="AF15" s="200">
        <v>0</v>
      </c>
      <c r="AG15" s="200">
        <v>0</v>
      </c>
      <c r="AH15" s="200">
        <v>0</v>
      </c>
      <c r="AI15" s="200">
        <v>46.51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68.56</v>
      </c>
      <c r="AQ15" s="200">
        <v>11.6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87</v>
      </c>
      <c r="L16" s="200">
        <v>48.33</v>
      </c>
      <c r="M16" s="200">
        <v>0</v>
      </c>
      <c r="N16" s="200">
        <v>29.16</v>
      </c>
      <c r="O16" s="200">
        <v>48.96</v>
      </c>
      <c r="P16" s="200">
        <v>66.930000000000007</v>
      </c>
      <c r="Q16" s="200">
        <v>5.36</v>
      </c>
      <c r="R16" s="200">
        <v>5.8</v>
      </c>
      <c r="S16" s="200">
        <v>6.49</v>
      </c>
      <c r="T16" s="200">
        <v>0</v>
      </c>
      <c r="U16" s="200">
        <v>280.99</v>
      </c>
      <c r="V16" s="200">
        <v>2.81</v>
      </c>
      <c r="W16" s="200">
        <v>11.4</v>
      </c>
      <c r="X16" s="200">
        <v>24.27</v>
      </c>
      <c r="Y16" s="200">
        <v>0</v>
      </c>
      <c r="Z16">
        <v>0</v>
      </c>
      <c r="AA16" s="200">
        <v>8</v>
      </c>
      <c r="AB16" s="200">
        <v>0</v>
      </c>
      <c r="AC16" s="200">
        <v>0</v>
      </c>
      <c r="AD16" s="200">
        <v>0</v>
      </c>
      <c r="AE16" s="200">
        <v>24.37</v>
      </c>
      <c r="AF16" s="200">
        <v>0</v>
      </c>
      <c r="AG16" s="200">
        <v>0</v>
      </c>
      <c r="AH16" s="200">
        <v>0</v>
      </c>
      <c r="AI16" s="200">
        <v>46.51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68.56</v>
      </c>
      <c r="AQ16" s="200">
        <v>11.6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87</v>
      </c>
      <c r="L17" s="200">
        <v>33.83</v>
      </c>
      <c r="M17" s="200">
        <v>0</v>
      </c>
      <c r="N17" s="200">
        <v>29.16</v>
      </c>
      <c r="O17" s="200">
        <v>48.96</v>
      </c>
      <c r="P17" s="200">
        <v>66.930000000000007</v>
      </c>
      <c r="Q17" s="200">
        <v>2.8</v>
      </c>
      <c r="R17" s="200">
        <v>5.8</v>
      </c>
      <c r="S17" s="200">
        <v>3.74</v>
      </c>
      <c r="T17" s="200">
        <v>0</v>
      </c>
      <c r="U17" s="200">
        <v>280.99</v>
      </c>
      <c r="V17" s="200">
        <v>2.81</v>
      </c>
      <c r="W17" s="200">
        <v>11.4</v>
      </c>
      <c r="X17" s="200">
        <v>24.27</v>
      </c>
      <c r="Y17" s="200">
        <v>0</v>
      </c>
      <c r="Z17">
        <v>0</v>
      </c>
      <c r="AA17" s="200">
        <v>8</v>
      </c>
      <c r="AB17" s="200">
        <v>0</v>
      </c>
      <c r="AC17" s="200">
        <v>0</v>
      </c>
      <c r="AD17" s="200">
        <v>0</v>
      </c>
      <c r="AE17" s="200">
        <v>24.37</v>
      </c>
      <c r="AF17" s="200">
        <v>0</v>
      </c>
      <c r="AG17" s="200">
        <v>0</v>
      </c>
      <c r="AH17" s="200">
        <v>0</v>
      </c>
      <c r="AI17" s="200">
        <v>46.51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68.56</v>
      </c>
      <c r="AQ17" s="200">
        <v>11.6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87</v>
      </c>
      <c r="L18" s="200">
        <v>33.83</v>
      </c>
      <c r="M18" s="200">
        <v>0</v>
      </c>
      <c r="N18" s="200">
        <v>29.16</v>
      </c>
      <c r="O18" s="200">
        <v>48.96</v>
      </c>
      <c r="P18" s="200">
        <v>66.930000000000007</v>
      </c>
      <c r="Q18" s="200">
        <v>2.8</v>
      </c>
      <c r="R18" s="200">
        <v>5.8</v>
      </c>
      <c r="S18" s="200">
        <v>3.74</v>
      </c>
      <c r="T18" s="200">
        <v>0</v>
      </c>
      <c r="U18" s="200">
        <v>280.99</v>
      </c>
      <c r="V18" s="200">
        <v>2.81</v>
      </c>
      <c r="W18" s="200">
        <v>11.4</v>
      </c>
      <c r="X18" s="200">
        <v>24.27</v>
      </c>
      <c r="Y18" s="200">
        <v>0</v>
      </c>
      <c r="Z18">
        <v>0</v>
      </c>
      <c r="AA18" s="200">
        <v>8</v>
      </c>
      <c r="AB18" s="200">
        <v>0</v>
      </c>
      <c r="AC18" s="200">
        <v>0</v>
      </c>
      <c r="AD18" s="200">
        <v>0</v>
      </c>
      <c r="AE18" s="200">
        <v>24.37</v>
      </c>
      <c r="AF18" s="200">
        <v>0</v>
      </c>
      <c r="AG18" s="200">
        <v>0</v>
      </c>
      <c r="AH18" s="200">
        <v>0</v>
      </c>
      <c r="AI18" s="200">
        <v>46.51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68.56</v>
      </c>
      <c r="AQ18" s="200">
        <v>11.6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87</v>
      </c>
      <c r="L19" s="200">
        <v>33.840000000000003</v>
      </c>
      <c r="M19" s="200">
        <v>0</v>
      </c>
      <c r="N19" s="200">
        <v>29.16</v>
      </c>
      <c r="O19" s="200">
        <v>48.96</v>
      </c>
      <c r="P19" s="200">
        <v>66.930000000000007</v>
      </c>
      <c r="Q19" s="200">
        <v>2.8</v>
      </c>
      <c r="R19" s="200">
        <v>5.8</v>
      </c>
      <c r="S19" s="200">
        <v>3.74</v>
      </c>
      <c r="T19" s="200">
        <v>0</v>
      </c>
      <c r="U19" s="200">
        <v>280.99</v>
      </c>
      <c r="V19" s="200">
        <v>2.66</v>
      </c>
      <c r="W19" s="200">
        <v>11.4</v>
      </c>
      <c r="X19" s="200">
        <v>24.27</v>
      </c>
      <c r="Y19" s="200">
        <v>0</v>
      </c>
      <c r="Z19">
        <v>0</v>
      </c>
      <c r="AA19" s="200">
        <v>8</v>
      </c>
      <c r="AB19" s="200">
        <v>0</v>
      </c>
      <c r="AC19" s="200">
        <v>0</v>
      </c>
      <c r="AD19" s="200">
        <v>0</v>
      </c>
      <c r="AE19" s="200">
        <v>24.37</v>
      </c>
      <c r="AF19" s="200">
        <v>0</v>
      </c>
      <c r="AG19" s="200">
        <v>0</v>
      </c>
      <c r="AH19" s="200">
        <v>0</v>
      </c>
      <c r="AI19" s="200">
        <v>46.51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68.56</v>
      </c>
      <c r="AQ19" s="200">
        <v>11.6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87</v>
      </c>
      <c r="L20" s="200">
        <v>33.83</v>
      </c>
      <c r="M20" s="200">
        <v>0</v>
      </c>
      <c r="N20" s="200">
        <v>29.16</v>
      </c>
      <c r="O20" s="200">
        <v>48.96</v>
      </c>
      <c r="P20" s="200">
        <v>66.930000000000007</v>
      </c>
      <c r="Q20" s="200">
        <v>2.8</v>
      </c>
      <c r="R20" s="200">
        <v>5.8</v>
      </c>
      <c r="S20" s="200">
        <v>3.74</v>
      </c>
      <c r="T20" s="200">
        <v>0</v>
      </c>
      <c r="U20" s="200">
        <v>280.99</v>
      </c>
      <c r="V20" s="200">
        <v>2.81</v>
      </c>
      <c r="W20" s="200">
        <v>11.4</v>
      </c>
      <c r="X20" s="200">
        <v>24.27</v>
      </c>
      <c r="Y20" s="200">
        <v>0</v>
      </c>
      <c r="Z20">
        <v>0</v>
      </c>
      <c r="AA20" s="200">
        <v>8</v>
      </c>
      <c r="AB20" s="200">
        <v>0</v>
      </c>
      <c r="AC20" s="200">
        <v>0</v>
      </c>
      <c r="AD20" s="200">
        <v>0</v>
      </c>
      <c r="AE20" s="200">
        <v>24.37</v>
      </c>
      <c r="AF20" s="200">
        <v>0</v>
      </c>
      <c r="AG20" s="200">
        <v>0</v>
      </c>
      <c r="AH20" s="200">
        <v>0</v>
      </c>
      <c r="AI20" s="200">
        <v>46.51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68.56</v>
      </c>
      <c r="AQ20" s="200">
        <v>11.6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87</v>
      </c>
      <c r="L21" s="200">
        <v>33.83</v>
      </c>
      <c r="M21" s="200">
        <v>0</v>
      </c>
      <c r="N21" s="200">
        <v>29.16</v>
      </c>
      <c r="O21" s="200">
        <v>48.96</v>
      </c>
      <c r="P21" s="200">
        <v>66.930000000000007</v>
      </c>
      <c r="Q21" s="200">
        <v>2.8</v>
      </c>
      <c r="R21" s="200">
        <v>5.8</v>
      </c>
      <c r="S21" s="200">
        <v>3.74</v>
      </c>
      <c r="T21" s="200">
        <v>0</v>
      </c>
      <c r="U21" s="200">
        <v>280.99</v>
      </c>
      <c r="V21" s="200">
        <v>2.81</v>
      </c>
      <c r="W21" s="200">
        <v>11.4</v>
      </c>
      <c r="X21" s="200">
        <v>24.27</v>
      </c>
      <c r="Y21" s="200">
        <v>0</v>
      </c>
      <c r="Z21">
        <v>0</v>
      </c>
      <c r="AA21" s="200">
        <v>8</v>
      </c>
      <c r="AB21" s="200">
        <v>0</v>
      </c>
      <c r="AC21" s="200">
        <v>0</v>
      </c>
      <c r="AD21" s="200">
        <v>0</v>
      </c>
      <c r="AE21" s="200">
        <v>24.37</v>
      </c>
      <c r="AF21" s="200">
        <v>0</v>
      </c>
      <c r="AG21" s="200">
        <v>0</v>
      </c>
      <c r="AH21" s="200">
        <v>0</v>
      </c>
      <c r="AI21" s="200">
        <v>46.51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68.56</v>
      </c>
      <c r="AQ21" s="200">
        <v>11.6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87</v>
      </c>
      <c r="L22" s="200">
        <v>33.83</v>
      </c>
      <c r="M22" s="200">
        <v>0</v>
      </c>
      <c r="N22" s="200">
        <v>29.16</v>
      </c>
      <c r="O22" s="200">
        <v>48.96</v>
      </c>
      <c r="P22" s="200">
        <v>66.930000000000007</v>
      </c>
      <c r="Q22" s="200">
        <v>2.8</v>
      </c>
      <c r="R22" s="200">
        <v>5.8</v>
      </c>
      <c r="S22" s="200">
        <v>3.74</v>
      </c>
      <c r="T22" s="200">
        <v>0</v>
      </c>
      <c r="U22" s="200">
        <v>280.99</v>
      </c>
      <c r="V22" s="200">
        <v>2.81</v>
      </c>
      <c r="W22" s="200">
        <v>11.4</v>
      </c>
      <c r="X22" s="200">
        <v>24.27</v>
      </c>
      <c r="Y22" s="200">
        <v>0</v>
      </c>
      <c r="Z22">
        <v>0</v>
      </c>
      <c r="AA22" s="200">
        <v>8</v>
      </c>
      <c r="AB22" s="200">
        <v>0</v>
      </c>
      <c r="AC22" s="200">
        <v>0</v>
      </c>
      <c r="AD22" s="200">
        <v>0</v>
      </c>
      <c r="AE22" s="200">
        <v>24.37</v>
      </c>
      <c r="AF22" s="200">
        <v>0</v>
      </c>
      <c r="AG22" s="200">
        <v>0</v>
      </c>
      <c r="AH22" s="200">
        <v>0</v>
      </c>
      <c r="AI22" s="200">
        <v>46.51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68.56</v>
      </c>
      <c r="AQ22" s="200">
        <v>11.6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87</v>
      </c>
      <c r="L23" s="200">
        <v>33.83</v>
      </c>
      <c r="M23" s="200">
        <v>0</v>
      </c>
      <c r="N23" s="200">
        <v>29.16</v>
      </c>
      <c r="O23" s="200">
        <v>48.96</v>
      </c>
      <c r="P23" s="200">
        <v>66.930000000000007</v>
      </c>
      <c r="Q23" s="200">
        <v>2.8</v>
      </c>
      <c r="R23" s="200">
        <v>5.8</v>
      </c>
      <c r="S23" s="200">
        <v>3.74</v>
      </c>
      <c r="T23" s="200">
        <v>0</v>
      </c>
      <c r="U23" s="200">
        <v>277.19</v>
      </c>
      <c r="V23" s="200">
        <v>2.81</v>
      </c>
      <c r="W23" s="200">
        <v>11.4</v>
      </c>
      <c r="X23" s="200">
        <v>24.27</v>
      </c>
      <c r="Y23" s="200">
        <v>0</v>
      </c>
      <c r="Z23">
        <v>0</v>
      </c>
      <c r="AA23" s="200">
        <v>8</v>
      </c>
      <c r="AB23" s="200">
        <v>0</v>
      </c>
      <c r="AC23" s="200">
        <v>0</v>
      </c>
      <c r="AD23" s="200">
        <v>0</v>
      </c>
      <c r="AE23" s="200">
        <v>24.37</v>
      </c>
      <c r="AF23" s="200">
        <v>0</v>
      </c>
      <c r="AG23" s="200">
        <v>0</v>
      </c>
      <c r="AH23" s="200">
        <v>0</v>
      </c>
      <c r="AI23" s="200">
        <v>46.51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68.56</v>
      </c>
      <c r="AQ23" s="200">
        <v>11.6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87</v>
      </c>
      <c r="L24" s="200">
        <v>33.83</v>
      </c>
      <c r="M24" s="200">
        <v>0</v>
      </c>
      <c r="N24" s="200">
        <v>29.16</v>
      </c>
      <c r="O24" s="200">
        <v>48.96</v>
      </c>
      <c r="P24" s="200">
        <v>66.930000000000007</v>
      </c>
      <c r="Q24" s="200">
        <v>2.8</v>
      </c>
      <c r="R24" s="200">
        <v>5.8</v>
      </c>
      <c r="S24" s="200">
        <v>3.74</v>
      </c>
      <c r="T24" s="200">
        <v>0</v>
      </c>
      <c r="U24" s="200">
        <v>277.19</v>
      </c>
      <c r="V24" s="200">
        <v>2.81</v>
      </c>
      <c r="W24" s="200">
        <v>11.4</v>
      </c>
      <c r="X24" s="200">
        <v>24.27</v>
      </c>
      <c r="Y24" s="200">
        <v>0</v>
      </c>
      <c r="Z24">
        <v>0</v>
      </c>
      <c r="AA24" s="200">
        <v>8</v>
      </c>
      <c r="AB24" s="200">
        <v>0</v>
      </c>
      <c r="AC24" s="200">
        <v>0</v>
      </c>
      <c r="AD24" s="200">
        <v>0</v>
      </c>
      <c r="AE24" s="200">
        <v>24.37</v>
      </c>
      <c r="AF24" s="200">
        <v>0</v>
      </c>
      <c r="AG24" s="200">
        <v>0</v>
      </c>
      <c r="AH24" s="200">
        <v>0</v>
      </c>
      <c r="AI24" s="200">
        <v>46.51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68.56</v>
      </c>
      <c r="AQ24" s="200">
        <v>11.6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87</v>
      </c>
      <c r="L25" s="200">
        <v>33.83</v>
      </c>
      <c r="M25" s="200">
        <v>0</v>
      </c>
      <c r="N25" s="200">
        <v>29.16</v>
      </c>
      <c r="O25" s="200">
        <v>48.96</v>
      </c>
      <c r="P25" s="200">
        <v>66.930000000000007</v>
      </c>
      <c r="Q25" s="200">
        <v>2.8</v>
      </c>
      <c r="R25" s="200">
        <v>9.19</v>
      </c>
      <c r="S25" s="200">
        <v>3.74</v>
      </c>
      <c r="T25" s="200">
        <v>0</v>
      </c>
      <c r="U25" s="200">
        <v>277.19</v>
      </c>
      <c r="V25" s="200">
        <v>2.81</v>
      </c>
      <c r="W25" s="200">
        <v>11.4</v>
      </c>
      <c r="X25" s="200">
        <v>24.27</v>
      </c>
      <c r="Y25" s="200">
        <v>0</v>
      </c>
      <c r="Z25">
        <v>0</v>
      </c>
      <c r="AA25" s="200">
        <v>8</v>
      </c>
      <c r="AB25" s="200">
        <v>0</v>
      </c>
      <c r="AC25" s="200">
        <v>0</v>
      </c>
      <c r="AD25" s="200">
        <v>0</v>
      </c>
      <c r="AE25" s="200">
        <v>24.37</v>
      </c>
      <c r="AF25" s="200">
        <v>0</v>
      </c>
      <c r="AG25" s="200">
        <v>0</v>
      </c>
      <c r="AH25" s="200">
        <v>0</v>
      </c>
      <c r="AI25" s="200">
        <v>46.51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68.56</v>
      </c>
      <c r="AQ25" s="200">
        <v>11.6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87</v>
      </c>
      <c r="L26" s="200">
        <v>33.83</v>
      </c>
      <c r="M26" s="200">
        <v>0</v>
      </c>
      <c r="N26" s="200">
        <v>29.16</v>
      </c>
      <c r="O26" s="200">
        <v>48.96</v>
      </c>
      <c r="P26" s="200">
        <v>66.930000000000007</v>
      </c>
      <c r="Q26" s="200">
        <v>4.3600000000000003</v>
      </c>
      <c r="R26" s="200">
        <v>9.5500000000000007</v>
      </c>
      <c r="S26" s="200">
        <v>4.05</v>
      </c>
      <c r="T26" s="200">
        <v>0</v>
      </c>
      <c r="U26" s="200">
        <v>277.19</v>
      </c>
      <c r="V26" s="200">
        <v>2.81</v>
      </c>
      <c r="W26" s="200">
        <v>11.4</v>
      </c>
      <c r="X26" s="200">
        <v>24.27</v>
      </c>
      <c r="Y26" s="200">
        <v>0</v>
      </c>
      <c r="Z26">
        <v>0</v>
      </c>
      <c r="AA26" s="200">
        <v>8</v>
      </c>
      <c r="AB26" s="200">
        <v>0</v>
      </c>
      <c r="AC26" s="200">
        <v>0</v>
      </c>
      <c r="AD26" s="200">
        <v>0</v>
      </c>
      <c r="AE26" s="200">
        <v>24.37</v>
      </c>
      <c r="AF26" s="200">
        <v>0</v>
      </c>
      <c r="AG26" s="200">
        <v>0</v>
      </c>
      <c r="AH26" s="200">
        <v>0</v>
      </c>
      <c r="AI26" s="200">
        <v>46.51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68.56</v>
      </c>
      <c r="AQ26" s="200">
        <v>12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87</v>
      </c>
      <c r="L27" s="200">
        <v>33.83</v>
      </c>
      <c r="M27" s="200">
        <v>0</v>
      </c>
      <c r="N27" s="200">
        <v>29.16</v>
      </c>
      <c r="O27" s="200">
        <v>48.96</v>
      </c>
      <c r="P27" s="200">
        <v>66.930000000000007</v>
      </c>
      <c r="Q27" s="200">
        <v>2.8</v>
      </c>
      <c r="R27" s="200">
        <v>9.23</v>
      </c>
      <c r="S27" s="200">
        <v>3.74</v>
      </c>
      <c r="T27" s="200">
        <v>0</v>
      </c>
      <c r="U27" s="200">
        <v>277.19</v>
      </c>
      <c r="V27" s="200">
        <v>2.81</v>
      </c>
      <c r="W27" s="200">
        <v>11.4</v>
      </c>
      <c r="X27" s="200">
        <v>24.27</v>
      </c>
      <c r="Y27" s="200">
        <v>0</v>
      </c>
      <c r="Z27">
        <v>0</v>
      </c>
      <c r="AA27" s="200">
        <v>8</v>
      </c>
      <c r="AB27" s="200">
        <v>0</v>
      </c>
      <c r="AC27" s="200">
        <v>0</v>
      </c>
      <c r="AD27" s="200">
        <v>0</v>
      </c>
      <c r="AE27" s="200">
        <v>24.37</v>
      </c>
      <c r="AF27" s="200">
        <v>0</v>
      </c>
      <c r="AG27" s="200">
        <v>0</v>
      </c>
      <c r="AH27" s="200">
        <v>0</v>
      </c>
      <c r="AI27" s="200">
        <v>46.51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68.56</v>
      </c>
      <c r="AQ27" s="200">
        <v>12</v>
      </c>
      <c r="AR27" s="200">
        <v>3.86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87</v>
      </c>
      <c r="L28" s="200">
        <v>33.83</v>
      </c>
      <c r="M28" s="200">
        <v>0</v>
      </c>
      <c r="N28" s="200">
        <v>29.16</v>
      </c>
      <c r="O28" s="200">
        <v>48.96</v>
      </c>
      <c r="P28" s="200">
        <v>66.930000000000007</v>
      </c>
      <c r="Q28" s="200">
        <v>2.8</v>
      </c>
      <c r="R28" s="200">
        <v>9.23</v>
      </c>
      <c r="S28" s="200">
        <v>3.74</v>
      </c>
      <c r="T28" s="200">
        <v>0</v>
      </c>
      <c r="U28" s="200">
        <v>277.19</v>
      </c>
      <c r="V28" s="200">
        <v>2.81</v>
      </c>
      <c r="W28" s="200">
        <v>11.4</v>
      </c>
      <c r="X28" s="200">
        <v>24.27</v>
      </c>
      <c r="Y28" s="200">
        <v>0</v>
      </c>
      <c r="Z28">
        <v>0</v>
      </c>
      <c r="AA28" s="200">
        <v>8</v>
      </c>
      <c r="AB28" s="200">
        <v>0</v>
      </c>
      <c r="AC28" s="200">
        <v>0</v>
      </c>
      <c r="AD28" s="200">
        <v>0</v>
      </c>
      <c r="AE28" s="200">
        <v>24.57</v>
      </c>
      <c r="AF28" s="200">
        <v>0</v>
      </c>
      <c r="AG28" s="200">
        <v>0</v>
      </c>
      <c r="AH28" s="200">
        <v>0</v>
      </c>
      <c r="AI28" s="200">
        <v>46.51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68.56</v>
      </c>
      <c r="AQ28" s="200">
        <v>12</v>
      </c>
      <c r="AR28" s="200">
        <v>9.26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87</v>
      </c>
      <c r="L29" s="200">
        <v>33.83</v>
      </c>
      <c r="M29" s="200">
        <v>0</v>
      </c>
      <c r="N29" s="200">
        <v>29.16</v>
      </c>
      <c r="O29" s="200">
        <v>48.96</v>
      </c>
      <c r="P29" s="200">
        <v>66.930000000000007</v>
      </c>
      <c r="Q29" s="200">
        <v>3.13</v>
      </c>
      <c r="R29" s="200">
        <v>9.4499999999999993</v>
      </c>
      <c r="S29" s="200">
        <v>3.74</v>
      </c>
      <c r="T29" s="200">
        <v>0</v>
      </c>
      <c r="U29" s="200">
        <v>277.19</v>
      </c>
      <c r="V29" s="200">
        <v>2.91</v>
      </c>
      <c r="W29" s="200">
        <v>11.4</v>
      </c>
      <c r="X29" s="200">
        <v>24.27</v>
      </c>
      <c r="Y29" s="200">
        <v>0</v>
      </c>
      <c r="Z29">
        <v>0</v>
      </c>
      <c r="AA29" s="200">
        <v>8</v>
      </c>
      <c r="AB29" s="200">
        <v>0</v>
      </c>
      <c r="AC29" s="200">
        <v>0</v>
      </c>
      <c r="AD29" s="200">
        <v>0</v>
      </c>
      <c r="AE29" s="200">
        <v>24.57</v>
      </c>
      <c r="AF29" s="200">
        <v>0</v>
      </c>
      <c r="AG29" s="200">
        <v>0</v>
      </c>
      <c r="AH29" s="200">
        <v>0</v>
      </c>
      <c r="AI29" s="200">
        <v>46.51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68.56</v>
      </c>
      <c r="AQ29" s="200">
        <v>12</v>
      </c>
      <c r="AR29" s="200">
        <v>14.53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87</v>
      </c>
      <c r="L30" s="200">
        <v>33.83</v>
      </c>
      <c r="M30" s="200">
        <v>0</v>
      </c>
      <c r="N30" s="200">
        <v>29.16</v>
      </c>
      <c r="O30" s="200">
        <v>48.96</v>
      </c>
      <c r="P30" s="200">
        <v>66.930000000000007</v>
      </c>
      <c r="Q30" s="200">
        <v>2.8</v>
      </c>
      <c r="R30" s="200">
        <v>5.8</v>
      </c>
      <c r="S30" s="200">
        <v>3.74</v>
      </c>
      <c r="T30" s="200">
        <v>0</v>
      </c>
      <c r="U30" s="200">
        <v>277.19</v>
      </c>
      <c r="V30" s="200">
        <v>2.91</v>
      </c>
      <c r="W30" s="200">
        <v>11.4</v>
      </c>
      <c r="X30" s="200">
        <v>24.27</v>
      </c>
      <c r="Y30" s="200">
        <v>0</v>
      </c>
      <c r="Z30">
        <v>0</v>
      </c>
      <c r="AA30" s="200">
        <v>8</v>
      </c>
      <c r="AB30" s="200">
        <v>0</v>
      </c>
      <c r="AC30" s="200">
        <v>0</v>
      </c>
      <c r="AD30" s="200">
        <v>0</v>
      </c>
      <c r="AE30" s="200">
        <v>24.57</v>
      </c>
      <c r="AF30" s="200">
        <v>0</v>
      </c>
      <c r="AG30" s="200">
        <v>0</v>
      </c>
      <c r="AH30" s="200">
        <v>0</v>
      </c>
      <c r="AI30" s="200">
        <v>46.51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68.56</v>
      </c>
      <c r="AQ30" s="200">
        <v>12</v>
      </c>
      <c r="AR30" s="200">
        <v>19.75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87</v>
      </c>
      <c r="L31" s="200">
        <v>33.83</v>
      </c>
      <c r="M31" s="200">
        <v>0</v>
      </c>
      <c r="N31" s="200">
        <v>29.16</v>
      </c>
      <c r="O31" s="200">
        <v>48.96</v>
      </c>
      <c r="P31" s="200">
        <v>66.930000000000007</v>
      </c>
      <c r="Q31" s="200">
        <v>2.8</v>
      </c>
      <c r="R31" s="200">
        <v>5.8</v>
      </c>
      <c r="S31" s="200">
        <v>3.74</v>
      </c>
      <c r="T31" s="200">
        <v>0</v>
      </c>
      <c r="U31" s="200">
        <v>277.19</v>
      </c>
      <c r="V31" s="200">
        <v>2.91</v>
      </c>
      <c r="W31" s="200">
        <v>11.4</v>
      </c>
      <c r="X31" s="200">
        <v>24.27</v>
      </c>
      <c r="Y31" s="200">
        <v>0</v>
      </c>
      <c r="Z31">
        <v>0</v>
      </c>
      <c r="AA31" s="200">
        <v>8</v>
      </c>
      <c r="AB31" s="200">
        <v>0</v>
      </c>
      <c r="AC31" s="200">
        <v>0</v>
      </c>
      <c r="AD31" s="200">
        <v>0</v>
      </c>
      <c r="AE31" s="200">
        <v>24.57</v>
      </c>
      <c r="AF31" s="200">
        <v>0</v>
      </c>
      <c r="AG31" s="200">
        <v>0</v>
      </c>
      <c r="AH31" s="200">
        <v>0</v>
      </c>
      <c r="AI31" s="200">
        <v>46.51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68.56</v>
      </c>
      <c r="AQ31" s="200">
        <v>14.66</v>
      </c>
      <c r="AR31" s="200">
        <v>21.25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87</v>
      </c>
      <c r="L32" s="200">
        <v>33.83</v>
      </c>
      <c r="M32" s="200">
        <v>0</v>
      </c>
      <c r="N32" s="200">
        <v>29.16</v>
      </c>
      <c r="O32" s="200">
        <v>48.96</v>
      </c>
      <c r="P32" s="200">
        <v>66.930000000000007</v>
      </c>
      <c r="Q32" s="200">
        <v>2.8</v>
      </c>
      <c r="R32" s="200">
        <v>5.8</v>
      </c>
      <c r="S32" s="200">
        <v>3.74</v>
      </c>
      <c r="T32" s="200">
        <v>0</v>
      </c>
      <c r="U32" s="200">
        <v>277.19</v>
      </c>
      <c r="V32" s="200">
        <v>2.91</v>
      </c>
      <c r="W32" s="200">
        <v>11.4</v>
      </c>
      <c r="X32" s="200">
        <v>24.27</v>
      </c>
      <c r="Y32" s="200">
        <v>0</v>
      </c>
      <c r="Z32">
        <v>0</v>
      </c>
      <c r="AA32" s="200">
        <v>8</v>
      </c>
      <c r="AB32" s="200">
        <v>0</v>
      </c>
      <c r="AC32" s="200">
        <v>0</v>
      </c>
      <c r="AD32" s="200">
        <v>0</v>
      </c>
      <c r="AE32" s="200">
        <v>24.57</v>
      </c>
      <c r="AF32" s="200">
        <v>0</v>
      </c>
      <c r="AG32" s="200">
        <v>0</v>
      </c>
      <c r="AH32" s="200">
        <v>0</v>
      </c>
      <c r="AI32" s="200">
        <v>46.51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32.71</v>
      </c>
      <c r="AQ32" s="200">
        <v>14.66</v>
      </c>
      <c r="AR32" s="200">
        <v>21.25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87</v>
      </c>
      <c r="L33" s="200">
        <v>33.83</v>
      </c>
      <c r="M33" s="200">
        <v>0</v>
      </c>
      <c r="N33" s="200">
        <v>29.16</v>
      </c>
      <c r="O33" s="200">
        <v>48.96</v>
      </c>
      <c r="P33" s="200">
        <v>66.930000000000007</v>
      </c>
      <c r="Q33" s="200">
        <v>2.8</v>
      </c>
      <c r="R33" s="200">
        <v>5.8</v>
      </c>
      <c r="S33" s="200">
        <v>3.74</v>
      </c>
      <c r="T33" s="200">
        <v>0</v>
      </c>
      <c r="U33" s="200">
        <v>277.19</v>
      </c>
      <c r="V33" s="200">
        <v>2.59</v>
      </c>
      <c r="W33" s="200">
        <v>5.8</v>
      </c>
      <c r="X33" s="200">
        <v>12.57</v>
      </c>
      <c r="Y33" s="200">
        <v>0</v>
      </c>
      <c r="Z33">
        <v>0</v>
      </c>
      <c r="AA33" s="200">
        <v>8</v>
      </c>
      <c r="AB33" s="200">
        <v>0</v>
      </c>
      <c r="AC33" s="200">
        <v>0</v>
      </c>
      <c r="AD33" s="200">
        <v>0</v>
      </c>
      <c r="AE33" s="200">
        <v>24.57</v>
      </c>
      <c r="AF33" s="200">
        <v>0</v>
      </c>
      <c r="AG33" s="200">
        <v>0</v>
      </c>
      <c r="AH33" s="200">
        <v>0</v>
      </c>
      <c r="AI33" s="200">
        <v>46.51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32.700000000000003</v>
      </c>
      <c r="AQ33" s="200">
        <v>14.66</v>
      </c>
      <c r="AR33" s="200">
        <v>21.25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87</v>
      </c>
      <c r="L34" s="200">
        <v>33.83</v>
      </c>
      <c r="M34" s="200">
        <v>0</v>
      </c>
      <c r="N34" s="200">
        <v>29.16</v>
      </c>
      <c r="O34" s="200">
        <v>48.96</v>
      </c>
      <c r="P34" s="200">
        <v>66.930000000000007</v>
      </c>
      <c r="Q34" s="200">
        <v>2.8</v>
      </c>
      <c r="R34" s="200">
        <v>5.8</v>
      </c>
      <c r="S34" s="200">
        <v>3.74</v>
      </c>
      <c r="T34" s="200">
        <v>0</v>
      </c>
      <c r="U34" s="200">
        <v>277.19</v>
      </c>
      <c r="V34" s="200">
        <v>2.59</v>
      </c>
      <c r="W34" s="200">
        <v>6.07</v>
      </c>
      <c r="X34" s="200">
        <v>12.57</v>
      </c>
      <c r="Y34" s="200">
        <v>0</v>
      </c>
      <c r="Z34">
        <v>0</v>
      </c>
      <c r="AA34" s="200">
        <v>8</v>
      </c>
      <c r="AB34" s="200">
        <v>0</v>
      </c>
      <c r="AC34" s="200">
        <v>0</v>
      </c>
      <c r="AD34" s="200">
        <v>0</v>
      </c>
      <c r="AE34" s="200">
        <v>24.57</v>
      </c>
      <c r="AF34" s="200">
        <v>0</v>
      </c>
      <c r="AG34" s="200">
        <v>0</v>
      </c>
      <c r="AH34" s="200">
        <v>0</v>
      </c>
      <c r="AI34" s="200">
        <v>46.51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32.700000000000003</v>
      </c>
      <c r="AQ34" s="200">
        <v>14.66</v>
      </c>
      <c r="AR34" s="200">
        <v>24.75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87</v>
      </c>
      <c r="L35" s="200">
        <v>33.83</v>
      </c>
      <c r="M35" s="200">
        <v>0</v>
      </c>
      <c r="N35" s="200">
        <v>29.16</v>
      </c>
      <c r="O35" s="200">
        <v>48.96</v>
      </c>
      <c r="P35" s="200">
        <v>66.930000000000007</v>
      </c>
      <c r="Q35" s="200">
        <v>2.8</v>
      </c>
      <c r="R35" s="200">
        <v>5.8</v>
      </c>
      <c r="S35" s="200">
        <v>3.74</v>
      </c>
      <c r="T35" s="200">
        <v>0</v>
      </c>
      <c r="U35" s="200">
        <v>277.19</v>
      </c>
      <c r="V35" s="200">
        <v>2.59</v>
      </c>
      <c r="W35" s="200">
        <v>6.07</v>
      </c>
      <c r="X35" s="200">
        <v>12.57</v>
      </c>
      <c r="Y35" s="200">
        <v>0</v>
      </c>
      <c r="Z35">
        <v>0</v>
      </c>
      <c r="AA35" s="200">
        <v>8</v>
      </c>
      <c r="AB35" s="200">
        <v>0</v>
      </c>
      <c r="AC35" s="200">
        <v>0</v>
      </c>
      <c r="AD35" s="200">
        <v>0</v>
      </c>
      <c r="AE35" s="200">
        <v>24.57</v>
      </c>
      <c r="AF35" s="200">
        <v>0</v>
      </c>
      <c r="AG35" s="200">
        <v>0</v>
      </c>
      <c r="AH35" s="200">
        <v>0</v>
      </c>
      <c r="AI35" s="200">
        <v>46.51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32.700000000000003</v>
      </c>
      <c r="AQ35" s="200">
        <v>14.66</v>
      </c>
      <c r="AR35" s="200">
        <v>24.75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87</v>
      </c>
      <c r="L36" s="200">
        <v>33.83</v>
      </c>
      <c r="M36" s="200">
        <v>0</v>
      </c>
      <c r="N36" s="200">
        <v>29.16</v>
      </c>
      <c r="O36" s="200">
        <v>48.96</v>
      </c>
      <c r="P36" s="200">
        <v>66.930000000000007</v>
      </c>
      <c r="Q36" s="200">
        <v>2.8</v>
      </c>
      <c r="R36" s="200">
        <v>5.8</v>
      </c>
      <c r="S36" s="200">
        <v>3.74</v>
      </c>
      <c r="T36" s="200">
        <v>0</v>
      </c>
      <c r="U36" s="200">
        <v>277.19</v>
      </c>
      <c r="V36" s="200">
        <v>2.59</v>
      </c>
      <c r="W36" s="200">
        <v>6.07</v>
      </c>
      <c r="X36" s="200">
        <v>12.57</v>
      </c>
      <c r="Y36" s="200">
        <v>0</v>
      </c>
      <c r="Z36">
        <v>0</v>
      </c>
      <c r="AA36" s="200">
        <v>8</v>
      </c>
      <c r="AB36" s="200">
        <v>0</v>
      </c>
      <c r="AC36" s="200">
        <v>0</v>
      </c>
      <c r="AD36" s="200">
        <v>0</v>
      </c>
      <c r="AE36" s="200">
        <v>24.57</v>
      </c>
      <c r="AF36" s="200">
        <v>0</v>
      </c>
      <c r="AG36" s="200">
        <v>0</v>
      </c>
      <c r="AH36" s="200">
        <v>0</v>
      </c>
      <c r="AI36" s="200">
        <v>46.51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32.700000000000003</v>
      </c>
      <c r="AQ36" s="200">
        <v>14.66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87</v>
      </c>
      <c r="L37" s="200">
        <v>33.83</v>
      </c>
      <c r="M37" s="200">
        <v>0</v>
      </c>
      <c r="N37" s="200">
        <v>29.16</v>
      </c>
      <c r="O37" s="200">
        <v>48.96</v>
      </c>
      <c r="P37" s="200">
        <v>66.930000000000007</v>
      </c>
      <c r="Q37" s="200">
        <v>2.8</v>
      </c>
      <c r="R37" s="200">
        <v>5.8</v>
      </c>
      <c r="S37" s="200">
        <v>3.74</v>
      </c>
      <c r="T37" s="200">
        <v>0</v>
      </c>
      <c r="U37" s="200">
        <v>277.19</v>
      </c>
      <c r="V37" s="200">
        <v>2.59</v>
      </c>
      <c r="W37" s="200">
        <v>6.07</v>
      </c>
      <c r="X37" s="200">
        <v>24.27</v>
      </c>
      <c r="Y37" s="200">
        <v>0</v>
      </c>
      <c r="Z37">
        <v>0</v>
      </c>
      <c r="AA37" s="200">
        <v>8</v>
      </c>
      <c r="AB37" s="200">
        <v>0</v>
      </c>
      <c r="AC37" s="200">
        <v>0</v>
      </c>
      <c r="AD37" s="200">
        <v>0</v>
      </c>
      <c r="AE37" s="200">
        <v>24.57</v>
      </c>
      <c r="AF37" s="200">
        <v>0</v>
      </c>
      <c r="AG37" s="200">
        <v>0</v>
      </c>
      <c r="AH37" s="200">
        <v>0</v>
      </c>
      <c r="AI37" s="200">
        <v>46.51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32.700000000000003</v>
      </c>
      <c r="AQ37" s="200">
        <v>14.66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87</v>
      </c>
      <c r="L38" s="200">
        <v>33.83</v>
      </c>
      <c r="M38" s="200">
        <v>0</v>
      </c>
      <c r="N38" s="200">
        <v>29.16</v>
      </c>
      <c r="O38" s="200">
        <v>48.96</v>
      </c>
      <c r="P38" s="200">
        <v>66.930000000000007</v>
      </c>
      <c r="Q38" s="200">
        <v>2.8</v>
      </c>
      <c r="R38" s="200">
        <v>5.8</v>
      </c>
      <c r="S38" s="200">
        <v>3.74</v>
      </c>
      <c r="T38" s="200">
        <v>0</v>
      </c>
      <c r="U38" s="200">
        <v>277.19</v>
      </c>
      <c r="V38" s="200">
        <v>2.59</v>
      </c>
      <c r="W38" s="200">
        <v>6.07</v>
      </c>
      <c r="X38" s="200">
        <v>24.27</v>
      </c>
      <c r="Y38" s="200">
        <v>0</v>
      </c>
      <c r="Z38">
        <v>0</v>
      </c>
      <c r="AA38" s="200">
        <v>8</v>
      </c>
      <c r="AB38" s="200">
        <v>0</v>
      </c>
      <c r="AC38" s="200">
        <v>0</v>
      </c>
      <c r="AD38" s="200">
        <v>0</v>
      </c>
      <c r="AE38" s="200">
        <v>24</v>
      </c>
      <c r="AF38" s="200">
        <v>0</v>
      </c>
      <c r="AG38" s="200">
        <v>0</v>
      </c>
      <c r="AH38" s="200">
        <v>0</v>
      </c>
      <c r="AI38" s="200">
        <v>46.51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32.700000000000003</v>
      </c>
      <c r="AQ38" s="200">
        <v>14.66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87</v>
      </c>
      <c r="L39" s="200">
        <v>33.83</v>
      </c>
      <c r="M39" s="200">
        <v>0</v>
      </c>
      <c r="N39" s="200">
        <v>29.16</v>
      </c>
      <c r="O39" s="200">
        <v>48.96</v>
      </c>
      <c r="P39" s="200">
        <v>66.930000000000007</v>
      </c>
      <c r="Q39" s="200">
        <v>2.8</v>
      </c>
      <c r="R39" s="200">
        <v>5.8</v>
      </c>
      <c r="S39" s="200">
        <v>3.74</v>
      </c>
      <c r="T39" s="200">
        <v>0</v>
      </c>
      <c r="U39" s="200">
        <v>277.19</v>
      </c>
      <c r="V39" s="200">
        <v>2.59</v>
      </c>
      <c r="W39" s="200">
        <v>6.08</v>
      </c>
      <c r="X39" s="200">
        <v>24.28</v>
      </c>
      <c r="Y39" s="200">
        <v>0</v>
      </c>
      <c r="Z39">
        <v>0</v>
      </c>
      <c r="AA39" s="200">
        <v>8</v>
      </c>
      <c r="AB39" s="200">
        <v>0</v>
      </c>
      <c r="AC39" s="200">
        <v>0</v>
      </c>
      <c r="AD39" s="200">
        <v>0</v>
      </c>
      <c r="AE39" s="200">
        <v>24</v>
      </c>
      <c r="AF39" s="200">
        <v>0</v>
      </c>
      <c r="AG39" s="200">
        <v>0</v>
      </c>
      <c r="AH39" s="200">
        <v>0</v>
      </c>
      <c r="AI39" s="200">
        <v>46.51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32.700000000000003</v>
      </c>
      <c r="AQ39" s="200">
        <v>14.66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87</v>
      </c>
      <c r="L40" s="200">
        <v>33.83</v>
      </c>
      <c r="M40" s="200">
        <v>0</v>
      </c>
      <c r="N40" s="200">
        <v>29.16</v>
      </c>
      <c r="O40" s="200">
        <v>48.96</v>
      </c>
      <c r="P40" s="200">
        <v>66.930000000000007</v>
      </c>
      <c r="Q40" s="200">
        <v>2.8</v>
      </c>
      <c r="R40" s="200">
        <v>5.8</v>
      </c>
      <c r="S40" s="200">
        <v>3.74</v>
      </c>
      <c r="T40" s="200">
        <v>0</v>
      </c>
      <c r="U40" s="200">
        <v>277.19</v>
      </c>
      <c r="V40" s="200">
        <v>2.59</v>
      </c>
      <c r="W40" s="200">
        <v>6.07</v>
      </c>
      <c r="X40" s="200">
        <v>24.27</v>
      </c>
      <c r="Y40" s="200">
        <v>0</v>
      </c>
      <c r="Z40">
        <v>0</v>
      </c>
      <c r="AA40" s="200">
        <v>8</v>
      </c>
      <c r="AB40" s="200">
        <v>0</v>
      </c>
      <c r="AC40" s="200">
        <v>0</v>
      </c>
      <c r="AD40" s="200">
        <v>0</v>
      </c>
      <c r="AE40" s="200">
        <v>24</v>
      </c>
      <c r="AF40" s="200">
        <v>0</v>
      </c>
      <c r="AG40" s="200">
        <v>0</v>
      </c>
      <c r="AH40" s="200">
        <v>0</v>
      </c>
      <c r="AI40" s="200">
        <v>46.51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32.700000000000003</v>
      </c>
      <c r="AQ40" s="200">
        <v>14.66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87</v>
      </c>
      <c r="L41" s="200">
        <v>33.83</v>
      </c>
      <c r="M41" s="200">
        <v>0</v>
      </c>
      <c r="N41" s="200">
        <v>29.16</v>
      </c>
      <c r="O41" s="200">
        <v>48.96</v>
      </c>
      <c r="P41" s="200">
        <v>66.930000000000007</v>
      </c>
      <c r="Q41" s="200">
        <v>2.8</v>
      </c>
      <c r="R41" s="200">
        <v>5.8</v>
      </c>
      <c r="S41" s="200">
        <v>3.74</v>
      </c>
      <c r="T41" s="200">
        <v>0</v>
      </c>
      <c r="U41" s="200">
        <v>277.19</v>
      </c>
      <c r="V41" s="200">
        <v>2.5</v>
      </c>
      <c r="W41" s="200">
        <v>6.07</v>
      </c>
      <c r="X41" s="200">
        <v>24.27</v>
      </c>
      <c r="Y41" s="200">
        <v>0</v>
      </c>
      <c r="Z41">
        <v>0</v>
      </c>
      <c r="AA41" s="200">
        <v>8</v>
      </c>
      <c r="AB41" s="200">
        <v>0</v>
      </c>
      <c r="AC41" s="200">
        <v>0</v>
      </c>
      <c r="AD41" s="200">
        <v>0</v>
      </c>
      <c r="AE41" s="200">
        <v>24</v>
      </c>
      <c r="AF41" s="200">
        <v>0</v>
      </c>
      <c r="AG41" s="200">
        <v>0</v>
      </c>
      <c r="AH41" s="200">
        <v>0</v>
      </c>
      <c r="AI41" s="200">
        <v>46.51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32.700000000000003</v>
      </c>
      <c r="AQ41" s="200">
        <v>14.66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87</v>
      </c>
      <c r="L42" s="200">
        <v>33.83</v>
      </c>
      <c r="M42" s="200">
        <v>0</v>
      </c>
      <c r="N42" s="200">
        <v>29.16</v>
      </c>
      <c r="O42" s="200">
        <v>48.96</v>
      </c>
      <c r="P42" s="200">
        <v>66.930000000000007</v>
      </c>
      <c r="Q42" s="200">
        <v>2.65</v>
      </c>
      <c r="R42" s="200">
        <v>5.8</v>
      </c>
      <c r="S42" s="200">
        <v>3.74</v>
      </c>
      <c r="T42" s="200">
        <v>0</v>
      </c>
      <c r="U42" s="200">
        <v>277.19</v>
      </c>
      <c r="V42" s="200">
        <v>2.5</v>
      </c>
      <c r="W42" s="200">
        <v>6.07</v>
      </c>
      <c r="X42" s="200">
        <v>24.27</v>
      </c>
      <c r="Y42" s="200">
        <v>0</v>
      </c>
      <c r="Z42">
        <v>0</v>
      </c>
      <c r="AA42" s="200">
        <v>8</v>
      </c>
      <c r="AB42" s="200">
        <v>0</v>
      </c>
      <c r="AC42" s="200">
        <v>0</v>
      </c>
      <c r="AD42" s="200">
        <v>0</v>
      </c>
      <c r="AE42" s="200">
        <v>24</v>
      </c>
      <c r="AF42" s="200">
        <v>0</v>
      </c>
      <c r="AG42" s="200">
        <v>0</v>
      </c>
      <c r="AH42" s="200">
        <v>0</v>
      </c>
      <c r="AI42" s="200">
        <v>46.51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32.700000000000003</v>
      </c>
      <c r="AQ42" s="200">
        <v>12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87</v>
      </c>
      <c r="L43" s="200">
        <v>33.83</v>
      </c>
      <c r="M43" s="200">
        <v>0</v>
      </c>
      <c r="N43" s="200">
        <v>29.16</v>
      </c>
      <c r="O43" s="200">
        <v>48.96</v>
      </c>
      <c r="P43" s="200">
        <v>66.930000000000007</v>
      </c>
      <c r="Q43" s="200">
        <v>2.8</v>
      </c>
      <c r="R43" s="200">
        <v>5.8</v>
      </c>
      <c r="S43" s="200">
        <v>3.74</v>
      </c>
      <c r="T43" s="200">
        <v>0</v>
      </c>
      <c r="U43" s="200">
        <v>277.19</v>
      </c>
      <c r="V43" s="200">
        <v>2.5</v>
      </c>
      <c r="W43" s="200">
        <v>6.07</v>
      </c>
      <c r="X43" s="200">
        <v>24.27</v>
      </c>
      <c r="Y43" s="200">
        <v>0</v>
      </c>
      <c r="Z43">
        <v>0</v>
      </c>
      <c r="AA43" s="200">
        <v>8</v>
      </c>
      <c r="AB43" s="200">
        <v>0</v>
      </c>
      <c r="AC43" s="200">
        <v>0</v>
      </c>
      <c r="AD43" s="200">
        <v>0</v>
      </c>
      <c r="AE43" s="200">
        <v>24</v>
      </c>
      <c r="AF43" s="200">
        <v>0</v>
      </c>
      <c r="AG43" s="200">
        <v>0</v>
      </c>
      <c r="AH43" s="200">
        <v>0</v>
      </c>
      <c r="AI43" s="200">
        <v>46.51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32.700000000000003</v>
      </c>
      <c r="AQ43" s="200">
        <v>12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87</v>
      </c>
      <c r="L44" s="200">
        <v>33.83</v>
      </c>
      <c r="M44" s="200">
        <v>0</v>
      </c>
      <c r="N44" s="200">
        <v>29.16</v>
      </c>
      <c r="O44" s="200">
        <v>48.96</v>
      </c>
      <c r="P44" s="200">
        <v>66.930000000000007</v>
      </c>
      <c r="Q44" s="200">
        <v>2.8</v>
      </c>
      <c r="R44" s="200">
        <v>5.8</v>
      </c>
      <c r="S44" s="200">
        <v>3.74</v>
      </c>
      <c r="T44" s="200">
        <v>0</v>
      </c>
      <c r="U44" s="200">
        <v>277.19</v>
      </c>
      <c r="V44" s="200">
        <v>2.5</v>
      </c>
      <c r="W44" s="200">
        <v>6.07</v>
      </c>
      <c r="X44" s="200">
        <v>24.27</v>
      </c>
      <c r="Y44" s="200">
        <v>0</v>
      </c>
      <c r="Z44">
        <v>0</v>
      </c>
      <c r="AA44" s="200">
        <v>8</v>
      </c>
      <c r="AB44" s="200">
        <v>0</v>
      </c>
      <c r="AC44" s="200">
        <v>0</v>
      </c>
      <c r="AD44" s="200">
        <v>0</v>
      </c>
      <c r="AE44" s="200">
        <v>24</v>
      </c>
      <c r="AF44" s="200">
        <v>0</v>
      </c>
      <c r="AG44" s="200">
        <v>0</v>
      </c>
      <c r="AH44" s="200">
        <v>0</v>
      </c>
      <c r="AI44" s="200">
        <v>46.51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32.700000000000003</v>
      </c>
      <c r="AQ44" s="200">
        <v>12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87</v>
      </c>
      <c r="L45" s="200">
        <v>33.83</v>
      </c>
      <c r="M45" s="200">
        <v>0</v>
      </c>
      <c r="N45" s="200">
        <v>29.16</v>
      </c>
      <c r="O45" s="200">
        <v>48.96</v>
      </c>
      <c r="P45" s="200">
        <v>66.930000000000007</v>
      </c>
      <c r="Q45" s="200">
        <v>2.8</v>
      </c>
      <c r="R45" s="200">
        <v>5.8</v>
      </c>
      <c r="S45" s="200">
        <v>3.74</v>
      </c>
      <c r="T45" s="200">
        <v>0</v>
      </c>
      <c r="U45" s="200">
        <v>277.19</v>
      </c>
      <c r="V45" s="200">
        <v>2.5</v>
      </c>
      <c r="W45" s="200">
        <v>6.07</v>
      </c>
      <c r="X45" s="200">
        <v>24.27</v>
      </c>
      <c r="Y45" s="200">
        <v>0</v>
      </c>
      <c r="Z45">
        <v>0</v>
      </c>
      <c r="AA45" s="200">
        <v>8</v>
      </c>
      <c r="AB45" s="200">
        <v>0</v>
      </c>
      <c r="AC45" s="200">
        <v>0</v>
      </c>
      <c r="AD45" s="200">
        <v>0</v>
      </c>
      <c r="AE45" s="200">
        <v>24</v>
      </c>
      <c r="AF45" s="200">
        <v>0</v>
      </c>
      <c r="AG45" s="200">
        <v>0</v>
      </c>
      <c r="AH45" s="200">
        <v>0</v>
      </c>
      <c r="AI45" s="200">
        <v>46.51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32.700000000000003</v>
      </c>
      <c r="AQ45" s="200">
        <v>12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87</v>
      </c>
      <c r="L46" s="200">
        <v>33.83</v>
      </c>
      <c r="M46" s="200">
        <v>0</v>
      </c>
      <c r="N46" s="200">
        <v>29.16</v>
      </c>
      <c r="O46" s="200">
        <v>48.96</v>
      </c>
      <c r="P46" s="200">
        <v>66.930000000000007</v>
      </c>
      <c r="Q46" s="200">
        <v>2.8</v>
      </c>
      <c r="R46" s="200">
        <v>5.8</v>
      </c>
      <c r="S46" s="200">
        <v>3.74</v>
      </c>
      <c r="T46" s="200">
        <v>0</v>
      </c>
      <c r="U46" s="200">
        <v>277.19</v>
      </c>
      <c r="V46" s="200">
        <v>2.5</v>
      </c>
      <c r="W46" s="200">
        <v>6.07</v>
      </c>
      <c r="X46" s="200">
        <v>24.27</v>
      </c>
      <c r="Y46" s="200">
        <v>0</v>
      </c>
      <c r="Z46">
        <v>0</v>
      </c>
      <c r="AA46" s="200">
        <v>8</v>
      </c>
      <c r="AB46" s="200">
        <v>0</v>
      </c>
      <c r="AC46" s="200">
        <v>0</v>
      </c>
      <c r="AD46" s="200">
        <v>0</v>
      </c>
      <c r="AE46" s="200">
        <v>24</v>
      </c>
      <c r="AF46" s="200">
        <v>0</v>
      </c>
      <c r="AG46" s="200">
        <v>0</v>
      </c>
      <c r="AH46" s="200">
        <v>0</v>
      </c>
      <c r="AI46" s="200">
        <v>46.51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32.700000000000003</v>
      </c>
      <c r="AQ46" s="200">
        <v>12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87</v>
      </c>
      <c r="L47" s="200">
        <v>33.83</v>
      </c>
      <c r="M47" s="200">
        <v>0</v>
      </c>
      <c r="N47" s="200">
        <v>29.16</v>
      </c>
      <c r="O47" s="200">
        <v>48.96</v>
      </c>
      <c r="P47" s="200">
        <v>66.930000000000007</v>
      </c>
      <c r="Q47" s="200">
        <v>2.8</v>
      </c>
      <c r="R47" s="200">
        <v>5.8</v>
      </c>
      <c r="S47" s="200">
        <v>3.74</v>
      </c>
      <c r="T47" s="200">
        <v>0</v>
      </c>
      <c r="U47" s="200">
        <v>277.19</v>
      </c>
      <c r="V47" s="200">
        <v>2.5</v>
      </c>
      <c r="W47" s="200">
        <v>6.07</v>
      </c>
      <c r="X47" s="200">
        <v>24.27</v>
      </c>
      <c r="Y47" s="200">
        <v>0</v>
      </c>
      <c r="Z47">
        <v>0</v>
      </c>
      <c r="AA47" s="200">
        <v>8</v>
      </c>
      <c r="AB47" s="200">
        <v>0</v>
      </c>
      <c r="AC47" s="200">
        <v>0</v>
      </c>
      <c r="AD47" s="200">
        <v>0</v>
      </c>
      <c r="AE47" s="200">
        <v>24</v>
      </c>
      <c r="AF47" s="200">
        <v>0</v>
      </c>
      <c r="AG47" s="200">
        <v>0</v>
      </c>
      <c r="AH47" s="200">
        <v>0</v>
      </c>
      <c r="AI47" s="200">
        <v>46.51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32.700000000000003</v>
      </c>
      <c r="AQ47" s="200">
        <v>12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87</v>
      </c>
      <c r="L48" s="200">
        <v>33.83</v>
      </c>
      <c r="M48" s="200">
        <v>0</v>
      </c>
      <c r="N48" s="200">
        <v>29.16</v>
      </c>
      <c r="O48" s="200">
        <v>48.96</v>
      </c>
      <c r="P48" s="200">
        <v>66.930000000000007</v>
      </c>
      <c r="Q48" s="200">
        <v>2.8</v>
      </c>
      <c r="R48" s="200">
        <v>5.8</v>
      </c>
      <c r="S48" s="200">
        <v>3.74</v>
      </c>
      <c r="T48" s="200">
        <v>0</v>
      </c>
      <c r="U48" s="200">
        <v>277.19</v>
      </c>
      <c r="V48" s="200">
        <v>2.5</v>
      </c>
      <c r="W48" s="200">
        <v>6.07</v>
      </c>
      <c r="X48" s="200">
        <v>24.27</v>
      </c>
      <c r="Y48" s="200">
        <v>0</v>
      </c>
      <c r="Z48">
        <v>0</v>
      </c>
      <c r="AA48" s="200">
        <v>8</v>
      </c>
      <c r="AB48" s="200">
        <v>0</v>
      </c>
      <c r="AC48" s="200">
        <v>0</v>
      </c>
      <c r="AD48" s="200">
        <v>0</v>
      </c>
      <c r="AE48" s="200">
        <v>24</v>
      </c>
      <c r="AF48" s="200">
        <v>0</v>
      </c>
      <c r="AG48" s="200">
        <v>0</v>
      </c>
      <c r="AH48" s="200">
        <v>0</v>
      </c>
      <c r="AI48" s="200">
        <v>46.51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32.71</v>
      </c>
      <c r="AQ48" s="200">
        <v>12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87</v>
      </c>
      <c r="L49" s="200">
        <v>33.83</v>
      </c>
      <c r="M49" s="200">
        <v>0</v>
      </c>
      <c r="N49" s="200">
        <v>29.16</v>
      </c>
      <c r="O49" s="200">
        <v>48.96</v>
      </c>
      <c r="P49" s="200">
        <v>66.930000000000007</v>
      </c>
      <c r="Q49" s="200">
        <v>2.8</v>
      </c>
      <c r="R49" s="200">
        <v>5.8</v>
      </c>
      <c r="S49" s="200">
        <v>3.74</v>
      </c>
      <c r="T49" s="200">
        <v>0</v>
      </c>
      <c r="U49" s="200">
        <v>277.19</v>
      </c>
      <c r="V49" s="200">
        <v>2.5</v>
      </c>
      <c r="W49" s="200">
        <v>6.07</v>
      </c>
      <c r="X49" s="200">
        <v>11.6</v>
      </c>
      <c r="Y49" s="200">
        <v>0</v>
      </c>
      <c r="Z49">
        <v>0</v>
      </c>
      <c r="AA49" s="200">
        <v>8</v>
      </c>
      <c r="AB49" s="200">
        <v>0</v>
      </c>
      <c r="AC49" s="200">
        <v>0</v>
      </c>
      <c r="AD49" s="200">
        <v>0</v>
      </c>
      <c r="AE49" s="200">
        <v>24</v>
      </c>
      <c r="AF49" s="200">
        <v>0</v>
      </c>
      <c r="AG49" s="200">
        <v>0</v>
      </c>
      <c r="AH49" s="200">
        <v>0</v>
      </c>
      <c r="AI49" s="200">
        <v>46.51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32.71</v>
      </c>
      <c r="AQ49" s="200">
        <v>12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87</v>
      </c>
      <c r="L50" s="200">
        <v>33.83</v>
      </c>
      <c r="M50" s="200">
        <v>0</v>
      </c>
      <c r="N50" s="200">
        <v>29.16</v>
      </c>
      <c r="O50" s="200">
        <v>48.96</v>
      </c>
      <c r="P50" s="200">
        <v>66.930000000000007</v>
      </c>
      <c r="Q50" s="200">
        <v>2.8</v>
      </c>
      <c r="R50" s="200">
        <v>5.8</v>
      </c>
      <c r="S50" s="200">
        <v>3.74</v>
      </c>
      <c r="T50" s="200">
        <v>0</v>
      </c>
      <c r="U50" s="200">
        <v>277.19</v>
      </c>
      <c r="V50" s="200">
        <v>2.5</v>
      </c>
      <c r="W50" s="200">
        <v>6.07</v>
      </c>
      <c r="X50" s="200">
        <v>11.6</v>
      </c>
      <c r="Y50" s="200">
        <v>0</v>
      </c>
      <c r="Z50">
        <v>0</v>
      </c>
      <c r="AA50" s="200">
        <v>8</v>
      </c>
      <c r="AB50" s="200">
        <v>0</v>
      </c>
      <c r="AC50" s="200">
        <v>0</v>
      </c>
      <c r="AD50" s="200">
        <v>0</v>
      </c>
      <c r="AE50" s="200">
        <v>24</v>
      </c>
      <c r="AF50" s="200">
        <v>0</v>
      </c>
      <c r="AG50" s="200">
        <v>0</v>
      </c>
      <c r="AH50" s="200">
        <v>0</v>
      </c>
      <c r="AI50" s="200">
        <v>46.51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32.71</v>
      </c>
      <c r="AQ50" s="200">
        <v>12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87</v>
      </c>
      <c r="L51" s="200">
        <v>33.83</v>
      </c>
      <c r="M51" s="200">
        <v>0</v>
      </c>
      <c r="N51" s="200">
        <v>29.16</v>
      </c>
      <c r="O51" s="200">
        <v>48.96</v>
      </c>
      <c r="P51" s="200">
        <v>66.930000000000007</v>
      </c>
      <c r="Q51" s="200">
        <v>2.8</v>
      </c>
      <c r="R51" s="200">
        <v>5.8</v>
      </c>
      <c r="S51" s="200">
        <v>3.74</v>
      </c>
      <c r="T51" s="200">
        <v>0</v>
      </c>
      <c r="U51" s="200">
        <v>277.19</v>
      </c>
      <c r="V51" s="200">
        <v>1.93</v>
      </c>
      <c r="W51" s="200">
        <v>6.07</v>
      </c>
      <c r="X51" s="200">
        <v>11.6</v>
      </c>
      <c r="Y51" s="200">
        <v>0</v>
      </c>
      <c r="Z51">
        <v>0</v>
      </c>
      <c r="AA51" s="200">
        <v>8</v>
      </c>
      <c r="AB51" s="200">
        <v>0</v>
      </c>
      <c r="AC51" s="200">
        <v>0</v>
      </c>
      <c r="AD51" s="200">
        <v>0</v>
      </c>
      <c r="AE51" s="200">
        <v>24</v>
      </c>
      <c r="AF51" s="200">
        <v>0</v>
      </c>
      <c r="AG51" s="200">
        <v>0</v>
      </c>
      <c r="AH51" s="200">
        <v>0</v>
      </c>
      <c r="AI51" s="200">
        <v>46.51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32.71</v>
      </c>
      <c r="AQ51" s="200">
        <v>12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87</v>
      </c>
      <c r="L52" s="200">
        <v>33.83</v>
      </c>
      <c r="M52" s="200">
        <v>0</v>
      </c>
      <c r="N52" s="200">
        <v>29.16</v>
      </c>
      <c r="O52" s="200">
        <v>48.96</v>
      </c>
      <c r="P52" s="200">
        <v>66.930000000000007</v>
      </c>
      <c r="Q52" s="200">
        <v>2.8</v>
      </c>
      <c r="R52" s="200">
        <v>5.8</v>
      </c>
      <c r="S52" s="200">
        <v>3.74</v>
      </c>
      <c r="T52" s="200">
        <v>0</v>
      </c>
      <c r="U52" s="200">
        <v>277.19</v>
      </c>
      <c r="V52" s="200">
        <v>1.93</v>
      </c>
      <c r="W52" s="200">
        <v>6.07</v>
      </c>
      <c r="X52" s="200">
        <v>11.6</v>
      </c>
      <c r="Y52" s="200">
        <v>0</v>
      </c>
      <c r="Z52">
        <v>0</v>
      </c>
      <c r="AA52" s="200">
        <v>8</v>
      </c>
      <c r="AB52" s="200">
        <v>0</v>
      </c>
      <c r="AC52" s="200">
        <v>0</v>
      </c>
      <c r="AD52" s="200">
        <v>0</v>
      </c>
      <c r="AE52" s="200">
        <v>24</v>
      </c>
      <c r="AF52" s="200">
        <v>0</v>
      </c>
      <c r="AG52" s="200">
        <v>0</v>
      </c>
      <c r="AH52" s="200">
        <v>0</v>
      </c>
      <c r="AI52" s="200">
        <v>46.51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32.71</v>
      </c>
      <c r="AQ52" s="200">
        <v>12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87</v>
      </c>
      <c r="L53" s="200">
        <v>33.83</v>
      </c>
      <c r="M53" s="200">
        <v>0</v>
      </c>
      <c r="N53" s="200">
        <v>29.16</v>
      </c>
      <c r="O53" s="200">
        <v>48.96</v>
      </c>
      <c r="P53" s="200">
        <v>66.930000000000007</v>
      </c>
      <c r="Q53" s="200">
        <v>2.8</v>
      </c>
      <c r="R53" s="200">
        <v>5.8</v>
      </c>
      <c r="S53" s="200">
        <v>3.74</v>
      </c>
      <c r="T53" s="200">
        <v>0</v>
      </c>
      <c r="U53" s="200">
        <v>277.19</v>
      </c>
      <c r="V53" s="200">
        <v>1.93</v>
      </c>
      <c r="W53" s="200">
        <v>6.07</v>
      </c>
      <c r="X53" s="200">
        <v>11.6</v>
      </c>
      <c r="Y53" s="200">
        <v>0</v>
      </c>
      <c r="Z53">
        <v>0</v>
      </c>
      <c r="AA53" s="200">
        <v>8</v>
      </c>
      <c r="AB53" s="200">
        <v>0</v>
      </c>
      <c r="AC53" s="200">
        <v>0</v>
      </c>
      <c r="AD53" s="200">
        <v>0</v>
      </c>
      <c r="AE53" s="200">
        <v>24</v>
      </c>
      <c r="AF53" s="200">
        <v>0</v>
      </c>
      <c r="AG53" s="200">
        <v>0</v>
      </c>
      <c r="AH53" s="200">
        <v>0</v>
      </c>
      <c r="AI53" s="200">
        <v>46.51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32.71</v>
      </c>
      <c r="AQ53" s="200">
        <v>12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87</v>
      </c>
      <c r="L54" s="200">
        <v>33.83</v>
      </c>
      <c r="M54" s="200">
        <v>0</v>
      </c>
      <c r="N54" s="200">
        <v>29.16</v>
      </c>
      <c r="O54" s="200">
        <v>48.96</v>
      </c>
      <c r="P54" s="200">
        <v>66.930000000000007</v>
      </c>
      <c r="Q54" s="200">
        <v>2.8</v>
      </c>
      <c r="R54" s="200">
        <v>5.8</v>
      </c>
      <c r="S54" s="200">
        <v>3.74</v>
      </c>
      <c r="T54" s="200">
        <v>0</v>
      </c>
      <c r="U54" s="200">
        <v>277.19</v>
      </c>
      <c r="V54" s="200">
        <v>1.93</v>
      </c>
      <c r="W54" s="200">
        <v>6.07</v>
      </c>
      <c r="X54" s="200">
        <v>11.6</v>
      </c>
      <c r="Y54" s="200">
        <v>0</v>
      </c>
      <c r="Z54">
        <v>0</v>
      </c>
      <c r="AA54" s="200">
        <v>8</v>
      </c>
      <c r="AB54" s="200">
        <v>0</v>
      </c>
      <c r="AC54" s="200">
        <v>0</v>
      </c>
      <c r="AD54" s="200">
        <v>0</v>
      </c>
      <c r="AE54" s="200">
        <v>23.67</v>
      </c>
      <c r="AF54" s="200">
        <v>0</v>
      </c>
      <c r="AG54" s="200">
        <v>0</v>
      </c>
      <c r="AH54" s="200">
        <v>0</v>
      </c>
      <c r="AI54" s="200">
        <v>46.51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32.71</v>
      </c>
      <c r="AQ54" s="200">
        <v>12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87</v>
      </c>
      <c r="L55" s="200">
        <v>33.83</v>
      </c>
      <c r="M55" s="200">
        <v>0</v>
      </c>
      <c r="N55" s="200">
        <v>29.16</v>
      </c>
      <c r="O55" s="200">
        <v>48.96</v>
      </c>
      <c r="P55" s="200">
        <v>66.930000000000007</v>
      </c>
      <c r="Q55" s="200">
        <v>2.8</v>
      </c>
      <c r="R55" s="200">
        <v>5.8</v>
      </c>
      <c r="S55" s="200">
        <v>3.74</v>
      </c>
      <c r="T55" s="200">
        <v>0</v>
      </c>
      <c r="U55" s="200">
        <v>277.19</v>
      </c>
      <c r="V55" s="200">
        <v>1.93</v>
      </c>
      <c r="W55" s="200">
        <v>6.07</v>
      </c>
      <c r="X55" s="200">
        <v>11.6</v>
      </c>
      <c r="Y55" s="200">
        <v>0</v>
      </c>
      <c r="Z55">
        <v>0</v>
      </c>
      <c r="AA55" s="200">
        <v>8</v>
      </c>
      <c r="AB55" s="200">
        <v>0</v>
      </c>
      <c r="AC55" s="200">
        <v>0</v>
      </c>
      <c r="AD55" s="200">
        <v>0</v>
      </c>
      <c r="AE55" s="200">
        <v>23.67</v>
      </c>
      <c r="AF55" s="200">
        <v>0</v>
      </c>
      <c r="AG55" s="200">
        <v>0</v>
      </c>
      <c r="AH55" s="200">
        <v>0</v>
      </c>
      <c r="AI55" s="200">
        <v>46.51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32.71</v>
      </c>
      <c r="AQ55" s="200">
        <v>11.6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87</v>
      </c>
      <c r="L56" s="200">
        <v>33.83</v>
      </c>
      <c r="M56" s="200">
        <v>0</v>
      </c>
      <c r="N56" s="200">
        <v>29.16</v>
      </c>
      <c r="O56" s="200">
        <v>48.96</v>
      </c>
      <c r="P56" s="200">
        <v>66.930000000000007</v>
      </c>
      <c r="Q56" s="200">
        <v>2.8</v>
      </c>
      <c r="R56" s="200">
        <v>5.8</v>
      </c>
      <c r="S56" s="200">
        <v>3.74</v>
      </c>
      <c r="T56" s="200">
        <v>0</v>
      </c>
      <c r="U56" s="200">
        <v>277.19</v>
      </c>
      <c r="V56" s="200">
        <v>1.93</v>
      </c>
      <c r="W56" s="200">
        <v>6.07</v>
      </c>
      <c r="X56" s="200">
        <v>11.6</v>
      </c>
      <c r="Y56" s="200">
        <v>0</v>
      </c>
      <c r="Z56">
        <v>0</v>
      </c>
      <c r="AA56" s="200">
        <v>8</v>
      </c>
      <c r="AB56" s="200">
        <v>0</v>
      </c>
      <c r="AC56" s="200">
        <v>0</v>
      </c>
      <c r="AD56" s="200">
        <v>0</v>
      </c>
      <c r="AE56" s="200">
        <v>23.67</v>
      </c>
      <c r="AF56" s="200">
        <v>0</v>
      </c>
      <c r="AG56" s="200">
        <v>0</v>
      </c>
      <c r="AH56" s="200">
        <v>0</v>
      </c>
      <c r="AI56" s="200">
        <v>46.51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32.71</v>
      </c>
      <c r="AQ56" s="200">
        <v>11.6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87</v>
      </c>
      <c r="L57" s="200">
        <v>33.83</v>
      </c>
      <c r="M57" s="200">
        <v>0</v>
      </c>
      <c r="N57" s="200">
        <v>29.16</v>
      </c>
      <c r="O57" s="200">
        <v>48.96</v>
      </c>
      <c r="P57" s="200">
        <v>66.930000000000007</v>
      </c>
      <c r="Q57" s="200">
        <v>2.8</v>
      </c>
      <c r="R57" s="200">
        <v>5.8</v>
      </c>
      <c r="S57" s="200">
        <v>3.74</v>
      </c>
      <c r="T57" s="200">
        <v>0</v>
      </c>
      <c r="U57" s="200">
        <v>277.19</v>
      </c>
      <c r="V57" s="200">
        <v>1.93</v>
      </c>
      <c r="W57" s="200">
        <v>11.4</v>
      </c>
      <c r="X57" s="200">
        <v>11.6</v>
      </c>
      <c r="Y57" s="200">
        <v>0</v>
      </c>
      <c r="Z57">
        <v>0</v>
      </c>
      <c r="AA57" s="200">
        <v>8</v>
      </c>
      <c r="AB57" s="200">
        <v>0</v>
      </c>
      <c r="AC57" s="200">
        <v>0</v>
      </c>
      <c r="AD57" s="200">
        <v>0</v>
      </c>
      <c r="AE57" s="200">
        <v>23.67</v>
      </c>
      <c r="AF57" s="200">
        <v>0</v>
      </c>
      <c r="AG57" s="200">
        <v>0</v>
      </c>
      <c r="AH57" s="200">
        <v>0</v>
      </c>
      <c r="AI57" s="200">
        <v>46.51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32.71</v>
      </c>
      <c r="AQ57" s="200">
        <v>11.6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87</v>
      </c>
      <c r="L58" s="200">
        <v>33.840000000000003</v>
      </c>
      <c r="M58" s="200">
        <v>0</v>
      </c>
      <c r="N58" s="200">
        <v>29.16</v>
      </c>
      <c r="O58" s="200">
        <v>48.96</v>
      </c>
      <c r="P58" s="200">
        <v>66.930000000000007</v>
      </c>
      <c r="Q58" s="200">
        <v>2.8</v>
      </c>
      <c r="R58" s="200">
        <v>5.8</v>
      </c>
      <c r="S58" s="200">
        <v>3.74</v>
      </c>
      <c r="T58" s="200">
        <v>0</v>
      </c>
      <c r="U58" s="200">
        <v>277.19</v>
      </c>
      <c r="V58" s="200">
        <v>1.93</v>
      </c>
      <c r="W58" s="200">
        <v>11.4</v>
      </c>
      <c r="X58" s="200">
        <v>24.27</v>
      </c>
      <c r="Y58" s="200">
        <v>0</v>
      </c>
      <c r="Z58">
        <v>0</v>
      </c>
      <c r="AA58" s="200">
        <v>8</v>
      </c>
      <c r="AB58" s="200">
        <v>0</v>
      </c>
      <c r="AC58" s="200">
        <v>0</v>
      </c>
      <c r="AD58" s="200">
        <v>0</v>
      </c>
      <c r="AE58" s="200">
        <v>23.67</v>
      </c>
      <c r="AF58" s="200">
        <v>0</v>
      </c>
      <c r="AG58" s="200">
        <v>0</v>
      </c>
      <c r="AH58" s="200">
        <v>0</v>
      </c>
      <c r="AI58" s="200">
        <v>46.51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32.71</v>
      </c>
      <c r="AQ58" s="200">
        <v>11.6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87</v>
      </c>
      <c r="L59" s="200">
        <v>33.83</v>
      </c>
      <c r="M59" s="200">
        <v>0</v>
      </c>
      <c r="N59" s="200">
        <v>29.16</v>
      </c>
      <c r="O59" s="200">
        <v>48.96</v>
      </c>
      <c r="P59" s="200">
        <v>66.930000000000007</v>
      </c>
      <c r="Q59" s="200">
        <v>2.8</v>
      </c>
      <c r="R59" s="200">
        <v>5.8</v>
      </c>
      <c r="S59" s="200">
        <v>3.74</v>
      </c>
      <c r="T59" s="200">
        <v>0</v>
      </c>
      <c r="U59" s="200">
        <v>277.19</v>
      </c>
      <c r="V59" s="200">
        <v>1.93</v>
      </c>
      <c r="W59" s="200">
        <v>11.4</v>
      </c>
      <c r="X59" s="200">
        <v>24.27</v>
      </c>
      <c r="Y59" s="200">
        <v>0</v>
      </c>
      <c r="Z59">
        <v>0</v>
      </c>
      <c r="AA59" s="200">
        <v>8</v>
      </c>
      <c r="AB59" s="200">
        <v>0</v>
      </c>
      <c r="AC59" s="200">
        <v>0</v>
      </c>
      <c r="AD59" s="200">
        <v>0</v>
      </c>
      <c r="AE59" s="200">
        <v>23.67</v>
      </c>
      <c r="AF59" s="200">
        <v>0</v>
      </c>
      <c r="AG59" s="200">
        <v>0</v>
      </c>
      <c r="AH59" s="200">
        <v>0</v>
      </c>
      <c r="AI59" s="200">
        <v>46.51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32.71</v>
      </c>
      <c r="AQ59" s="200">
        <v>11.6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85.88</v>
      </c>
      <c r="L60" s="200">
        <v>33.83</v>
      </c>
      <c r="M60" s="200">
        <v>0</v>
      </c>
      <c r="N60" s="200">
        <v>29.16</v>
      </c>
      <c r="O60" s="200">
        <v>48.96</v>
      </c>
      <c r="P60" s="200">
        <v>66.930000000000007</v>
      </c>
      <c r="Q60" s="200">
        <v>2.8</v>
      </c>
      <c r="R60" s="200">
        <v>5.8</v>
      </c>
      <c r="S60" s="200">
        <v>3.74</v>
      </c>
      <c r="T60" s="200">
        <v>0</v>
      </c>
      <c r="U60" s="200">
        <v>277.19</v>
      </c>
      <c r="V60" s="200">
        <v>2.9</v>
      </c>
      <c r="W60" s="200">
        <v>11.4</v>
      </c>
      <c r="X60" s="200">
        <v>24.27</v>
      </c>
      <c r="Y60" s="200">
        <v>0</v>
      </c>
      <c r="Z60">
        <v>0</v>
      </c>
      <c r="AA60" s="200">
        <v>8</v>
      </c>
      <c r="AB60" s="200">
        <v>0</v>
      </c>
      <c r="AC60" s="200">
        <v>0</v>
      </c>
      <c r="AD60" s="200">
        <v>0</v>
      </c>
      <c r="AE60" s="200">
        <v>23.67</v>
      </c>
      <c r="AF60" s="200">
        <v>0</v>
      </c>
      <c r="AG60" s="200">
        <v>0</v>
      </c>
      <c r="AH60" s="200">
        <v>0</v>
      </c>
      <c r="AI60" s="200">
        <v>46.51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42.05</v>
      </c>
      <c r="AQ60" s="200">
        <v>11.6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87</v>
      </c>
      <c r="L61" s="200">
        <v>33.83</v>
      </c>
      <c r="M61" s="200">
        <v>0</v>
      </c>
      <c r="N61" s="200">
        <v>29.16</v>
      </c>
      <c r="O61" s="200">
        <v>48.96</v>
      </c>
      <c r="P61" s="200">
        <v>66.930000000000007</v>
      </c>
      <c r="Q61" s="200">
        <v>5.36</v>
      </c>
      <c r="R61" s="200">
        <v>10.41</v>
      </c>
      <c r="S61" s="200">
        <v>6.49</v>
      </c>
      <c r="T61" s="200">
        <v>0</v>
      </c>
      <c r="U61" s="200">
        <v>277.19</v>
      </c>
      <c r="V61" s="200">
        <v>2.9</v>
      </c>
      <c r="W61" s="200">
        <v>11.4</v>
      </c>
      <c r="X61" s="200">
        <v>24.27</v>
      </c>
      <c r="Y61" s="200">
        <v>0</v>
      </c>
      <c r="Z61">
        <v>0</v>
      </c>
      <c r="AA61" s="200">
        <v>8</v>
      </c>
      <c r="AB61" s="200">
        <v>0</v>
      </c>
      <c r="AC61" s="200">
        <v>0</v>
      </c>
      <c r="AD61" s="200">
        <v>0</v>
      </c>
      <c r="AE61" s="200">
        <v>23.67</v>
      </c>
      <c r="AF61" s="200">
        <v>0</v>
      </c>
      <c r="AG61" s="200">
        <v>0</v>
      </c>
      <c r="AH61" s="200">
        <v>0</v>
      </c>
      <c r="AI61" s="200">
        <v>46.51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68.56</v>
      </c>
      <c r="AQ61" s="200">
        <v>11.6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87</v>
      </c>
      <c r="L62" s="200">
        <v>33.83</v>
      </c>
      <c r="M62" s="200">
        <v>0</v>
      </c>
      <c r="N62" s="200">
        <v>29.16</v>
      </c>
      <c r="O62" s="200">
        <v>48.96</v>
      </c>
      <c r="P62" s="200">
        <v>66.930000000000007</v>
      </c>
      <c r="Q62" s="200">
        <v>5.36</v>
      </c>
      <c r="R62" s="200">
        <v>10.41</v>
      </c>
      <c r="S62" s="200">
        <v>6.49</v>
      </c>
      <c r="T62" s="200">
        <v>0</v>
      </c>
      <c r="U62" s="200">
        <v>277.19</v>
      </c>
      <c r="V62" s="200">
        <v>2.9</v>
      </c>
      <c r="W62" s="200">
        <v>11.4</v>
      </c>
      <c r="X62" s="200">
        <v>24.27</v>
      </c>
      <c r="Y62" s="200">
        <v>0</v>
      </c>
      <c r="Z62">
        <v>0</v>
      </c>
      <c r="AA62" s="200">
        <v>8</v>
      </c>
      <c r="AB62" s="200">
        <v>0</v>
      </c>
      <c r="AC62" s="200">
        <v>0</v>
      </c>
      <c r="AD62" s="200">
        <v>0</v>
      </c>
      <c r="AE62" s="200">
        <v>23.67</v>
      </c>
      <c r="AF62" s="200">
        <v>0</v>
      </c>
      <c r="AG62" s="200">
        <v>0</v>
      </c>
      <c r="AH62" s="200">
        <v>0</v>
      </c>
      <c r="AI62" s="200">
        <v>46.51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68.56</v>
      </c>
      <c r="AQ62" s="200">
        <v>11.6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87</v>
      </c>
      <c r="L63" s="200">
        <v>63.18</v>
      </c>
      <c r="M63" s="200">
        <v>0</v>
      </c>
      <c r="N63" s="200">
        <v>29.16</v>
      </c>
      <c r="O63" s="200">
        <v>48.96</v>
      </c>
      <c r="P63" s="200">
        <v>66.930000000000007</v>
      </c>
      <c r="Q63" s="200">
        <v>5.36</v>
      </c>
      <c r="R63" s="200">
        <v>10.41</v>
      </c>
      <c r="S63" s="200">
        <v>6.49</v>
      </c>
      <c r="T63" s="200">
        <v>0</v>
      </c>
      <c r="U63" s="200">
        <v>277.19</v>
      </c>
      <c r="V63" s="200">
        <v>2.9</v>
      </c>
      <c r="W63" s="200">
        <v>11.4</v>
      </c>
      <c r="X63" s="200">
        <v>24.27</v>
      </c>
      <c r="Y63" s="200">
        <v>0</v>
      </c>
      <c r="Z63">
        <v>0</v>
      </c>
      <c r="AA63" s="200">
        <v>7.41</v>
      </c>
      <c r="AB63" s="200">
        <v>0</v>
      </c>
      <c r="AC63" s="200">
        <v>0</v>
      </c>
      <c r="AD63" s="200">
        <v>0</v>
      </c>
      <c r="AE63" s="200">
        <v>23.67</v>
      </c>
      <c r="AF63" s="200">
        <v>0</v>
      </c>
      <c r="AG63" s="200">
        <v>0</v>
      </c>
      <c r="AH63" s="200">
        <v>0</v>
      </c>
      <c r="AI63" s="200">
        <v>46.51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68.56</v>
      </c>
      <c r="AQ63" s="200">
        <v>11.6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87</v>
      </c>
      <c r="L64" s="200">
        <v>63.18</v>
      </c>
      <c r="M64" s="200">
        <v>0</v>
      </c>
      <c r="N64" s="200">
        <v>29.16</v>
      </c>
      <c r="O64" s="200">
        <v>48.96</v>
      </c>
      <c r="P64" s="200">
        <v>66.930000000000007</v>
      </c>
      <c r="Q64" s="200">
        <v>5.36</v>
      </c>
      <c r="R64" s="200">
        <v>10.41</v>
      </c>
      <c r="S64" s="200">
        <v>6.49</v>
      </c>
      <c r="T64" s="200">
        <v>0</v>
      </c>
      <c r="U64" s="200">
        <v>277.19</v>
      </c>
      <c r="V64" s="200">
        <v>2.9</v>
      </c>
      <c r="W64" s="200">
        <v>11.4</v>
      </c>
      <c r="X64" s="200">
        <v>24.27</v>
      </c>
      <c r="Y64" s="200">
        <v>0</v>
      </c>
      <c r="Z64">
        <v>0</v>
      </c>
      <c r="AA64" s="200">
        <v>7.41</v>
      </c>
      <c r="AB64" s="200">
        <v>0</v>
      </c>
      <c r="AC64" s="200">
        <v>0</v>
      </c>
      <c r="AD64" s="200">
        <v>0</v>
      </c>
      <c r="AE64" s="200">
        <v>23.33</v>
      </c>
      <c r="AF64" s="200">
        <v>0</v>
      </c>
      <c r="AG64" s="200">
        <v>0</v>
      </c>
      <c r="AH64" s="200">
        <v>0</v>
      </c>
      <c r="AI64" s="200">
        <v>46.51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68.56</v>
      </c>
      <c r="AQ64" s="200">
        <v>11.6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87</v>
      </c>
      <c r="L65" s="200">
        <v>63.18</v>
      </c>
      <c r="M65" s="200">
        <v>0</v>
      </c>
      <c r="N65" s="200">
        <v>29.16</v>
      </c>
      <c r="O65" s="200">
        <v>48.96</v>
      </c>
      <c r="P65" s="200">
        <v>66.930000000000007</v>
      </c>
      <c r="Q65" s="200">
        <v>5.36</v>
      </c>
      <c r="R65" s="200">
        <v>10.41</v>
      </c>
      <c r="S65" s="200">
        <v>6.49</v>
      </c>
      <c r="T65" s="200">
        <v>0</v>
      </c>
      <c r="U65" s="200">
        <v>277.19</v>
      </c>
      <c r="V65" s="200">
        <v>2.9</v>
      </c>
      <c r="W65" s="200">
        <v>11.4</v>
      </c>
      <c r="X65" s="200">
        <v>24.27</v>
      </c>
      <c r="Y65" s="200">
        <v>0</v>
      </c>
      <c r="Z65">
        <v>0</v>
      </c>
      <c r="AA65" s="200">
        <v>7.41</v>
      </c>
      <c r="AB65" s="200">
        <v>0</v>
      </c>
      <c r="AC65" s="200">
        <v>0</v>
      </c>
      <c r="AD65" s="200">
        <v>0</v>
      </c>
      <c r="AE65" s="200">
        <v>23.33</v>
      </c>
      <c r="AF65" s="200">
        <v>0</v>
      </c>
      <c r="AG65" s="200">
        <v>0</v>
      </c>
      <c r="AH65" s="200">
        <v>0</v>
      </c>
      <c r="AI65" s="200">
        <v>46.51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68.56</v>
      </c>
      <c r="AQ65" s="200">
        <v>22.15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87</v>
      </c>
      <c r="L66" s="200">
        <v>63.18</v>
      </c>
      <c r="M66" s="200">
        <v>0</v>
      </c>
      <c r="N66" s="200">
        <v>29.16</v>
      </c>
      <c r="O66" s="200">
        <v>48.96</v>
      </c>
      <c r="P66" s="200">
        <v>66.930000000000007</v>
      </c>
      <c r="Q66" s="200">
        <v>5.36</v>
      </c>
      <c r="R66" s="200">
        <v>10.41</v>
      </c>
      <c r="S66" s="200">
        <v>6.49</v>
      </c>
      <c r="T66" s="200">
        <v>0</v>
      </c>
      <c r="U66" s="200">
        <v>277.19</v>
      </c>
      <c r="V66" s="200">
        <v>2.9</v>
      </c>
      <c r="W66" s="200">
        <v>11.4</v>
      </c>
      <c r="X66" s="200">
        <v>24.27</v>
      </c>
      <c r="Y66" s="200">
        <v>0</v>
      </c>
      <c r="Z66">
        <v>0</v>
      </c>
      <c r="AA66" s="200">
        <v>7.41</v>
      </c>
      <c r="AB66" s="200">
        <v>0</v>
      </c>
      <c r="AC66" s="200">
        <v>0</v>
      </c>
      <c r="AD66" s="200">
        <v>0</v>
      </c>
      <c r="AE66" s="200">
        <v>23.33</v>
      </c>
      <c r="AF66" s="200">
        <v>0</v>
      </c>
      <c r="AG66" s="200">
        <v>0</v>
      </c>
      <c r="AH66" s="200">
        <v>0</v>
      </c>
      <c r="AI66" s="200">
        <v>46.51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68.56</v>
      </c>
      <c r="AQ66" s="200">
        <v>22.15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96.67</v>
      </c>
      <c r="L67" s="200">
        <v>63.18</v>
      </c>
      <c r="M67" s="200">
        <v>0</v>
      </c>
      <c r="N67" s="200">
        <v>29.16</v>
      </c>
      <c r="O67" s="200">
        <v>48.96</v>
      </c>
      <c r="P67" s="200">
        <v>66.930000000000007</v>
      </c>
      <c r="Q67" s="200">
        <v>5.36</v>
      </c>
      <c r="R67" s="200">
        <v>10.41</v>
      </c>
      <c r="S67" s="200">
        <v>6.49</v>
      </c>
      <c r="T67" s="200">
        <v>0</v>
      </c>
      <c r="U67" s="200">
        <v>277.19</v>
      </c>
      <c r="V67" s="200">
        <v>2.9</v>
      </c>
      <c r="W67" s="200">
        <v>11.4</v>
      </c>
      <c r="X67" s="200">
        <v>24.27</v>
      </c>
      <c r="Y67" s="200">
        <v>0</v>
      </c>
      <c r="Z67">
        <v>0</v>
      </c>
      <c r="AA67" s="200">
        <v>7.41</v>
      </c>
      <c r="AB67" s="200">
        <v>0</v>
      </c>
      <c r="AC67" s="200">
        <v>0</v>
      </c>
      <c r="AD67" s="200">
        <v>0</v>
      </c>
      <c r="AE67" s="200">
        <v>23.33</v>
      </c>
      <c r="AF67" s="200">
        <v>0</v>
      </c>
      <c r="AG67" s="200">
        <v>0</v>
      </c>
      <c r="AH67" s="200">
        <v>0</v>
      </c>
      <c r="AI67" s="200">
        <v>57.6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68.56</v>
      </c>
      <c r="AQ67" s="200">
        <v>22.15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96.67</v>
      </c>
      <c r="L68" s="200">
        <v>63.18</v>
      </c>
      <c r="M68" s="200">
        <v>0</v>
      </c>
      <c r="N68" s="200">
        <v>29.16</v>
      </c>
      <c r="O68" s="200">
        <v>48.96</v>
      </c>
      <c r="P68" s="200">
        <v>66.930000000000007</v>
      </c>
      <c r="Q68" s="200">
        <v>5.36</v>
      </c>
      <c r="R68" s="200">
        <v>10.41</v>
      </c>
      <c r="S68" s="200">
        <v>6.49</v>
      </c>
      <c r="T68" s="200">
        <v>0</v>
      </c>
      <c r="U68" s="200">
        <v>277.19</v>
      </c>
      <c r="V68" s="200">
        <v>2.9</v>
      </c>
      <c r="W68" s="200">
        <v>11.4</v>
      </c>
      <c r="X68" s="200">
        <v>24.27</v>
      </c>
      <c r="Y68" s="200">
        <v>0</v>
      </c>
      <c r="Z68">
        <v>0</v>
      </c>
      <c r="AA68" s="200">
        <v>7.41</v>
      </c>
      <c r="AB68" s="200">
        <v>0</v>
      </c>
      <c r="AC68" s="200">
        <v>0</v>
      </c>
      <c r="AD68" s="200">
        <v>0</v>
      </c>
      <c r="AE68" s="200">
        <v>23.33</v>
      </c>
      <c r="AF68" s="200">
        <v>0</v>
      </c>
      <c r="AG68" s="200">
        <v>0</v>
      </c>
      <c r="AH68" s="200">
        <v>0</v>
      </c>
      <c r="AI68" s="200">
        <v>57.6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68.56</v>
      </c>
      <c r="AQ68" s="200">
        <v>22.15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87</v>
      </c>
      <c r="L69" s="200">
        <v>63.18</v>
      </c>
      <c r="M69" s="200">
        <v>0</v>
      </c>
      <c r="N69" s="200">
        <v>29.16</v>
      </c>
      <c r="O69" s="200">
        <v>48.96</v>
      </c>
      <c r="P69" s="200">
        <v>66.930000000000007</v>
      </c>
      <c r="Q69" s="200">
        <v>5.36</v>
      </c>
      <c r="R69" s="200">
        <v>10.41</v>
      </c>
      <c r="S69" s="200">
        <v>6.49</v>
      </c>
      <c r="T69" s="200">
        <v>0</v>
      </c>
      <c r="U69" s="200">
        <v>277.19</v>
      </c>
      <c r="V69" s="200">
        <v>2.9</v>
      </c>
      <c r="W69" s="200">
        <v>11.4</v>
      </c>
      <c r="X69" s="200">
        <v>24.27</v>
      </c>
      <c r="Y69" s="200">
        <v>0</v>
      </c>
      <c r="Z69">
        <v>0</v>
      </c>
      <c r="AA69" s="200">
        <v>7.41</v>
      </c>
      <c r="AB69" s="200">
        <v>0</v>
      </c>
      <c r="AC69" s="200">
        <v>0</v>
      </c>
      <c r="AD69" s="200">
        <v>0</v>
      </c>
      <c r="AE69" s="200">
        <v>23.33</v>
      </c>
      <c r="AF69" s="200">
        <v>0</v>
      </c>
      <c r="AG69" s="200">
        <v>0</v>
      </c>
      <c r="AH69" s="200">
        <v>0</v>
      </c>
      <c r="AI69" s="200">
        <v>46.51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68.56</v>
      </c>
      <c r="AQ69" s="200">
        <v>22.15</v>
      </c>
      <c r="AR69" s="200">
        <v>26.3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87</v>
      </c>
      <c r="L70" s="200">
        <v>63.18</v>
      </c>
      <c r="M70" s="200">
        <v>0</v>
      </c>
      <c r="N70" s="200">
        <v>29.16</v>
      </c>
      <c r="O70" s="200">
        <v>48.96</v>
      </c>
      <c r="P70" s="200">
        <v>66.930000000000007</v>
      </c>
      <c r="Q70" s="200">
        <v>5.36</v>
      </c>
      <c r="R70" s="200">
        <v>10.41</v>
      </c>
      <c r="S70" s="200">
        <v>6.49</v>
      </c>
      <c r="T70" s="200">
        <v>0</v>
      </c>
      <c r="U70" s="200">
        <v>277.19</v>
      </c>
      <c r="V70" s="200">
        <v>2.9</v>
      </c>
      <c r="W70" s="200">
        <v>11.4</v>
      </c>
      <c r="X70" s="200">
        <v>24.27</v>
      </c>
      <c r="Y70" s="200">
        <v>0</v>
      </c>
      <c r="Z70">
        <v>0</v>
      </c>
      <c r="AA70" s="200">
        <v>7.41</v>
      </c>
      <c r="AB70" s="200">
        <v>0</v>
      </c>
      <c r="AC70" s="200">
        <v>0</v>
      </c>
      <c r="AD70" s="200">
        <v>0</v>
      </c>
      <c r="AE70" s="200">
        <v>23.33</v>
      </c>
      <c r="AF70" s="200">
        <v>0</v>
      </c>
      <c r="AG70" s="200">
        <v>0</v>
      </c>
      <c r="AH70" s="200">
        <v>0</v>
      </c>
      <c r="AI70" s="200">
        <v>46.51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68.56</v>
      </c>
      <c r="AQ70" s="200">
        <v>22.15</v>
      </c>
      <c r="AR70" s="200">
        <v>26.3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87</v>
      </c>
      <c r="L71" s="200">
        <v>63.18</v>
      </c>
      <c r="M71" s="200">
        <v>0</v>
      </c>
      <c r="N71" s="200">
        <v>29.16</v>
      </c>
      <c r="O71" s="200">
        <v>48.96</v>
      </c>
      <c r="P71" s="200">
        <v>66.930000000000007</v>
      </c>
      <c r="Q71" s="200">
        <v>5.36</v>
      </c>
      <c r="R71" s="200">
        <v>10.41</v>
      </c>
      <c r="S71" s="200">
        <v>6.49</v>
      </c>
      <c r="T71" s="200">
        <v>0</v>
      </c>
      <c r="U71" s="200">
        <v>277.19</v>
      </c>
      <c r="V71" s="200">
        <v>2.9</v>
      </c>
      <c r="W71" s="200">
        <v>11.4</v>
      </c>
      <c r="X71" s="200">
        <v>24.27</v>
      </c>
      <c r="Y71" s="200">
        <v>0</v>
      </c>
      <c r="Z71">
        <v>0</v>
      </c>
      <c r="AA71" s="200">
        <v>7.41</v>
      </c>
      <c r="AB71" s="200">
        <v>0</v>
      </c>
      <c r="AC71" s="200">
        <v>0</v>
      </c>
      <c r="AD71" s="200">
        <v>0</v>
      </c>
      <c r="AE71" s="200">
        <v>23.33</v>
      </c>
      <c r="AF71" s="200">
        <v>0</v>
      </c>
      <c r="AG71" s="200">
        <v>0</v>
      </c>
      <c r="AH71" s="200">
        <v>0</v>
      </c>
      <c r="AI71" s="200">
        <v>46.51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68.56</v>
      </c>
      <c r="AQ71" s="200">
        <v>22.15</v>
      </c>
      <c r="AR71" s="200">
        <v>21.82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87</v>
      </c>
      <c r="L72" s="200">
        <v>63.18</v>
      </c>
      <c r="M72" s="200">
        <v>0</v>
      </c>
      <c r="N72" s="200">
        <v>29.16</v>
      </c>
      <c r="O72" s="200">
        <v>48.96</v>
      </c>
      <c r="P72" s="200">
        <v>66.930000000000007</v>
      </c>
      <c r="Q72" s="200">
        <v>5.36</v>
      </c>
      <c r="R72" s="200">
        <v>10.41</v>
      </c>
      <c r="S72" s="200">
        <v>5.7</v>
      </c>
      <c r="T72" s="200">
        <v>0</v>
      </c>
      <c r="U72" s="200">
        <v>277.19</v>
      </c>
      <c r="V72" s="200">
        <v>2.9</v>
      </c>
      <c r="W72" s="200">
        <v>11.4</v>
      </c>
      <c r="X72" s="200">
        <v>24.27</v>
      </c>
      <c r="Y72" s="200">
        <v>0</v>
      </c>
      <c r="Z72">
        <v>0</v>
      </c>
      <c r="AA72" s="200">
        <v>7.41</v>
      </c>
      <c r="AB72" s="200">
        <v>0</v>
      </c>
      <c r="AC72" s="200">
        <v>0</v>
      </c>
      <c r="AD72" s="200">
        <v>0</v>
      </c>
      <c r="AE72" s="200">
        <v>23.33</v>
      </c>
      <c r="AF72" s="200">
        <v>0</v>
      </c>
      <c r="AG72" s="200">
        <v>0</v>
      </c>
      <c r="AH72" s="200">
        <v>0</v>
      </c>
      <c r="AI72" s="200">
        <v>46.51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68.56</v>
      </c>
      <c r="AQ72" s="200">
        <v>22.15</v>
      </c>
      <c r="AR72" s="200">
        <v>15.65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158.72</v>
      </c>
      <c r="L73" s="200">
        <v>34.75</v>
      </c>
      <c r="M73" s="200">
        <v>0</v>
      </c>
      <c r="N73" s="200">
        <v>29.16</v>
      </c>
      <c r="O73" s="200">
        <v>48.96</v>
      </c>
      <c r="P73" s="200">
        <v>66.930000000000007</v>
      </c>
      <c r="Q73" s="200">
        <v>5.36</v>
      </c>
      <c r="R73" s="200">
        <v>10.41</v>
      </c>
      <c r="S73" s="200">
        <v>6.49</v>
      </c>
      <c r="T73" s="200">
        <v>0</v>
      </c>
      <c r="U73" s="200">
        <v>277.19</v>
      </c>
      <c r="V73" s="200">
        <v>2.9</v>
      </c>
      <c r="W73" s="200">
        <v>11.4</v>
      </c>
      <c r="X73" s="200">
        <v>24.27</v>
      </c>
      <c r="Y73" s="200">
        <v>0</v>
      </c>
      <c r="Z73">
        <v>0</v>
      </c>
      <c r="AA73" s="200">
        <v>7.41</v>
      </c>
      <c r="AB73" s="200">
        <v>0</v>
      </c>
      <c r="AC73" s="200">
        <v>0</v>
      </c>
      <c r="AD73" s="200">
        <v>0</v>
      </c>
      <c r="AE73" s="200">
        <v>23.33</v>
      </c>
      <c r="AF73" s="200">
        <v>0</v>
      </c>
      <c r="AG73" s="200">
        <v>0</v>
      </c>
      <c r="AH73" s="200">
        <v>0</v>
      </c>
      <c r="AI73" s="200">
        <v>57.6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68.56</v>
      </c>
      <c r="AQ73" s="200">
        <v>22.15</v>
      </c>
      <c r="AR73" s="200">
        <v>10.06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158.72</v>
      </c>
      <c r="L74" s="200">
        <v>34.75</v>
      </c>
      <c r="M74" s="200">
        <v>0</v>
      </c>
      <c r="N74" s="200">
        <v>29.16</v>
      </c>
      <c r="O74" s="200">
        <v>48.96</v>
      </c>
      <c r="P74" s="200">
        <v>66.930000000000007</v>
      </c>
      <c r="Q74" s="200">
        <v>5.36</v>
      </c>
      <c r="R74" s="200">
        <v>10.41</v>
      </c>
      <c r="S74" s="200">
        <v>6.49</v>
      </c>
      <c r="T74" s="200">
        <v>0</v>
      </c>
      <c r="U74" s="200">
        <v>277.19</v>
      </c>
      <c r="V74" s="200">
        <v>2.9</v>
      </c>
      <c r="W74" s="200">
        <v>11.4</v>
      </c>
      <c r="X74" s="200">
        <v>24.27</v>
      </c>
      <c r="Y74" s="200">
        <v>0</v>
      </c>
      <c r="Z74">
        <v>0</v>
      </c>
      <c r="AA74" s="200">
        <v>7.41</v>
      </c>
      <c r="AB74" s="200">
        <v>0</v>
      </c>
      <c r="AC74" s="200">
        <v>0</v>
      </c>
      <c r="AD74" s="200">
        <v>0</v>
      </c>
      <c r="AE74" s="200">
        <v>23.33</v>
      </c>
      <c r="AF74" s="200">
        <v>0</v>
      </c>
      <c r="AG74" s="200">
        <v>0</v>
      </c>
      <c r="AH74" s="200">
        <v>0</v>
      </c>
      <c r="AI74" s="200">
        <v>57.6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68.56</v>
      </c>
      <c r="AQ74" s="200">
        <v>22.15</v>
      </c>
      <c r="AR74" s="200">
        <v>6.42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87.24</v>
      </c>
      <c r="L75" s="200">
        <v>34.75</v>
      </c>
      <c r="M75" s="200">
        <v>0</v>
      </c>
      <c r="N75" s="200">
        <v>29.16</v>
      </c>
      <c r="O75" s="200">
        <v>48.96</v>
      </c>
      <c r="P75" s="200">
        <v>66.930000000000007</v>
      </c>
      <c r="Q75" s="200">
        <v>5.36</v>
      </c>
      <c r="R75" s="200">
        <v>9.23</v>
      </c>
      <c r="S75" s="200">
        <v>6.49</v>
      </c>
      <c r="T75" s="200">
        <v>0</v>
      </c>
      <c r="U75" s="200">
        <v>277.19</v>
      </c>
      <c r="V75" s="200">
        <v>2.9</v>
      </c>
      <c r="W75" s="200">
        <v>11.4</v>
      </c>
      <c r="X75" s="200">
        <v>24.27</v>
      </c>
      <c r="Y75" s="200">
        <v>0</v>
      </c>
      <c r="Z75">
        <v>0</v>
      </c>
      <c r="AA75" s="200">
        <v>7.41</v>
      </c>
      <c r="AB75" s="200">
        <v>0</v>
      </c>
      <c r="AC75" s="200">
        <v>0</v>
      </c>
      <c r="AD75" s="200">
        <v>0</v>
      </c>
      <c r="AE75" s="200">
        <v>23.33</v>
      </c>
      <c r="AF75" s="200">
        <v>0</v>
      </c>
      <c r="AG75" s="200">
        <v>0</v>
      </c>
      <c r="AH75" s="200">
        <v>0</v>
      </c>
      <c r="AI75" s="200">
        <v>57.6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68.56</v>
      </c>
      <c r="AQ75" s="200">
        <v>22.15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87</v>
      </c>
      <c r="L76" s="200">
        <v>34.75</v>
      </c>
      <c r="M76" s="200">
        <v>0</v>
      </c>
      <c r="N76" s="200">
        <v>29.16</v>
      </c>
      <c r="O76" s="200">
        <v>48.96</v>
      </c>
      <c r="P76" s="200">
        <v>66.930000000000007</v>
      </c>
      <c r="Q76" s="200">
        <v>5.36</v>
      </c>
      <c r="R76" s="200">
        <v>10.41</v>
      </c>
      <c r="S76" s="200">
        <v>5.7</v>
      </c>
      <c r="T76" s="200">
        <v>0</v>
      </c>
      <c r="U76" s="200">
        <v>277.19</v>
      </c>
      <c r="V76" s="200">
        <v>2.9</v>
      </c>
      <c r="W76" s="200">
        <v>11.4</v>
      </c>
      <c r="X76" s="200">
        <v>24.27</v>
      </c>
      <c r="Y76" s="200">
        <v>0</v>
      </c>
      <c r="Z76">
        <v>0</v>
      </c>
      <c r="AA76" s="200">
        <v>7.41</v>
      </c>
      <c r="AB76" s="200">
        <v>0</v>
      </c>
      <c r="AC76" s="200">
        <v>0</v>
      </c>
      <c r="AD76" s="200">
        <v>0</v>
      </c>
      <c r="AE76" s="200">
        <v>23.33</v>
      </c>
      <c r="AF76" s="200">
        <v>0</v>
      </c>
      <c r="AG76" s="200">
        <v>0</v>
      </c>
      <c r="AH76" s="200">
        <v>0</v>
      </c>
      <c r="AI76" s="200">
        <v>57.6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68.56</v>
      </c>
      <c r="AQ76" s="200">
        <v>22.15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87</v>
      </c>
      <c r="L77" s="200">
        <v>33.22</v>
      </c>
      <c r="M77" s="200">
        <v>0</v>
      </c>
      <c r="N77" s="200">
        <v>29.16</v>
      </c>
      <c r="O77" s="200">
        <v>48.96</v>
      </c>
      <c r="P77" s="200">
        <v>66.930000000000007</v>
      </c>
      <c r="Q77" s="200">
        <v>4.72</v>
      </c>
      <c r="R77" s="200">
        <v>10.41</v>
      </c>
      <c r="S77" s="200">
        <v>5.7</v>
      </c>
      <c r="T77" s="200">
        <v>0</v>
      </c>
      <c r="U77" s="200">
        <v>277.19</v>
      </c>
      <c r="V77" s="200">
        <v>2.9</v>
      </c>
      <c r="W77" s="200">
        <v>11.4</v>
      </c>
      <c r="X77" s="200">
        <v>24.7</v>
      </c>
      <c r="Y77" s="200">
        <v>0</v>
      </c>
      <c r="Z77">
        <v>0</v>
      </c>
      <c r="AA77" s="200">
        <v>7.41</v>
      </c>
      <c r="AB77" s="200">
        <v>0</v>
      </c>
      <c r="AC77" s="200">
        <v>0</v>
      </c>
      <c r="AD77" s="200">
        <v>0</v>
      </c>
      <c r="AE77" s="200">
        <v>23.33</v>
      </c>
      <c r="AF77" s="200">
        <v>0</v>
      </c>
      <c r="AG77" s="200">
        <v>0</v>
      </c>
      <c r="AH77" s="200">
        <v>0</v>
      </c>
      <c r="AI77" s="200">
        <v>57.6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68.56</v>
      </c>
      <c r="AQ77" s="200">
        <v>22.15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87</v>
      </c>
      <c r="L78" s="200">
        <v>31.86</v>
      </c>
      <c r="M78" s="200">
        <v>0</v>
      </c>
      <c r="N78" s="200">
        <v>29.16</v>
      </c>
      <c r="O78" s="200">
        <v>48.96</v>
      </c>
      <c r="P78" s="200">
        <v>66.930000000000007</v>
      </c>
      <c r="Q78" s="200">
        <v>5.36</v>
      </c>
      <c r="R78" s="200">
        <v>10.41</v>
      </c>
      <c r="S78" s="200">
        <v>6.49</v>
      </c>
      <c r="T78" s="200">
        <v>0</v>
      </c>
      <c r="U78" s="200">
        <v>277.19</v>
      </c>
      <c r="V78" s="200">
        <v>2.9</v>
      </c>
      <c r="W78" s="200">
        <v>11.4</v>
      </c>
      <c r="X78" s="200">
        <v>24.72</v>
      </c>
      <c r="Y78" s="200">
        <v>0</v>
      </c>
      <c r="Z78">
        <v>0</v>
      </c>
      <c r="AA78" s="200">
        <v>7.88</v>
      </c>
      <c r="AB78" s="200">
        <v>0</v>
      </c>
      <c r="AC78" s="200">
        <v>0</v>
      </c>
      <c r="AD78" s="200">
        <v>0</v>
      </c>
      <c r="AE78" s="200">
        <v>23.33</v>
      </c>
      <c r="AF78" s="200">
        <v>0</v>
      </c>
      <c r="AG78" s="200">
        <v>0</v>
      </c>
      <c r="AH78" s="200">
        <v>0</v>
      </c>
      <c r="AI78" s="200">
        <v>57.6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68.56</v>
      </c>
      <c r="AQ78" s="200">
        <v>22.15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87</v>
      </c>
      <c r="L79" s="200">
        <v>34.75</v>
      </c>
      <c r="M79" s="200">
        <v>0</v>
      </c>
      <c r="N79" s="200">
        <v>29.16</v>
      </c>
      <c r="O79" s="200">
        <v>48.96</v>
      </c>
      <c r="P79" s="200">
        <v>66.930000000000007</v>
      </c>
      <c r="Q79" s="200">
        <v>5.36</v>
      </c>
      <c r="R79" s="200">
        <v>10.41</v>
      </c>
      <c r="S79" s="200">
        <v>6.49</v>
      </c>
      <c r="T79" s="200">
        <v>0</v>
      </c>
      <c r="U79" s="200">
        <v>277.19</v>
      </c>
      <c r="V79" s="200">
        <v>2.9</v>
      </c>
      <c r="W79" s="200">
        <v>11.4</v>
      </c>
      <c r="X79" s="200">
        <v>25.61</v>
      </c>
      <c r="Y79" s="200">
        <v>0</v>
      </c>
      <c r="Z79">
        <v>0</v>
      </c>
      <c r="AA79" s="200">
        <v>7.88</v>
      </c>
      <c r="AB79" s="200">
        <v>0</v>
      </c>
      <c r="AC79" s="200">
        <v>0</v>
      </c>
      <c r="AD79" s="200">
        <v>0</v>
      </c>
      <c r="AE79" s="200">
        <v>23.33</v>
      </c>
      <c r="AF79" s="200">
        <v>0</v>
      </c>
      <c r="AG79" s="200">
        <v>0</v>
      </c>
      <c r="AH79" s="200">
        <v>0</v>
      </c>
      <c r="AI79" s="200">
        <v>57.6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68.56</v>
      </c>
      <c r="AQ79" s="200">
        <v>22.15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87</v>
      </c>
      <c r="L80" s="200">
        <v>34.75</v>
      </c>
      <c r="M80" s="200">
        <v>0</v>
      </c>
      <c r="N80" s="200">
        <v>29.16</v>
      </c>
      <c r="O80" s="200">
        <v>48.96</v>
      </c>
      <c r="P80" s="200">
        <v>66.930000000000007</v>
      </c>
      <c r="Q80" s="200">
        <v>5.36</v>
      </c>
      <c r="R80" s="200">
        <v>10.41</v>
      </c>
      <c r="S80" s="200">
        <v>6.49</v>
      </c>
      <c r="T80" s="200">
        <v>0</v>
      </c>
      <c r="U80" s="200">
        <v>277.19</v>
      </c>
      <c r="V80" s="200">
        <v>2.9</v>
      </c>
      <c r="W80" s="200">
        <v>11.4</v>
      </c>
      <c r="X80" s="200">
        <v>25.76</v>
      </c>
      <c r="Y80" s="200">
        <v>0</v>
      </c>
      <c r="Z80">
        <v>0</v>
      </c>
      <c r="AA80" s="200">
        <v>8.02</v>
      </c>
      <c r="AB80" s="200">
        <v>0</v>
      </c>
      <c r="AC80" s="200">
        <v>0</v>
      </c>
      <c r="AD80" s="200">
        <v>0</v>
      </c>
      <c r="AE80" s="200">
        <v>24</v>
      </c>
      <c r="AF80" s="200">
        <v>0</v>
      </c>
      <c r="AG80" s="200">
        <v>0</v>
      </c>
      <c r="AH80" s="200">
        <v>0</v>
      </c>
      <c r="AI80" s="200">
        <v>57.6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68.56</v>
      </c>
      <c r="AQ80" s="200">
        <v>22.15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158.66</v>
      </c>
      <c r="L81" s="200">
        <v>34.75</v>
      </c>
      <c r="M81" s="200">
        <v>0</v>
      </c>
      <c r="N81" s="200">
        <v>29.16</v>
      </c>
      <c r="O81" s="200">
        <v>48.96</v>
      </c>
      <c r="P81" s="200">
        <v>66.930000000000007</v>
      </c>
      <c r="Q81" s="200">
        <v>5.36</v>
      </c>
      <c r="R81" s="200">
        <v>10.41</v>
      </c>
      <c r="S81" s="200">
        <v>6.49</v>
      </c>
      <c r="T81" s="200">
        <v>0</v>
      </c>
      <c r="U81" s="200">
        <v>277.19</v>
      </c>
      <c r="V81" s="200">
        <v>2.9</v>
      </c>
      <c r="W81" s="200">
        <v>11.4</v>
      </c>
      <c r="X81" s="200">
        <v>26.82</v>
      </c>
      <c r="Y81" s="200">
        <v>0</v>
      </c>
      <c r="Z81">
        <v>0</v>
      </c>
      <c r="AA81" s="200">
        <v>8.02</v>
      </c>
      <c r="AB81" s="200">
        <v>0</v>
      </c>
      <c r="AC81" s="200">
        <v>0</v>
      </c>
      <c r="AD81" s="200">
        <v>0</v>
      </c>
      <c r="AE81" s="200">
        <v>24</v>
      </c>
      <c r="AF81" s="200">
        <v>0</v>
      </c>
      <c r="AG81" s="200">
        <v>0</v>
      </c>
      <c r="AH81" s="200">
        <v>0</v>
      </c>
      <c r="AI81" s="200">
        <v>57.6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68.56</v>
      </c>
      <c r="AQ81" s="200">
        <v>22.15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159.08000000000001</v>
      </c>
      <c r="L82" s="200">
        <v>34.75</v>
      </c>
      <c r="M82" s="200">
        <v>0</v>
      </c>
      <c r="N82" s="200">
        <v>29.16</v>
      </c>
      <c r="O82" s="200">
        <v>48.96</v>
      </c>
      <c r="P82" s="200">
        <v>66.930000000000007</v>
      </c>
      <c r="Q82" s="200">
        <v>5.36</v>
      </c>
      <c r="R82" s="200">
        <v>10.41</v>
      </c>
      <c r="S82" s="200">
        <v>6.49</v>
      </c>
      <c r="T82" s="200">
        <v>0</v>
      </c>
      <c r="U82" s="200">
        <v>277.19</v>
      </c>
      <c r="V82" s="200">
        <v>2.9</v>
      </c>
      <c r="W82" s="200">
        <v>11.4</v>
      </c>
      <c r="X82" s="200">
        <v>27.05</v>
      </c>
      <c r="Y82" s="200">
        <v>0</v>
      </c>
      <c r="Z82">
        <v>0</v>
      </c>
      <c r="AA82" s="200">
        <v>8.02</v>
      </c>
      <c r="AB82" s="200">
        <v>0</v>
      </c>
      <c r="AC82" s="200">
        <v>0</v>
      </c>
      <c r="AD82" s="200">
        <v>0</v>
      </c>
      <c r="AE82" s="200">
        <v>24</v>
      </c>
      <c r="AF82" s="200">
        <v>0</v>
      </c>
      <c r="AG82" s="200">
        <v>0</v>
      </c>
      <c r="AH82" s="200">
        <v>0</v>
      </c>
      <c r="AI82" s="200">
        <v>57.6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68.56</v>
      </c>
      <c r="AQ82" s="200">
        <v>22.15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158.65</v>
      </c>
      <c r="L83" s="200">
        <v>34.75</v>
      </c>
      <c r="M83" s="200">
        <v>0</v>
      </c>
      <c r="N83" s="200">
        <v>29.16</v>
      </c>
      <c r="O83" s="200">
        <v>48.96</v>
      </c>
      <c r="P83" s="200">
        <v>66.930000000000007</v>
      </c>
      <c r="Q83" s="200">
        <v>5.36</v>
      </c>
      <c r="R83" s="200">
        <v>10.41</v>
      </c>
      <c r="S83" s="200">
        <v>6.49</v>
      </c>
      <c r="T83" s="200">
        <v>0</v>
      </c>
      <c r="U83" s="200">
        <v>277.19</v>
      </c>
      <c r="V83" s="200">
        <v>2.9</v>
      </c>
      <c r="W83" s="200">
        <v>11.4</v>
      </c>
      <c r="X83" s="200">
        <v>28.11</v>
      </c>
      <c r="Y83" s="200">
        <v>0</v>
      </c>
      <c r="Z83">
        <v>0</v>
      </c>
      <c r="AA83" s="200">
        <v>8.02</v>
      </c>
      <c r="AB83" s="200">
        <v>0</v>
      </c>
      <c r="AC83" s="200">
        <v>0</v>
      </c>
      <c r="AD83" s="200">
        <v>0</v>
      </c>
      <c r="AE83" s="200">
        <v>24</v>
      </c>
      <c r="AF83" s="200">
        <v>0</v>
      </c>
      <c r="AG83" s="200">
        <v>0</v>
      </c>
      <c r="AH83" s="200">
        <v>0</v>
      </c>
      <c r="AI83" s="200">
        <v>57.6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68.56</v>
      </c>
      <c r="AQ83" s="200">
        <v>22.15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158.65</v>
      </c>
      <c r="L84" s="200">
        <v>34.75</v>
      </c>
      <c r="M84" s="200">
        <v>0</v>
      </c>
      <c r="N84" s="200">
        <v>29.16</v>
      </c>
      <c r="O84" s="200">
        <v>48.96</v>
      </c>
      <c r="P84" s="200">
        <v>66.930000000000007</v>
      </c>
      <c r="Q84" s="200">
        <v>5.36</v>
      </c>
      <c r="R84" s="200">
        <v>10.41</v>
      </c>
      <c r="S84" s="200">
        <v>6.49</v>
      </c>
      <c r="T84" s="200">
        <v>0</v>
      </c>
      <c r="U84" s="200">
        <v>277.19</v>
      </c>
      <c r="V84" s="200">
        <v>2.9</v>
      </c>
      <c r="W84" s="200">
        <v>11.4</v>
      </c>
      <c r="X84" s="200">
        <v>28.33</v>
      </c>
      <c r="Y84" s="200">
        <v>0</v>
      </c>
      <c r="Z84">
        <v>0</v>
      </c>
      <c r="AA84" s="200">
        <v>8.02</v>
      </c>
      <c r="AB84" s="200">
        <v>0</v>
      </c>
      <c r="AC84" s="200">
        <v>0</v>
      </c>
      <c r="AD84" s="200">
        <v>0</v>
      </c>
      <c r="AE84" s="200">
        <v>24</v>
      </c>
      <c r="AF84" s="200">
        <v>0</v>
      </c>
      <c r="AG84" s="200">
        <v>0</v>
      </c>
      <c r="AH84" s="200">
        <v>0</v>
      </c>
      <c r="AI84" s="200">
        <v>57.6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68.56</v>
      </c>
      <c r="AQ84" s="200">
        <v>22.15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158.65</v>
      </c>
      <c r="L85" s="200">
        <v>34.75</v>
      </c>
      <c r="M85" s="200">
        <v>0</v>
      </c>
      <c r="N85" s="200">
        <v>29.16</v>
      </c>
      <c r="O85" s="200">
        <v>48.96</v>
      </c>
      <c r="P85" s="200">
        <v>66.930000000000007</v>
      </c>
      <c r="Q85" s="200">
        <v>5.36</v>
      </c>
      <c r="R85" s="200">
        <v>10.41</v>
      </c>
      <c r="S85" s="200">
        <v>6.49</v>
      </c>
      <c r="T85" s="200">
        <v>0</v>
      </c>
      <c r="U85" s="200">
        <v>277.19</v>
      </c>
      <c r="V85" s="200">
        <v>2.9</v>
      </c>
      <c r="W85" s="200">
        <v>11.4</v>
      </c>
      <c r="X85" s="200">
        <v>24.27</v>
      </c>
      <c r="Y85" s="200">
        <v>0</v>
      </c>
      <c r="Z85">
        <v>0</v>
      </c>
      <c r="AA85" s="200">
        <v>8.02</v>
      </c>
      <c r="AB85" s="200">
        <v>0</v>
      </c>
      <c r="AC85" s="200">
        <v>0</v>
      </c>
      <c r="AD85" s="200">
        <v>0</v>
      </c>
      <c r="AE85" s="200">
        <v>24</v>
      </c>
      <c r="AF85" s="200">
        <v>0</v>
      </c>
      <c r="AG85" s="200">
        <v>0</v>
      </c>
      <c r="AH85" s="200">
        <v>0</v>
      </c>
      <c r="AI85" s="200">
        <v>57.6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68.56</v>
      </c>
      <c r="AQ85" s="200">
        <v>22.15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158.65</v>
      </c>
      <c r="L86" s="200">
        <v>34.75</v>
      </c>
      <c r="M86" s="200">
        <v>0</v>
      </c>
      <c r="N86" s="200">
        <v>29.16</v>
      </c>
      <c r="O86" s="200">
        <v>48.96</v>
      </c>
      <c r="P86" s="200">
        <v>66.930000000000007</v>
      </c>
      <c r="Q86" s="200">
        <v>5.36</v>
      </c>
      <c r="R86" s="200">
        <v>10.41</v>
      </c>
      <c r="S86" s="200">
        <v>6.49</v>
      </c>
      <c r="T86" s="200">
        <v>0</v>
      </c>
      <c r="U86" s="200">
        <v>277.19</v>
      </c>
      <c r="V86" s="200">
        <v>2.9</v>
      </c>
      <c r="W86" s="200">
        <v>11.4</v>
      </c>
      <c r="X86" s="200">
        <v>24.27</v>
      </c>
      <c r="Y86" s="200">
        <v>0</v>
      </c>
      <c r="Z86">
        <v>0</v>
      </c>
      <c r="AA86" s="200">
        <v>8.02</v>
      </c>
      <c r="AB86" s="200">
        <v>0</v>
      </c>
      <c r="AC86" s="200">
        <v>0</v>
      </c>
      <c r="AD86" s="200">
        <v>0</v>
      </c>
      <c r="AE86" s="200">
        <v>24</v>
      </c>
      <c r="AF86" s="200">
        <v>0</v>
      </c>
      <c r="AG86" s="200">
        <v>0</v>
      </c>
      <c r="AH86" s="200">
        <v>0</v>
      </c>
      <c r="AI86" s="200">
        <v>57.6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68.56</v>
      </c>
      <c r="AQ86" s="200">
        <v>22.15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88.06</v>
      </c>
      <c r="L87" s="200">
        <v>34.75</v>
      </c>
      <c r="M87" s="200">
        <v>0</v>
      </c>
      <c r="N87" s="200">
        <v>29.16</v>
      </c>
      <c r="O87" s="200">
        <v>48.96</v>
      </c>
      <c r="P87" s="200">
        <v>66.930000000000007</v>
      </c>
      <c r="Q87" s="200">
        <v>5.36</v>
      </c>
      <c r="R87" s="200">
        <v>10.41</v>
      </c>
      <c r="S87" s="200">
        <v>6.49</v>
      </c>
      <c r="T87" s="200">
        <v>0</v>
      </c>
      <c r="U87" s="200">
        <v>277.19</v>
      </c>
      <c r="V87" s="200">
        <v>2.9</v>
      </c>
      <c r="W87" s="200">
        <v>11.4</v>
      </c>
      <c r="X87" s="200">
        <v>24.28</v>
      </c>
      <c r="Y87" s="200">
        <v>0</v>
      </c>
      <c r="Z87">
        <v>0</v>
      </c>
      <c r="AA87" s="200">
        <v>8.02</v>
      </c>
      <c r="AB87" s="200">
        <v>0</v>
      </c>
      <c r="AC87" s="200">
        <v>0</v>
      </c>
      <c r="AD87" s="200">
        <v>0</v>
      </c>
      <c r="AE87" s="200">
        <v>24</v>
      </c>
      <c r="AF87" s="200">
        <v>0</v>
      </c>
      <c r="AG87" s="200">
        <v>0</v>
      </c>
      <c r="AH87" s="200">
        <v>0</v>
      </c>
      <c r="AI87" s="200">
        <v>57.6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68.56</v>
      </c>
      <c r="AQ87" s="200">
        <v>22.15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87.97</v>
      </c>
      <c r="L88" s="200">
        <v>34.75</v>
      </c>
      <c r="M88" s="200">
        <v>0</v>
      </c>
      <c r="N88" s="200">
        <v>29.16</v>
      </c>
      <c r="O88" s="200">
        <v>48.96</v>
      </c>
      <c r="P88" s="200">
        <v>66.930000000000007</v>
      </c>
      <c r="Q88" s="200">
        <v>5.36</v>
      </c>
      <c r="R88" s="200">
        <v>10.41</v>
      </c>
      <c r="S88" s="200">
        <v>6.49</v>
      </c>
      <c r="T88" s="200">
        <v>0</v>
      </c>
      <c r="U88" s="200">
        <v>277.19</v>
      </c>
      <c r="V88" s="200">
        <v>2.9</v>
      </c>
      <c r="W88" s="200">
        <v>11.4</v>
      </c>
      <c r="X88" s="200">
        <v>24.28</v>
      </c>
      <c r="Y88" s="200">
        <v>0</v>
      </c>
      <c r="Z88">
        <v>0</v>
      </c>
      <c r="AA88" s="200">
        <v>8.02</v>
      </c>
      <c r="AB88" s="200">
        <v>0</v>
      </c>
      <c r="AC88" s="200">
        <v>0</v>
      </c>
      <c r="AD88" s="200">
        <v>0</v>
      </c>
      <c r="AE88" s="200">
        <v>24</v>
      </c>
      <c r="AF88" s="200">
        <v>0</v>
      </c>
      <c r="AG88" s="200">
        <v>0</v>
      </c>
      <c r="AH88" s="200">
        <v>0</v>
      </c>
      <c r="AI88" s="200">
        <v>57.6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68.56</v>
      </c>
      <c r="AQ88" s="200">
        <v>22.15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154.37</v>
      </c>
      <c r="L89" s="200">
        <v>34.75</v>
      </c>
      <c r="M89" s="200">
        <v>0</v>
      </c>
      <c r="N89" s="200">
        <v>29.16</v>
      </c>
      <c r="O89" s="200">
        <v>48.96</v>
      </c>
      <c r="P89" s="200">
        <v>66.930000000000007</v>
      </c>
      <c r="Q89" s="200">
        <v>5.36</v>
      </c>
      <c r="R89" s="200">
        <v>10.41</v>
      </c>
      <c r="S89" s="200">
        <v>6.49</v>
      </c>
      <c r="T89" s="200">
        <v>0</v>
      </c>
      <c r="U89" s="200">
        <v>277.19</v>
      </c>
      <c r="V89" s="200">
        <v>2.9</v>
      </c>
      <c r="W89" s="200">
        <v>11.4</v>
      </c>
      <c r="X89" s="200">
        <v>24.27</v>
      </c>
      <c r="Y89" s="200">
        <v>0</v>
      </c>
      <c r="Z89">
        <v>0</v>
      </c>
      <c r="AA89" s="200">
        <v>8.02</v>
      </c>
      <c r="AB89" s="200">
        <v>0</v>
      </c>
      <c r="AC89" s="200">
        <v>0</v>
      </c>
      <c r="AD89" s="200">
        <v>0</v>
      </c>
      <c r="AE89" s="200">
        <v>24</v>
      </c>
      <c r="AF89" s="200">
        <v>0</v>
      </c>
      <c r="AG89" s="200">
        <v>0</v>
      </c>
      <c r="AH89" s="200">
        <v>0</v>
      </c>
      <c r="AI89" s="200">
        <v>57.6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68.56</v>
      </c>
      <c r="AQ89" s="200">
        <v>22.15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158.65</v>
      </c>
      <c r="L90" s="200">
        <v>34.75</v>
      </c>
      <c r="M90" s="200">
        <v>0</v>
      </c>
      <c r="N90" s="200">
        <v>29.16</v>
      </c>
      <c r="O90" s="200">
        <v>48.96</v>
      </c>
      <c r="P90" s="200">
        <v>66.930000000000007</v>
      </c>
      <c r="Q90" s="200">
        <v>5.36</v>
      </c>
      <c r="R90" s="200">
        <v>10.41</v>
      </c>
      <c r="S90" s="200">
        <v>6.49</v>
      </c>
      <c r="T90" s="200">
        <v>0</v>
      </c>
      <c r="U90" s="200">
        <v>277.19</v>
      </c>
      <c r="V90" s="200">
        <v>2.9</v>
      </c>
      <c r="W90" s="200">
        <v>11.4</v>
      </c>
      <c r="X90" s="200">
        <v>24.27</v>
      </c>
      <c r="Y90" s="200">
        <v>0</v>
      </c>
      <c r="Z90">
        <v>0</v>
      </c>
      <c r="AA90" s="200">
        <v>8.02</v>
      </c>
      <c r="AB90" s="200">
        <v>0</v>
      </c>
      <c r="AC90" s="200">
        <v>0</v>
      </c>
      <c r="AD90" s="200">
        <v>0</v>
      </c>
      <c r="AE90" s="200">
        <v>24</v>
      </c>
      <c r="AF90" s="200">
        <v>0</v>
      </c>
      <c r="AG90" s="200">
        <v>0</v>
      </c>
      <c r="AH90" s="200">
        <v>0</v>
      </c>
      <c r="AI90" s="200">
        <v>57.6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68.56</v>
      </c>
      <c r="AQ90" s="200">
        <v>22.15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158.65</v>
      </c>
      <c r="L91" s="200">
        <v>34.75</v>
      </c>
      <c r="M91" s="200">
        <v>0</v>
      </c>
      <c r="N91" s="200">
        <v>29.16</v>
      </c>
      <c r="O91" s="200">
        <v>48.96</v>
      </c>
      <c r="P91" s="200">
        <v>66.930000000000007</v>
      </c>
      <c r="Q91" s="200">
        <v>5.36</v>
      </c>
      <c r="R91" s="200">
        <v>10.41</v>
      </c>
      <c r="S91" s="200">
        <v>6.49</v>
      </c>
      <c r="T91" s="200">
        <v>0</v>
      </c>
      <c r="U91" s="200">
        <v>277.19</v>
      </c>
      <c r="V91" s="200">
        <v>2.9</v>
      </c>
      <c r="W91" s="200">
        <v>11.4</v>
      </c>
      <c r="X91" s="200">
        <v>24.27</v>
      </c>
      <c r="Y91" s="200">
        <v>0</v>
      </c>
      <c r="Z91">
        <v>0</v>
      </c>
      <c r="AA91" s="200">
        <v>8.02</v>
      </c>
      <c r="AB91" s="200">
        <v>0</v>
      </c>
      <c r="AC91" s="200">
        <v>0</v>
      </c>
      <c r="AD91" s="200">
        <v>0</v>
      </c>
      <c r="AE91" s="200">
        <v>24</v>
      </c>
      <c r="AF91" s="200">
        <v>0</v>
      </c>
      <c r="AG91" s="200">
        <v>0</v>
      </c>
      <c r="AH91" s="200">
        <v>0</v>
      </c>
      <c r="AI91" s="200">
        <v>57.6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68.56</v>
      </c>
      <c r="AQ91" s="200">
        <v>22.15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158.65</v>
      </c>
      <c r="L92" s="200">
        <v>34.75</v>
      </c>
      <c r="M92" s="200">
        <v>0</v>
      </c>
      <c r="N92" s="200">
        <v>29.16</v>
      </c>
      <c r="O92" s="200">
        <v>48.96</v>
      </c>
      <c r="P92" s="200">
        <v>66.930000000000007</v>
      </c>
      <c r="Q92" s="200">
        <v>5.36</v>
      </c>
      <c r="R92" s="200">
        <v>10.41</v>
      </c>
      <c r="S92" s="200">
        <v>6.49</v>
      </c>
      <c r="T92" s="200">
        <v>0</v>
      </c>
      <c r="U92" s="200">
        <v>277.19</v>
      </c>
      <c r="V92" s="200">
        <v>2.9</v>
      </c>
      <c r="W92" s="200">
        <v>11.4</v>
      </c>
      <c r="X92" s="200">
        <v>24.27</v>
      </c>
      <c r="Y92" s="200">
        <v>0</v>
      </c>
      <c r="Z92">
        <v>0</v>
      </c>
      <c r="AA92" s="200">
        <v>8.02</v>
      </c>
      <c r="AB92" s="200">
        <v>0</v>
      </c>
      <c r="AC92" s="200">
        <v>0</v>
      </c>
      <c r="AD92" s="200">
        <v>0</v>
      </c>
      <c r="AE92" s="200">
        <v>24</v>
      </c>
      <c r="AF92" s="200">
        <v>0</v>
      </c>
      <c r="AG92" s="200">
        <v>0</v>
      </c>
      <c r="AH92" s="200">
        <v>0</v>
      </c>
      <c r="AI92" s="200">
        <v>57.6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68.56</v>
      </c>
      <c r="AQ92" s="200">
        <v>22.15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158.65</v>
      </c>
      <c r="L93" s="200">
        <v>34.75</v>
      </c>
      <c r="M93" s="200">
        <v>0</v>
      </c>
      <c r="N93" s="200">
        <v>29.16</v>
      </c>
      <c r="O93" s="200">
        <v>48.96</v>
      </c>
      <c r="P93" s="200">
        <v>66.930000000000007</v>
      </c>
      <c r="Q93" s="200">
        <v>5.36</v>
      </c>
      <c r="R93" s="200">
        <v>10.41</v>
      </c>
      <c r="S93" s="200">
        <v>6.49</v>
      </c>
      <c r="T93" s="200">
        <v>0</v>
      </c>
      <c r="U93" s="200">
        <v>277.19</v>
      </c>
      <c r="V93" s="200">
        <v>2.9</v>
      </c>
      <c r="W93" s="200">
        <v>11.4</v>
      </c>
      <c r="X93" s="200">
        <v>24.27</v>
      </c>
      <c r="Y93" s="200">
        <v>0</v>
      </c>
      <c r="Z93">
        <v>0</v>
      </c>
      <c r="AA93" s="200">
        <v>8.02</v>
      </c>
      <c r="AB93" s="200">
        <v>0</v>
      </c>
      <c r="AC93" s="200">
        <v>0</v>
      </c>
      <c r="AD93" s="200">
        <v>0</v>
      </c>
      <c r="AE93" s="200">
        <v>24</v>
      </c>
      <c r="AF93" s="200">
        <v>0</v>
      </c>
      <c r="AG93" s="200">
        <v>0</v>
      </c>
      <c r="AH93" s="200">
        <v>0</v>
      </c>
      <c r="AI93" s="200">
        <v>57.6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68.56</v>
      </c>
      <c r="AQ93" s="200">
        <v>22.15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158.65</v>
      </c>
      <c r="L94" s="200">
        <v>34.75</v>
      </c>
      <c r="M94" s="200">
        <v>0</v>
      </c>
      <c r="N94" s="200">
        <v>29.16</v>
      </c>
      <c r="O94" s="200">
        <v>48.96</v>
      </c>
      <c r="P94" s="200">
        <v>66.930000000000007</v>
      </c>
      <c r="Q94" s="200">
        <v>5.36</v>
      </c>
      <c r="R94" s="200">
        <v>10.41</v>
      </c>
      <c r="S94" s="200">
        <v>6.49</v>
      </c>
      <c r="T94" s="200">
        <v>0</v>
      </c>
      <c r="U94" s="200">
        <v>277.19</v>
      </c>
      <c r="V94" s="200">
        <v>2.9</v>
      </c>
      <c r="W94" s="200">
        <v>11.4</v>
      </c>
      <c r="X94" s="200">
        <v>24.27</v>
      </c>
      <c r="Y94" s="200">
        <v>0</v>
      </c>
      <c r="Z94">
        <v>0</v>
      </c>
      <c r="AA94" s="200">
        <v>8.02</v>
      </c>
      <c r="AB94" s="200">
        <v>0</v>
      </c>
      <c r="AC94" s="200">
        <v>0</v>
      </c>
      <c r="AD94" s="200">
        <v>0</v>
      </c>
      <c r="AE94" s="200">
        <v>24</v>
      </c>
      <c r="AF94" s="200">
        <v>0</v>
      </c>
      <c r="AG94" s="200">
        <v>0</v>
      </c>
      <c r="AH94" s="200">
        <v>0</v>
      </c>
      <c r="AI94" s="200">
        <v>57.6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68.56</v>
      </c>
      <c r="AQ94" s="200">
        <v>22.15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158.65</v>
      </c>
      <c r="L95" s="200">
        <v>34.75</v>
      </c>
      <c r="M95" s="200">
        <v>0</v>
      </c>
      <c r="N95" s="200">
        <v>29.16</v>
      </c>
      <c r="O95" s="200">
        <v>48.96</v>
      </c>
      <c r="P95" s="200">
        <v>66.930000000000007</v>
      </c>
      <c r="Q95" s="200">
        <v>5.36</v>
      </c>
      <c r="R95" s="200">
        <v>10.41</v>
      </c>
      <c r="S95" s="200">
        <v>6.49</v>
      </c>
      <c r="T95" s="200">
        <v>0</v>
      </c>
      <c r="U95" s="200">
        <v>277.19</v>
      </c>
      <c r="V95" s="200">
        <v>2.9</v>
      </c>
      <c r="W95" s="200">
        <v>11.4</v>
      </c>
      <c r="X95" s="200">
        <v>24.27</v>
      </c>
      <c r="Y95" s="200">
        <v>0</v>
      </c>
      <c r="Z95">
        <v>0</v>
      </c>
      <c r="AA95" s="200">
        <v>8.02</v>
      </c>
      <c r="AB95" s="200">
        <v>0</v>
      </c>
      <c r="AC95" s="200">
        <v>0</v>
      </c>
      <c r="AD95" s="200">
        <v>0</v>
      </c>
      <c r="AE95" s="200">
        <v>24</v>
      </c>
      <c r="AF95" s="200">
        <v>0</v>
      </c>
      <c r="AG95" s="200">
        <v>0</v>
      </c>
      <c r="AH95" s="200">
        <v>0</v>
      </c>
      <c r="AI95" s="200">
        <v>57.6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68.56</v>
      </c>
      <c r="AQ95" s="200">
        <v>22.15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158.65</v>
      </c>
      <c r="L96" s="200">
        <v>34.75</v>
      </c>
      <c r="M96" s="200">
        <v>0</v>
      </c>
      <c r="N96" s="200">
        <v>29.16</v>
      </c>
      <c r="O96" s="200">
        <v>48.96</v>
      </c>
      <c r="P96" s="200">
        <v>66.930000000000007</v>
      </c>
      <c r="Q96" s="200">
        <v>5.36</v>
      </c>
      <c r="R96" s="200">
        <v>10.41</v>
      </c>
      <c r="S96" s="200">
        <v>6.49</v>
      </c>
      <c r="T96" s="200">
        <v>0</v>
      </c>
      <c r="U96" s="200">
        <v>277.19</v>
      </c>
      <c r="V96" s="200">
        <v>2.9</v>
      </c>
      <c r="W96" s="200">
        <v>11.4</v>
      </c>
      <c r="X96" s="200">
        <v>24.27</v>
      </c>
      <c r="Y96" s="200">
        <v>0</v>
      </c>
      <c r="Z96">
        <v>0</v>
      </c>
      <c r="AA96" s="200">
        <v>8.02</v>
      </c>
      <c r="AB96" s="200">
        <v>0</v>
      </c>
      <c r="AC96" s="200">
        <v>0</v>
      </c>
      <c r="AD96" s="200">
        <v>0</v>
      </c>
      <c r="AE96" s="200">
        <v>24</v>
      </c>
      <c r="AF96" s="200">
        <v>0</v>
      </c>
      <c r="AG96" s="200">
        <v>0</v>
      </c>
      <c r="AH96" s="200">
        <v>0</v>
      </c>
      <c r="AI96" s="200">
        <v>57.6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68.56</v>
      </c>
      <c r="AQ96" s="200">
        <v>22.15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158.65</v>
      </c>
      <c r="L97" s="200">
        <v>34.75</v>
      </c>
      <c r="M97" s="200">
        <v>0</v>
      </c>
      <c r="N97" s="200">
        <v>29.16</v>
      </c>
      <c r="O97" s="200">
        <v>48.96</v>
      </c>
      <c r="P97" s="200">
        <v>66.930000000000007</v>
      </c>
      <c r="Q97" s="200">
        <v>5.36</v>
      </c>
      <c r="R97" s="200">
        <v>10.41</v>
      </c>
      <c r="S97" s="200">
        <v>6.49</v>
      </c>
      <c r="T97" s="200">
        <v>0</v>
      </c>
      <c r="U97" s="200">
        <v>277.19</v>
      </c>
      <c r="V97" s="200">
        <v>2.9</v>
      </c>
      <c r="W97" s="200">
        <v>11.4</v>
      </c>
      <c r="X97" s="200">
        <v>24.27</v>
      </c>
      <c r="Y97" s="200">
        <v>0</v>
      </c>
      <c r="Z97">
        <v>0</v>
      </c>
      <c r="AA97" s="200">
        <v>8.02</v>
      </c>
      <c r="AB97" s="200">
        <v>0</v>
      </c>
      <c r="AC97" s="200">
        <v>0</v>
      </c>
      <c r="AD97" s="200">
        <v>0</v>
      </c>
      <c r="AE97" s="200">
        <v>24</v>
      </c>
      <c r="AF97" s="200">
        <v>0</v>
      </c>
      <c r="AG97" s="200">
        <v>0</v>
      </c>
      <c r="AH97" s="200">
        <v>0</v>
      </c>
      <c r="AI97" s="200">
        <v>57.6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68.56</v>
      </c>
      <c r="AQ97" s="200">
        <v>22.15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158.65</v>
      </c>
      <c r="L98" s="200">
        <v>34.75</v>
      </c>
      <c r="M98" s="200">
        <v>0</v>
      </c>
      <c r="N98" s="200">
        <v>29.16</v>
      </c>
      <c r="O98" s="200">
        <v>48.96</v>
      </c>
      <c r="P98" s="200">
        <v>66.930000000000007</v>
      </c>
      <c r="Q98" s="200">
        <v>5.36</v>
      </c>
      <c r="R98" s="200">
        <v>10.41</v>
      </c>
      <c r="S98" s="200">
        <v>6.49</v>
      </c>
      <c r="T98" s="200">
        <v>0</v>
      </c>
      <c r="U98" s="200">
        <v>277.19</v>
      </c>
      <c r="V98" s="200">
        <v>2.9</v>
      </c>
      <c r="W98" s="200">
        <v>11.4</v>
      </c>
      <c r="X98" s="200">
        <v>24.27</v>
      </c>
      <c r="Y98" s="200">
        <v>0</v>
      </c>
      <c r="Z98">
        <v>0</v>
      </c>
      <c r="AA98" s="200">
        <v>8.02</v>
      </c>
      <c r="AB98" s="200">
        <v>0</v>
      </c>
      <c r="AC98" s="200">
        <v>0</v>
      </c>
      <c r="AD98" s="200">
        <v>0</v>
      </c>
      <c r="AE98" s="200">
        <v>24</v>
      </c>
      <c r="AF98" s="200">
        <v>0</v>
      </c>
      <c r="AG98" s="200">
        <v>0</v>
      </c>
      <c r="AH98" s="200">
        <v>0</v>
      </c>
      <c r="AI98" s="200">
        <v>57.6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68.56</v>
      </c>
      <c r="AQ98" s="200">
        <v>22.15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2.4982524999999991</v>
      </c>
      <c r="L99">
        <f t="shared" si="0"/>
        <v>0.97805499999999901</v>
      </c>
      <c r="M99">
        <f t="shared" si="0"/>
        <v>0</v>
      </c>
      <c r="N99">
        <f t="shared" si="0"/>
        <v>0.69983999999999968</v>
      </c>
      <c r="O99">
        <f t="shared" si="0"/>
        <v>1.1750400000000008</v>
      </c>
      <c r="P99">
        <f t="shared" si="0"/>
        <v>1.6063200000000015</v>
      </c>
      <c r="Q99">
        <f t="shared" si="0"/>
        <v>0.10059500000000018</v>
      </c>
      <c r="R99">
        <f t="shared" si="0"/>
        <v>0.20094249999999994</v>
      </c>
      <c r="S99">
        <f t="shared" si="0"/>
        <v>0.12479750000000013</v>
      </c>
      <c r="T99">
        <f t="shared" si="0"/>
        <v>0</v>
      </c>
      <c r="U99">
        <f t="shared" si="0"/>
        <v>6.6715549999999899</v>
      </c>
      <c r="V99">
        <f t="shared" si="0"/>
        <v>6.5185000000000076E-2</v>
      </c>
      <c r="W99">
        <f t="shared" si="0"/>
        <v>0.24155499999999971</v>
      </c>
      <c r="X99">
        <f t="shared" si="0"/>
        <v>0.54651499999999953</v>
      </c>
      <c r="Y99">
        <f t="shared" si="0"/>
        <v>0</v>
      </c>
      <c r="Z99">
        <f t="shared" si="0"/>
        <v>0</v>
      </c>
      <c r="AA99">
        <f t="shared" si="0"/>
        <v>0.18982249999999984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0.57615499999999997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1.2134500000000024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1.3878250000000012</v>
      </c>
      <c r="AQ99">
        <f t="shared" si="0"/>
        <v>0.40802750000000071</v>
      </c>
      <c r="AR99">
        <f t="shared" si="0"/>
        <v>0.28377499999999983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2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9.0500000000000007</v>
      </c>
      <c r="L3" s="200">
        <v>376.54</v>
      </c>
      <c r="M3" s="200">
        <v>15</v>
      </c>
      <c r="N3" s="200">
        <v>35.22</v>
      </c>
      <c r="O3" s="200">
        <v>0</v>
      </c>
      <c r="P3" s="200">
        <v>41.42</v>
      </c>
      <c r="Q3" s="200">
        <v>6.48</v>
      </c>
      <c r="R3" s="200">
        <v>12.58</v>
      </c>
      <c r="S3" s="200">
        <v>7.83</v>
      </c>
      <c r="T3" s="200">
        <v>0</v>
      </c>
      <c r="U3" s="200">
        <v>61.72</v>
      </c>
      <c r="V3" s="200">
        <v>3.39</v>
      </c>
      <c r="W3" s="200">
        <v>13.76</v>
      </c>
      <c r="X3" s="200">
        <v>29.32</v>
      </c>
      <c r="Y3" s="200">
        <v>0</v>
      </c>
      <c r="Z3">
        <v>0</v>
      </c>
      <c r="AA3" s="200">
        <v>10.06</v>
      </c>
      <c r="AB3" s="200">
        <v>0</v>
      </c>
      <c r="AC3" s="200">
        <v>0</v>
      </c>
      <c r="AD3" s="200">
        <v>0</v>
      </c>
      <c r="AE3" s="200">
        <v>30</v>
      </c>
      <c r="AF3" s="200">
        <v>0</v>
      </c>
      <c r="AG3" s="200">
        <v>0</v>
      </c>
      <c r="AH3" s="200">
        <v>0</v>
      </c>
      <c r="AI3" s="200">
        <v>69.61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75.349999999999994</v>
      </c>
      <c r="AQ3" s="200">
        <v>26.75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9.0500000000000007</v>
      </c>
      <c r="L4" s="200">
        <v>376.54</v>
      </c>
      <c r="M4" s="200">
        <v>15</v>
      </c>
      <c r="N4" s="200">
        <v>35.22</v>
      </c>
      <c r="O4" s="200">
        <v>0</v>
      </c>
      <c r="P4" s="200">
        <v>41.42</v>
      </c>
      <c r="Q4" s="200">
        <v>6.48</v>
      </c>
      <c r="R4" s="200">
        <v>12.58</v>
      </c>
      <c r="S4" s="200">
        <v>7.83</v>
      </c>
      <c r="T4" s="200">
        <v>0</v>
      </c>
      <c r="U4" s="200">
        <v>61.73</v>
      </c>
      <c r="V4" s="200">
        <v>3.39</v>
      </c>
      <c r="W4" s="200">
        <v>13.76</v>
      </c>
      <c r="X4" s="200">
        <v>29.32</v>
      </c>
      <c r="Y4" s="200">
        <v>0</v>
      </c>
      <c r="Z4">
        <v>0</v>
      </c>
      <c r="AA4" s="200">
        <v>10.06</v>
      </c>
      <c r="AB4" s="200">
        <v>0</v>
      </c>
      <c r="AC4" s="200">
        <v>0</v>
      </c>
      <c r="AD4" s="200">
        <v>0</v>
      </c>
      <c r="AE4" s="200">
        <v>30</v>
      </c>
      <c r="AF4" s="200">
        <v>0</v>
      </c>
      <c r="AG4" s="200">
        <v>0</v>
      </c>
      <c r="AH4" s="200">
        <v>0</v>
      </c>
      <c r="AI4" s="200">
        <v>69.61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75.349999999999994</v>
      </c>
      <c r="AQ4" s="200">
        <v>26.75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9.0500000000000007</v>
      </c>
      <c r="L5" s="200">
        <v>376.54</v>
      </c>
      <c r="M5" s="200">
        <v>15</v>
      </c>
      <c r="N5" s="200">
        <v>35.22</v>
      </c>
      <c r="O5" s="200">
        <v>0</v>
      </c>
      <c r="P5" s="200">
        <v>41.42</v>
      </c>
      <c r="Q5" s="200">
        <v>6.48</v>
      </c>
      <c r="R5" s="200">
        <v>12.58</v>
      </c>
      <c r="S5" s="200">
        <v>7.83</v>
      </c>
      <c r="T5" s="200">
        <v>0</v>
      </c>
      <c r="U5" s="200">
        <v>61.73</v>
      </c>
      <c r="V5" s="200">
        <v>3.39</v>
      </c>
      <c r="W5" s="200">
        <v>13.76</v>
      </c>
      <c r="X5" s="200">
        <v>29.32</v>
      </c>
      <c r="Y5" s="200">
        <v>0</v>
      </c>
      <c r="Z5">
        <v>0</v>
      </c>
      <c r="AA5" s="200">
        <v>10.06</v>
      </c>
      <c r="AB5" s="200">
        <v>0</v>
      </c>
      <c r="AC5" s="200">
        <v>0</v>
      </c>
      <c r="AD5" s="200">
        <v>0</v>
      </c>
      <c r="AE5" s="200">
        <v>30</v>
      </c>
      <c r="AF5" s="200">
        <v>0</v>
      </c>
      <c r="AG5" s="200">
        <v>0</v>
      </c>
      <c r="AH5" s="200">
        <v>0</v>
      </c>
      <c r="AI5" s="200">
        <v>69.61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75.349999999999994</v>
      </c>
      <c r="AQ5" s="200">
        <v>26.75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9.0500000000000007</v>
      </c>
      <c r="L6" s="200">
        <v>376.54</v>
      </c>
      <c r="M6" s="200">
        <v>15</v>
      </c>
      <c r="N6" s="200">
        <v>35.22</v>
      </c>
      <c r="O6" s="200">
        <v>0</v>
      </c>
      <c r="P6" s="200">
        <v>41.42</v>
      </c>
      <c r="Q6" s="200">
        <v>6.48</v>
      </c>
      <c r="R6" s="200">
        <v>12.58</v>
      </c>
      <c r="S6" s="200">
        <v>7.83</v>
      </c>
      <c r="T6" s="200">
        <v>0</v>
      </c>
      <c r="U6" s="200">
        <v>61.73</v>
      </c>
      <c r="V6" s="200">
        <v>3.39</v>
      </c>
      <c r="W6" s="200">
        <v>13.76</v>
      </c>
      <c r="X6" s="200">
        <v>29.32</v>
      </c>
      <c r="Y6" s="200">
        <v>0</v>
      </c>
      <c r="Z6">
        <v>0</v>
      </c>
      <c r="AA6" s="200">
        <v>10.06</v>
      </c>
      <c r="AB6" s="200">
        <v>0</v>
      </c>
      <c r="AC6" s="200">
        <v>0</v>
      </c>
      <c r="AD6" s="200">
        <v>0</v>
      </c>
      <c r="AE6" s="200">
        <v>30</v>
      </c>
      <c r="AF6" s="200">
        <v>0</v>
      </c>
      <c r="AG6" s="200">
        <v>0</v>
      </c>
      <c r="AH6" s="200">
        <v>0</v>
      </c>
      <c r="AI6" s="200">
        <v>69.61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75.349999999999994</v>
      </c>
      <c r="AQ6" s="200">
        <v>26.75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9.0500000000000007</v>
      </c>
      <c r="L7" s="200">
        <v>338.34</v>
      </c>
      <c r="M7" s="200">
        <v>15</v>
      </c>
      <c r="N7" s="200">
        <v>35.22</v>
      </c>
      <c r="O7" s="200">
        <v>0</v>
      </c>
      <c r="P7" s="200">
        <v>41.42</v>
      </c>
      <c r="Q7" s="200">
        <v>6.48</v>
      </c>
      <c r="R7" s="200">
        <v>12.58</v>
      </c>
      <c r="S7" s="200">
        <v>7.83</v>
      </c>
      <c r="T7" s="200">
        <v>0</v>
      </c>
      <c r="U7" s="200">
        <v>61.73</v>
      </c>
      <c r="V7" s="200">
        <v>3.39</v>
      </c>
      <c r="W7" s="200">
        <v>13.76</v>
      </c>
      <c r="X7" s="200">
        <v>29.32</v>
      </c>
      <c r="Y7" s="200">
        <v>0</v>
      </c>
      <c r="Z7">
        <v>0</v>
      </c>
      <c r="AA7" s="200">
        <v>10.06</v>
      </c>
      <c r="AB7" s="200">
        <v>0</v>
      </c>
      <c r="AC7" s="200">
        <v>0</v>
      </c>
      <c r="AD7" s="200">
        <v>0</v>
      </c>
      <c r="AE7" s="200">
        <v>30</v>
      </c>
      <c r="AF7" s="200">
        <v>0</v>
      </c>
      <c r="AG7" s="200">
        <v>0</v>
      </c>
      <c r="AH7" s="200">
        <v>0</v>
      </c>
      <c r="AI7" s="200">
        <v>50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75.349999999999994</v>
      </c>
      <c r="AQ7" s="200">
        <v>26.75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9.0500000000000007</v>
      </c>
      <c r="L8" s="200">
        <v>357.68</v>
      </c>
      <c r="M8" s="200">
        <v>15</v>
      </c>
      <c r="N8" s="200">
        <v>35.22</v>
      </c>
      <c r="O8" s="200">
        <v>0</v>
      </c>
      <c r="P8" s="200">
        <v>41.42</v>
      </c>
      <c r="Q8" s="200">
        <v>6.48</v>
      </c>
      <c r="R8" s="200">
        <v>12.58</v>
      </c>
      <c r="S8" s="200">
        <v>7.83</v>
      </c>
      <c r="T8" s="200">
        <v>0</v>
      </c>
      <c r="U8" s="200">
        <v>61.73</v>
      </c>
      <c r="V8" s="200">
        <v>3.39</v>
      </c>
      <c r="W8" s="200">
        <v>13.76</v>
      </c>
      <c r="X8" s="200">
        <v>29.32</v>
      </c>
      <c r="Y8" s="200">
        <v>0</v>
      </c>
      <c r="Z8">
        <v>0</v>
      </c>
      <c r="AA8" s="200">
        <v>10.06</v>
      </c>
      <c r="AB8" s="200">
        <v>0</v>
      </c>
      <c r="AC8" s="200">
        <v>0</v>
      </c>
      <c r="AD8" s="200">
        <v>0</v>
      </c>
      <c r="AE8" s="200">
        <v>30</v>
      </c>
      <c r="AF8" s="200">
        <v>0</v>
      </c>
      <c r="AG8" s="200">
        <v>0</v>
      </c>
      <c r="AH8" s="200">
        <v>0</v>
      </c>
      <c r="AI8" s="200">
        <v>50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75.349999999999994</v>
      </c>
      <c r="AQ8" s="200">
        <v>26.75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9.0500000000000007</v>
      </c>
      <c r="L9" s="200">
        <v>280.33999999999997</v>
      </c>
      <c r="M9" s="200">
        <v>15</v>
      </c>
      <c r="N9" s="200">
        <v>35.22</v>
      </c>
      <c r="O9" s="200">
        <v>0</v>
      </c>
      <c r="P9" s="200">
        <v>41.42</v>
      </c>
      <c r="Q9" s="200">
        <v>6.48</v>
      </c>
      <c r="R9" s="200">
        <v>12.58</v>
      </c>
      <c r="S9" s="200">
        <v>7.83</v>
      </c>
      <c r="T9" s="200">
        <v>0</v>
      </c>
      <c r="U9" s="200">
        <v>61.73</v>
      </c>
      <c r="V9" s="200">
        <v>3.39</v>
      </c>
      <c r="W9" s="200">
        <v>13.76</v>
      </c>
      <c r="X9" s="200">
        <v>29.32</v>
      </c>
      <c r="Y9" s="200">
        <v>0</v>
      </c>
      <c r="Z9">
        <v>0</v>
      </c>
      <c r="AA9" s="200">
        <v>10.06</v>
      </c>
      <c r="AB9" s="200">
        <v>0</v>
      </c>
      <c r="AC9" s="200">
        <v>0</v>
      </c>
      <c r="AD9" s="200">
        <v>0</v>
      </c>
      <c r="AE9" s="200">
        <v>30</v>
      </c>
      <c r="AF9" s="200">
        <v>0</v>
      </c>
      <c r="AG9" s="200">
        <v>0</v>
      </c>
      <c r="AH9" s="200">
        <v>0</v>
      </c>
      <c r="AI9" s="200">
        <v>50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75.349999999999994</v>
      </c>
      <c r="AQ9" s="200">
        <v>26.75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9.06</v>
      </c>
      <c r="L10" s="200">
        <v>280.33999999999997</v>
      </c>
      <c r="M10" s="200">
        <v>15</v>
      </c>
      <c r="N10" s="200">
        <v>35.22</v>
      </c>
      <c r="O10" s="200">
        <v>0</v>
      </c>
      <c r="P10" s="200">
        <v>41.42</v>
      </c>
      <c r="Q10" s="200">
        <v>6.48</v>
      </c>
      <c r="R10" s="200">
        <v>12.58</v>
      </c>
      <c r="S10" s="200">
        <v>7.83</v>
      </c>
      <c r="T10" s="200">
        <v>0</v>
      </c>
      <c r="U10" s="200">
        <v>61.73</v>
      </c>
      <c r="V10" s="200">
        <v>3.39</v>
      </c>
      <c r="W10" s="200">
        <v>13.76</v>
      </c>
      <c r="X10" s="200">
        <v>29.32</v>
      </c>
      <c r="Y10" s="200">
        <v>0</v>
      </c>
      <c r="Z10">
        <v>0</v>
      </c>
      <c r="AA10" s="200">
        <v>10.06</v>
      </c>
      <c r="AB10" s="200">
        <v>0</v>
      </c>
      <c r="AC10" s="200">
        <v>0</v>
      </c>
      <c r="AD10" s="200">
        <v>0</v>
      </c>
      <c r="AE10" s="200">
        <v>30</v>
      </c>
      <c r="AF10" s="200">
        <v>0</v>
      </c>
      <c r="AG10" s="200">
        <v>0</v>
      </c>
      <c r="AH10" s="200">
        <v>0</v>
      </c>
      <c r="AI10" s="200">
        <v>50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75.349999999999994</v>
      </c>
      <c r="AQ10" s="200">
        <v>26.75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9.06</v>
      </c>
      <c r="L11" s="200">
        <v>290.01</v>
      </c>
      <c r="M11" s="200">
        <v>15</v>
      </c>
      <c r="N11" s="200">
        <v>35.22</v>
      </c>
      <c r="O11" s="200">
        <v>0</v>
      </c>
      <c r="P11" s="200">
        <v>41.42</v>
      </c>
      <c r="Q11" s="200">
        <v>5.7</v>
      </c>
      <c r="R11" s="200">
        <v>12.58</v>
      </c>
      <c r="S11" s="200">
        <v>6.89</v>
      </c>
      <c r="T11" s="200">
        <v>0</v>
      </c>
      <c r="U11" s="200">
        <v>61.73</v>
      </c>
      <c r="V11" s="200">
        <v>3.39</v>
      </c>
      <c r="W11" s="200">
        <v>13.76</v>
      </c>
      <c r="X11" s="200">
        <v>29.32</v>
      </c>
      <c r="Y11" s="200">
        <v>0</v>
      </c>
      <c r="Z11">
        <v>0</v>
      </c>
      <c r="AA11" s="200">
        <v>10.06</v>
      </c>
      <c r="AB11" s="200">
        <v>0</v>
      </c>
      <c r="AC11" s="200">
        <v>0</v>
      </c>
      <c r="AD11" s="200">
        <v>0</v>
      </c>
      <c r="AE11" s="200">
        <v>30</v>
      </c>
      <c r="AF11" s="200">
        <v>0</v>
      </c>
      <c r="AG11" s="200">
        <v>0</v>
      </c>
      <c r="AH11" s="200">
        <v>0</v>
      </c>
      <c r="AI11" s="200">
        <v>56.2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75.349999999999994</v>
      </c>
      <c r="AQ11" s="200">
        <v>26.75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9.06</v>
      </c>
      <c r="L12" s="200">
        <v>290.01</v>
      </c>
      <c r="M12" s="200">
        <v>15</v>
      </c>
      <c r="N12" s="200">
        <v>35.22</v>
      </c>
      <c r="O12" s="200">
        <v>0</v>
      </c>
      <c r="P12" s="200">
        <v>41.42</v>
      </c>
      <c r="Q12" s="200">
        <v>6.48</v>
      </c>
      <c r="R12" s="200">
        <v>12.58</v>
      </c>
      <c r="S12" s="200">
        <v>7.83</v>
      </c>
      <c r="T12" s="200">
        <v>0</v>
      </c>
      <c r="U12" s="200">
        <v>61.73</v>
      </c>
      <c r="V12" s="200">
        <v>3.39</v>
      </c>
      <c r="W12" s="200">
        <v>13.76</v>
      </c>
      <c r="X12" s="200">
        <v>29.32</v>
      </c>
      <c r="Y12" s="200">
        <v>0</v>
      </c>
      <c r="Z12">
        <v>0</v>
      </c>
      <c r="AA12" s="200">
        <v>10.06</v>
      </c>
      <c r="AB12" s="200">
        <v>0</v>
      </c>
      <c r="AC12" s="200">
        <v>0</v>
      </c>
      <c r="AD12" s="200">
        <v>0</v>
      </c>
      <c r="AE12" s="200">
        <v>30</v>
      </c>
      <c r="AF12" s="200">
        <v>0</v>
      </c>
      <c r="AG12" s="200">
        <v>0</v>
      </c>
      <c r="AH12" s="200">
        <v>0</v>
      </c>
      <c r="AI12" s="200">
        <v>56.2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75.349999999999994</v>
      </c>
      <c r="AQ12" s="200">
        <v>26.75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9.06</v>
      </c>
      <c r="L13" s="200">
        <v>290.01</v>
      </c>
      <c r="M13" s="200">
        <v>15</v>
      </c>
      <c r="N13" s="200">
        <v>35.22</v>
      </c>
      <c r="O13" s="200">
        <v>0</v>
      </c>
      <c r="P13" s="200">
        <v>41.42</v>
      </c>
      <c r="Q13" s="200">
        <v>6.48</v>
      </c>
      <c r="R13" s="200">
        <v>12.58</v>
      </c>
      <c r="S13" s="200">
        <v>7.83</v>
      </c>
      <c r="T13" s="200">
        <v>0</v>
      </c>
      <c r="U13" s="200">
        <v>61.73</v>
      </c>
      <c r="V13" s="200">
        <v>3.39</v>
      </c>
      <c r="W13" s="200">
        <v>13.76</v>
      </c>
      <c r="X13" s="200">
        <v>29.32</v>
      </c>
      <c r="Y13" s="200">
        <v>0</v>
      </c>
      <c r="Z13">
        <v>0</v>
      </c>
      <c r="AA13" s="200">
        <v>10.06</v>
      </c>
      <c r="AB13" s="200">
        <v>0</v>
      </c>
      <c r="AC13" s="200">
        <v>0</v>
      </c>
      <c r="AD13" s="200">
        <v>0</v>
      </c>
      <c r="AE13" s="200">
        <v>30</v>
      </c>
      <c r="AF13" s="200">
        <v>0</v>
      </c>
      <c r="AG13" s="200">
        <v>0</v>
      </c>
      <c r="AH13" s="200">
        <v>0</v>
      </c>
      <c r="AI13" s="200">
        <v>56.2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75.349999999999994</v>
      </c>
      <c r="AQ13" s="200">
        <v>26.75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9.06</v>
      </c>
      <c r="L14" s="200">
        <v>290.01</v>
      </c>
      <c r="M14" s="200">
        <v>15</v>
      </c>
      <c r="N14" s="200">
        <v>35.22</v>
      </c>
      <c r="O14" s="200">
        <v>0</v>
      </c>
      <c r="P14" s="200">
        <v>41.42</v>
      </c>
      <c r="Q14" s="200">
        <v>6.48</v>
      </c>
      <c r="R14" s="200">
        <v>12.58</v>
      </c>
      <c r="S14" s="200">
        <v>7.83</v>
      </c>
      <c r="T14" s="200">
        <v>0</v>
      </c>
      <c r="U14" s="200">
        <v>61.73</v>
      </c>
      <c r="V14" s="200">
        <v>3.39</v>
      </c>
      <c r="W14" s="200">
        <v>13.76</v>
      </c>
      <c r="X14" s="200">
        <v>29.32</v>
      </c>
      <c r="Y14" s="200">
        <v>0</v>
      </c>
      <c r="Z14">
        <v>0</v>
      </c>
      <c r="AA14" s="200">
        <v>10.06</v>
      </c>
      <c r="AB14" s="200">
        <v>0</v>
      </c>
      <c r="AC14" s="200">
        <v>0</v>
      </c>
      <c r="AD14" s="200">
        <v>0</v>
      </c>
      <c r="AE14" s="200">
        <v>30</v>
      </c>
      <c r="AF14" s="200">
        <v>0</v>
      </c>
      <c r="AG14" s="200">
        <v>0</v>
      </c>
      <c r="AH14" s="200">
        <v>0</v>
      </c>
      <c r="AI14" s="200">
        <v>56.2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75.349999999999994</v>
      </c>
      <c r="AQ14" s="200">
        <v>26.75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9.06</v>
      </c>
      <c r="L15" s="200">
        <v>270.67</v>
      </c>
      <c r="M15" s="200">
        <v>15</v>
      </c>
      <c r="N15" s="200">
        <v>35.22</v>
      </c>
      <c r="O15" s="200">
        <v>0</v>
      </c>
      <c r="P15" s="200">
        <v>41.42</v>
      </c>
      <c r="Q15" s="200">
        <v>6.48</v>
      </c>
      <c r="R15" s="200">
        <v>12.58</v>
      </c>
      <c r="S15" s="200">
        <v>7.83</v>
      </c>
      <c r="T15" s="200">
        <v>0</v>
      </c>
      <c r="U15" s="200">
        <v>61.73</v>
      </c>
      <c r="V15" s="200">
        <v>3.39</v>
      </c>
      <c r="W15" s="200">
        <v>13.76</v>
      </c>
      <c r="X15" s="200">
        <v>29.32</v>
      </c>
      <c r="Y15" s="200">
        <v>0</v>
      </c>
      <c r="Z15">
        <v>0</v>
      </c>
      <c r="AA15" s="200">
        <v>10.06</v>
      </c>
      <c r="AB15" s="200">
        <v>0</v>
      </c>
      <c r="AC15" s="200">
        <v>0</v>
      </c>
      <c r="AD15" s="200">
        <v>0</v>
      </c>
      <c r="AE15" s="200">
        <v>30</v>
      </c>
      <c r="AF15" s="200">
        <v>0</v>
      </c>
      <c r="AG15" s="200">
        <v>0</v>
      </c>
      <c r="AH15" s="200">
        <v>0</v>
      </c>
      <c r="AI15" s="200">
        <v>56.2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75.349999999999994</v>
      </c>
      <c r="AQ15" s="200">
        <v>26.75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9.06</v>
      </c>
      <c r="L16" s="200">
        <v>241.67</v>
      </c>
      <c r="M16" s="200">
        <v>15</v>
      </c>
      <c r="N16" s="200">
        <v>35.22</v>
      </c>
      <c r="O16" s="200">
        <v>0</v>
      </c>
      <c r="P16" s="200">
        <v>41.42</v>
      </c>
      <c r="Q16" s="200">
        <v>6.48</v>
      </c>
      <c r="R16" s="200">
        <v>12.58</v>
      </c>
      <c r="S16" s="200">
        <v>7.83</v>
      </c>
      <c r="T16" s="200">
        <v>0</v>
      </c>
      <c r="U16" s="200">
        <v>61.73</v>
      </c>
      <c r="V16" s="200">
        <v>3.39</v>
      </c>
      <c r="W16" s="200">
        <v>13.76</v>
      </c>
      <c r="X16" s="200">
        <v>29.32</v>
      </c>
      <c r="Y16" s="200">
        <v>0</v>
      </c>
      <c r="Z16">
        <v>0</v>
      </c>
      <c r="AA16" s="200">
        <v>10.06</v>
      </c>
      <c r="AB16" s="200">
        <v>0</v>
      </c>
      <c r="AC16" s="200">
        <v>0</v>
      </c>
      <c r="AD16" s="200">
        <v>0</v>
      </c>
      <c r="AE16" s="200">
        <v>30</v>
      </c>
      <c r="AF16" s="200">
        <v>0</v>
      </c>
      <c r="AG16" s="200">
        <v>0</v>
      </c>
      <c r="AH16" s="200">
        <v>0</v>
      </c>
      <c r="AI16" s="200">
        <v>56.2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75.349999999999994</v>
      </c>
      <c r="AQ16" s="200">
        <v>26.75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9.06</v>
      </c>
      <c r="L17" s="200">
        <v>222.34</v>
      </c>
      <c r="M17" s="200">
        <v>15</v>
      </c>
      <c r="N17" s="200">
        <v>35.22</v>
      </c>
      <c r="O17" s="200">
        <v>0</v>
      </c>
      <c r="P17" s="200">
        <v>41.42</v>
      </c>
      <c r="Q17" s="200">
        <v>6.48</v>
      </c>
      <c r="R17" s="200">
        <v>12.58</v>
      </c>
      <c r="S17" s="200">
        <v>7.83</v>
      </c>
      <c r="T17" s="200">
        <v>0</v>
      </c>
      <c r="U17" s="200">
        <v>61.73</v>
      </c>
      <c r="V17" s="200">
        <v>3.39</v>
      </c>
      <c r="W17" s="200">
        <v>13.76</v>
      </c>
      <c r="X17" s="200">
        <v>29.32</v>
      </c>
      <c r="Y17" s="200">
        <v>0</v>
      </c>
      <c r="Z17">
        <v>0</v>
      </c>
      <c r="AA17" s="200">
        <v>10.06</v>
      </c>
      <c r="AB17" s="200">
        <v>0</v>
      </c>
      <c r="AC17" s="200">
        <v>0</v>
      </c>
      <c r="AD17" s="200">
        <v>0</v>
      </c>
      <c r="AE17" s="200">
        <v>30</v>
      </c>
      <c r="AF17" s="200">
        <v>0</v>
      </c>
      <c r="AG17" s="200">
        <v>0</v>
      </c>
      <c r="AH17" s="200">
        <v>0</v>
      </c>
      <c r="AI17" s="200">
        <v>56.2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75.349999999999994</v>
      </c>
      <c r="AQ17" s="200">
        <v>26.75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9.06</v>
      </c>
      <c r="L18" s="200">
        <v>193.34</v>
      </c>
      <c r="M18" s="200">
        <v>15</v>
      </c>
      <c r="N18" s="200">
        <v>35.22</v>
      </c>
      <c r="O18" s="200">
        <v>0</v>
      </c>
      <c r="P18" s="200">
        <v>41.42</v>
      </c>
      <c r="Q18" s="200">
        <v>6.48</v>
      </c>
      <c r="R18" s="200">
        <v>12.58</v>
      </c>
      <c r="S18" s="200">
        <v>7.83</v>
      </c>
      <c r="T18" s="200">
        <v>0</v>
      </c>
      <c r="U18" s="200">
        <v>61.73</v>
      </c>
      <c r="V18" s="200">
        <v>3.39</v>
      </c>
      <c r="W18" s="200">
        <v>13.76</v>
      </c>
      <c r="X18" s="200">
        <v>29.32</v>
      </c>
      <c r="Y18" s="200">
        <v>0</v>
      </c>
      <c r="Z18">
        <v>0</v>
      </c>
      <c r="AA18" s="200">
        <v>10.06</v>
      </c>
      <c r="AB18" s="200">
        <v>0</v>
      </c>
      <c r="AC18" s="200">
        <v>0</v>
      </c>
      <c r="AD18" s="200">
        <v>0</v>
      </c>
      <c r="AE18" s="200">
        <v>30</v>
      </c>
      <c r="AF18" s="200">
        <v>0</v>
      </c>
      <c r="AG18" s="200">
        <v>0</v>
      </c>
      <c r="AH18" s="200">
        <v>0</v>
      </c>
      <c r="AI18" s="200">
        <v>56.2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75.349999999999994</v>
      </c>
      <c r="AQ18" s="200">
        <v>26.75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9.06</v>
      </c>
      <c r="L19" s="200">
        <v>164.34</v>
      </c>
      <c r="M19" s="200">
        <v>15</v>
      </c>
      <c r="N19" s="200">
        <v>35.22</v>
      </c>
      <c r="O19" s="200">
        <v>0</v>
      </c>
      <c r="P19" s="200">
        <v>41.42</v>
      </c>
      <c r="Q19" s="200">
        <v>6.48</v>
      </c>
      <c r="R19" s="200">
        <v>12.58</v>
      </c>
      <c r="S19" s="200">
        <v>7.83</v>
      </c>
      <c r="T19" s="200">
        <v>0</v>
      </c>
      <c r="U19" s="200">
        <v>61.73</v>
      </c>
      <c r="V19" s="200">
        <v>3.22</v>
      </c>
      <c r="W19" s="200">
        <v>13.76</v>
      </c>
      <c r="X19" s="200">
        <v>29.32</v>
      </c>
      <c r="Y19" s="200">
        <v>0</v>
      </c>
      <c r="Z19">
        <v>0</v>
      </c>
      <c r="AA19" s="200">
        <v>10.06</v>
      </c>
      <c r="AB19" s="200">
        <v>0</v>
      </c>
      <c r="AC19" s="200">
        <v>0</v>
      </c>
      <c r="AD19" s="200">
        <v>0</v>
      </c>
      <c r="AE19" s="200">
        <v>30</v>
      </c>
      <c r="AF19" s="200">
        <v>0</v>
      </c>
      <c r="AG19" s="200">
        <v>0</v>
      </c>
      <c r="AH19" s="200">
        <v>0</v>
      </c>
      <c r="AI19" s="200">
        <v>56.2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75.349999999999994</v>
      </c>
      <c r="AQ19" s="200">
        <v>26.75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9.06</v>
      </c>
      <c r="L20" s="200">
        <v>140.16999999999999</v>
      </c>
      <c r="M20" s="200">
        <v>15</v>
      </c>
      <c r="N20" s="200">
        <v>35.22</v>
      </c>
      <c r="O20" s="200">
        <v>0</v>
      </c>
      <c r="P20" s="200">
        <v>41.42</v>
      </c>
      <c r="Q20" s="200">
        <v>6.48</v>
      </c>
      <c r="R20" s="200">
        <v>12.58</v>
      </c>
      <c r="S20" s="200">
        <v>7.83</v>
      </c>
      <c r="T20" s="200">
        <v>0</v>
      </c>
      <c r="U20" s="200">
        <v>61.73</v>
      </c>
      <c r="V20" s="200">
        <v>3.39</v>
      </c>
      <c r="W20" s="200">
        <v>13.76</v>
      </c>
      <c r="X20" s="200">
        <v>29.32</v>
      </c>
      <c r="Y20" s="200">
        <v>0</v>
      </c>
      <c r="Z20">
        <v>0</v>
      </c>
      <c r="AA20" s="200">
        <v>10.06</v>
      </c>
      <c r="AB20" s="200">
        <v>0</v>
      </c>
      <c r="AC20" s="200">
        <v>0</v>
      </c>
      <c r="AD20" s="200">
        <v>0</v>
      </c>
      <c r="AE20" s="200">
        <v>30</v>
      </c>
      <c r="AF20" s="200">
        <v>0</v>
      </c>
      <c r="AG20" s="200">
        <v>0</v>
      </c>
      <c r="AH20" s="200">
        <v>0</v>
      </c>
      <c r="AI20" s="200">
        <v>56.2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75.349999999999994</v>
      </c>
      <c r="AQ20" s="200">
        <v>26.75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9.06</v>
      </c>
      <c r="L21" s="200">
        <v>140.16999999999999</v>
      </c>
      <c r="M21" s="200">
        <v>15</v>
      </c>
      <c r="N21" s="200">
        <v>35.22</v>
      </c>
      <c r="O21" s="200">
        <v>0</v>
      </c>
      <c r="P21" s="200">
        <v>41.42</v>
      </c>
      <c r="Q21" s="200">
        <v>6.48</v>
      </c>
      <c r="R21" s="200">
        <v>12.58</v>
      </c>
      <c r="S21" s="200">
        <v>7.83</v>
      </c>
      <c r="T21" s="200">
        <v>0</v>
      </c>
      <c r="U21" s="200">
        <v>61.73</v>
      </c>
      <c r="V21" s="200">
        <v>3.39</v>
      </c>
      <c r="W21" s="200">
        <v>13.76</v>
      </c>
      <c r="X21" s="200">
        <v>29.32</v>
      </c>
      <c r="Y21" s="200">
        <v>0</v>
      </c>
      <c r="Z21">
        <v>0</v>
      </c>
      <c r="AA21" s="200">
        <v>10.06</v>
      </c>
      <c r="AB21" s="200">
        <v>0</v>
      </c>
      <c r="AC21" s="200">
        <v>0</v>
      </c>
      <c r="AD21" s="200">
        <v>0</v>
      </c>
      <c r="AE21" s="200">
        <v>30</v>
      </c>
      <c r="AF21" s="200">
        <v>0</v>
      </c>
      <c r="AG21" s="200">
        <v>0</v>
      </c>
      <c r="AH21" s="200">
        <v>0</v>
      </c>
      <c r="AI21" s="200">
        <v>56.2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75.349999999999994</v>
      </c>
      <c r="AQ21" s="200">
        <v>26.75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9.06</v>
      </c>
      <c r="L22" s="200">
        <v>140.16999999999999</v>
      </c>
      <c r="M22" s="200">
        <v>15</v>
      </c>
      <c r="N22" s="200">
        <v>35.22</v>
      </c>
      <c r="O22" s="200">
        <v>0</v>
      </c>
      <c r="P22" s="200">
        <v>41.42</v>
      </c>
      <c r="Q22" s="200">
        <v>6.48</v>
      </c>
      <c r="R22" s="200">
        <v>12.58</v>
      </c>
      <c r="S22" s="200">
        <v>7.83</v>
      </c>
      <c r="T22" s="200">
        <v>0</v>
      </c>
      <c r="U22" s="200">
        <v>61.73</v>
      </c>
      <c r="V22" s="200">
        <v>3.39</v>
      </c>
      <c r="W22" s="200">
        <v>13.76</v>
      </c>
      <c r="X22" s="200">
        <v>29.32</v>
      </c>
      <c r="Y22" s="200">
        <v>0</v>
      </c>
      <c r="Z22">
        <v>0</v>
      </c>
      <c r="AA22" s="200">
        <v>10.06</v>
      </c>
      <c r="AB22" s="200">
        <v>0</v>
      </c>
      <c r="AC22" s="200">
        <v>0</v>
      </c>
      <c r="AD22" s="200">
        <v>0</v>
      </c>
      <c r="AE22" s="200">
        <v>30</v>
      </c>
      <c r="AF22" s="200">
        <v>0</v>
      </c>
      <c r="AG22" s="200">
        <v>0</v>
      </c>
      <c r="AH22" s="200">
        <v>0</v>
      </c>
      <c r="AI22" s="200">
        <v>56.2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75.349999999999994</v>
      </c>
      <c r="AQ22" s="200">
        <v>26.75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9.06</v>
      </c>
      <c r="L23" s="200">
        <v>125.67</v>
      </c>
      <c r="M23" s="200">
        <v>15</v>
      </c>
      <c r="N23" s="200">
        <v>35.22</v>
      </c>
      <c r="O23" s="200">
        <v>0</v>
      </c>
      <c r="P23" s="200">
        <v>41.42</v>
      </c>
      <c r="Q23" s="200">
        <v>6.48</v>
      </c>
      <c r="R23" s="200">
        <v>12.58</v>
      </c>
      <c r="S23" s="200">
        <v>7.83</v>
      </c>
      <c r="T23" s="200">
        <v>0</v>
      </c>
      <c r="U23" s="200">
        <v>60.89</v>
      </c>
      <c r="V23" s="200">
        <v>3.39</v>
      </c>
      <c r="W23" s="200">
        <v>13.76</v>
      </c>
      <c r="X23" s="200">
        <v>29.32</v>
      </c>
      <c r="Y23" s="200">
        <v>0</v>
      </c>
      <c r="Z23">
        <v>0</v>
      </c>
      <c r="AA23" s="200">
        <v>10.06</v>
      </c>
      <c r="AB23" s="200">
        <v>0</v>
      </c>
      <c r="AC23" s="200">
        <v>0</v>
      </c>
      <c r="AD23" s="200">
        <v>0</v>
      </c>
      <c r="AE23" s="200">
        <v>30</v>
      </c>
      <c r="AF23" s="200">
        <v>0</v>
      </c>
      <c r="AG23" s="200">
        <v>0</v>
      </c>
      <c r="AH23" s="200">
        <v>0</v>
      </c>
      <c r="AI23" s="200">
        <v>56.2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75.349999999999994</v>
      </c>
      <c r="AQ23" s="200">
        <v>26.75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9.06</v>
      </c>
      <c r="L24" s="200">
        <v>125.67</v>
      </c>
      <c r="M24" s="200">
        <v>15</v>
      </c>
      <c r="N24" s="200">
        <v>35.22</v>
      </c>
      <c r="O24" s="200">
        <v>0</v>
      </c>
      <c r="P24" s="200">
        <v>41.42</v>
      </c>
      <c r="Q24" s="200">
        <v>6.48</v>
      </c>
      <c r="R24" s="200">
        <v>12.58</v>
      </c>
      <c r="S24" s="200">
        <v>7.83</v>
      </c>
      <c r="T24" s="200">
        <v>0</v>
      </c>
      <c r="U24" s="200">
        <v>60.89</v>
      </c>
      <c r="V24" s="200">
        <v>3.39</v>
      </c>
      <c r="W24" s="200">
        <v>13.76</v>
      </c>
      <c r="X24" s="200">
        <v>29.32</v>
      </c>
      <c r="Y24" s="200">
        <v>0</v>
      </c>
      <c r="Z24">
        <v>0</v>
      </c>
      <c r="AA24" s="200">
        <v>10.06</v>
      </c>
      <c r="AB24" s="200">
        <v>0</v>
      </c>
      <c r="AC24" s="200">
        <v>0</v>
      </c>
      <c r="AD24" s="200">
        <v>0</v>
      </c>
      <c r="AE24" s="200">
        <v>30</v>
      </c>
      <c r="AF24" s="200">
        <v>0</v>
      </c>
      <c r="AG24" s="200">
        <v>0</v>
      </c>
      <c r="AH24" s="200">
        <v>0</v>
      </c>
      <c r="AI24" s="200">
        <v>56.2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75.349999999999994</v>
      </c>
      <c r="AQ24" s="200">
        <v>26.75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4.83</v>
      </c>
      <c r="L25" s="200">
        <v>125.67</v>
      </c>
      <c r="M25" s="200">
        <v>15</v>
      </c>
      <c r="N25" s="200">
        <v>35.22</v>
      </c>
      <c r="O25" s="200">
        <v>0</v>
      </c>
      <c r="P25" s="200">
        <v>41.42</v>
      </c>
      <c r="Q25" s="200">
        <v>6.48</v>
      </c>
      <c r="R25" s="200">
        <v>11.1</v>
      </c>
      <c r="S25" s="200">
        <v>7.83</v>
      </c>
      <c r="T25" s="200">
        <v>0</v>
      </c>
      <c r="U25" s="200">
        <v>60.89</v>
      </c>
      <c r="V25" s="200">
        <v>3.39</v>
      </c>
      <c r="W25" s="200">
        <v>13.76</v>
      </c>
      <c r="X25" s="200">
        <v>29.32</v>
      </c>
      <c r="Y25" s="200">
        <v>0</v>
      </c>
      <c r="Z25">
        <v>0</v>
      </c>
      <c r="AA25" s="200">
        <v>10.06</v>
      </c>
      <c r="AB25" s="200">
        <v>0</v>
      </c>
      <c r="AC25" s="200">
        <v>0</v>
      </c>
      <c r="AD25" s="200">
        <v>0</v>
      </c>
      <c r="AE25" s="200">
        <v>30</v>
      </c>
      <c r="AF25" s="200">
        <v>0</v>
      </c>
      <c r="AG25" s="200">
        <v>0</v>
      </c>
      <c r="AH25" s="200">
        <v>0</v>
      </c>
      <c r="AI25" s="200">
        <v>56.2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75.349999999999994</v>
      </c>
      <c r="AQ25" s="200">
        <v>26.75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4.83</v>
      </c>
      <c r="L26" s="200">
        <v>125.67</v>
      </c>
      <c r="M26" s="200">
        <v>15</v>
      </c>
      <c r="N26" s="200">
        <v>35.22</v>
      </c>
      <c r="O26" s="200">
        <v>0</v>
      </c>
      <c r="P26" s="200">
        <v>41.42</v>
      </c>
      <c r="Q26" s="200">
        <v>6.7</v>
      </c>
      <c r="R26" s="200">
        <v>11.53</v>
      </c>
      <c r="S26" s="200">
        <v>8.1</v>
      </c>
      <c r="T26" s="200">
        <v>0</v>
      </c>
      <c r="U26" s="200">
        <v>60.89</v>
      </c>
      <c r="V26" s="200">
        <v>3.39</v>
      </c>
      <c r="W26" s="200">
        <v>13.76</v>
      </c>
      <c r="X26" s="200">
        <v>29.32</v>
      </c>
      <c r="Y26" s="200">
        <v>0</v>
      </c>
      <c r="Z26">
        <v>0</v>
      </c>
      <c r="AA26" s="200">
        <v>10.06</v>
      </c>
      <c r="AB26" s="200">
        <v>0</v>
      </c>
      <c r="AC26" s="200">
        <v>0</v>
      </c>
      <c r="AD26" s="200">
        <v>0</v>
      </c>
      <c r="AE26" s="200">
        <v>30</v>
      </c>
      <c r="AF26" s="200">
        <v>0</v>
      </c>
      <c r="AG26" s="200">
        <v>0</v>
      </c>
      <c r="AH26" s="200">
        <v>0</v>
      </c>
      <c r="AI26" s="200">
        <v>56.2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75.349999999999994</v>
      </c>
      <c r="AQ26" s="200">
        <v>27.67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4.83</v>
      </c>
      <c r="L27" s="200">
        <v>125.67</v>
      </c>
      <c r="M27" s="200">
        <v>15</v>
      </c>
      <c r="N27" s="200">
        <v>35.22</v>
      </c>
      <c r="O27" s="200">
        <v>0</v>
      </c>
      <c r="P27" s="200">
        <v>41.42</v>
      </c>
      <c r="Q27" s="200">
        <v>6.48</v>
      </c>
      <c r="R27" s="200">
        <v>11.15</v>
      </c>
      <c r="S27" s="200">
        <v>7.83</v>
      </c>
      <c r="T27" s="200">
        <v>0</v>
      </c>
      <c r="U27" s="200">
        <v>60.89</v>
      </c>
      <c r="V27" s="200">
        <v>3.39</v>
      </c>
      <c r="W27" s="200">
        <v>13.76</v>
      </c>
      <c r="X27" s="200">
        <v>29.32</v>
      </c>
      <c r="Y27" s="200">
        <v>0</v>
      </c>
      <c r="Z27">
        <v>0</v>
      </c>
      <c r="AA27" s="200">
        <v>10.06</v>
      </c>
      <c r="AB27" s="200">
        <v>0</v>
      </c>
      <c r="AC27" s="200">
        <v>0</v>
      </c>
      <c r="AD27" s="200">
        <v>0</v>
      </c>
      <c r="AE27" s="200">
        <v>30</v>
      </c>
      <c r="AF27" s="200">
        <v>0</v>
      </c>
      <c r="AG27" s="200">
        <v>0</v>
      </c>
      <c r="AH27" s="200">
        <v>0</v>
      </c>
      <c r="AI27" s="200">
        <v>56.2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75.349999999999994</v>
      </c>
      <c r="AQ27" s="200">
        <v>27.67</v>
      </c>
      <c r="AR27" s="200">
        <v>3.7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4.83</v>
      </c>
      <c r="L28" s="200">
        <v>125.67</v>
      </c>
      <c r="M28" s="200">
        <v>15</v>
      </c>
      <c r="N28" s="200">
        <v>35.22</v>
      </c>
      <c r="O28" s="200">
        <v>0</v>
      </c>
      <c r="P28" s="200">
        <v>41.42</v>
      </c>
      <c r="Q28" s="200">
        <v>6.48</v>
      </c>
      <c r="R28" s="200">
        <v>11.15</v>
      </c>
      <c r="S28" s="200">
        <v>6.9</v>
      </c>
      <c r="T28" s="200">
        <v>0</v>
      </c>
      <c r="U28" s="200">
        <v>60.89</v>
      </c>
      <c r="V28" s="200">
        <v>3.39</v>
      </c>
      <c r="W28" s="200">
        <v>13.76</v>
      </c>
      <c r="X28" s="200">
        <v>29.32</v>
      </c>
      <c r="Y28" s="200">
        <v>0</v>
      </c>
      <c r="Z28">
        <v>0</v>
      </c>
      <c r="AA28" s="200">
        <v>10.06</v>
      </c>
      <c r="AB28" s="200">
        <v>0</v>
      </c>
      <c r="AC28" s="200">
        <v>0</v>
      </c>
      <c r="AD28" s="200">
        <v>0</v>
      </c>
      <c r="AE28" s="200">
        <v>30</v>
      </c>
      <c r="AF28" s="200">
        <v>0</v>
      </c>
      <c r="AG28" s="200">
        <v>0</v>
      </c>
      <c r="AH28" s="200">
        <v>0</v>
      </c>
      <c r="AI28" s="200">
        <v>56.2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75.36</v>
      </c>
      <c r="AQ28" s="200">
        <v>27.67</v>
      </c>
      <c r="AR28" s="200">
        <v>8.8699999999999992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4.83</v>
      </c>
      <c r="L29" s="200">
        <v>125.67</v>
      </c>
      <c r="M29" s="200">
        <v>15</v>
      </c>
      <c r="N29" s="200">
        <v>35.22</v>
      </c>
      <c r="O29" s="200">
        <v>0</v>
      </c>
      <c r="P29" s="200">
        <v>41.42</v>
      </c>
      <c r="Q29" s="200">
        <v>4</v>
      </c>
      <c r="R29" s="200">
        <v>6.93</v>
      </c>
      <c r="S29" s="200">
        <v>4.83</v>
      </c>
      <c r="T29" s="200">
        <v>0</v>
      </c>
      <c r="U29" s="200">
        <v>60.89</v>
      </c>
      <c r="V29" s="200">
        <v>3.4</v>
      </c>
      <c r="W29" s="200">
        <v>13.77</v>
      </c>
      <c r="X29" s="200">
        <v>29.32</v>
      </c>
      <c r="Y29" s="200">
        <v>0</v>
      </c>
      <c r="Z29">
        <v>0</v>
      </c>
      <c r="AA29" s="200">
        <v>10.06</v>
      </c>
      <c r="AB29" s="200">
        <v>0</v>
      </c>
      <c r="AC29" s="200">
        <v>0</v>
      </c>
      <c r="AD29" s="200">
        <v>0</v>
      </c>
      <c r="AE29" s="200">
        <v>30</v>
      </c>
      <c r="AF29" s="200">
        <v>0</v>
      </c>
      <c r="AG29" s="200">
        <v>0</v>
      </c>
      <c r="AH29" s="200">
        <v>0</v>
      </c>
      <c r="AI29" s="200">
        <v>56.2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75.349999999999994</v>
      </c>
      <c r="AQ29" s="200">
        <v>27.67</v>
      </c>
      <c r="AR29" s="200">
        <v>12.85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4.83</v>
      </c>
      <c r="L30" s="200">
        <v>125.67</v>
      </c>
      <c r="M30" s="200">
        <v>15</v>
      </c>
      <c r="N30" s="200">
        <v>35.22</v>
      </c>
      <c r="O30" s="200">
        <v>0</v>
      </c>
      <c r="P30" s="200">
        <v>41.42</v>
      </c>
      <c r="Q30" s="200">
        <v>3.87</v>
      </c>
      <c r="R30" s="200">
        <v>6.77</v>
      </c>
      <c r="S30" s="200">
        <v>4.83</v>
      </c>
      <c r="T30" s="200">
        <v>0</v>
      </c>
      <c r="U30" s="200">
        <v>60.89</v>
      </c>
      <c r="V30" s="200">
        <v>3.4</v>
      </c>
      <c r="W30" s="200">
        <v>13.77</v>
      </c>
      <c r="X30" s="200">
        <v>29.32</v>
      </c>
      <c r="Y30" s="200">
        <v>0</v>
      </c>
      <c r="Z30">
        <v>0</v>
      </c>
      <c r="AA30" s="200">
        <v>10.06</v>
      </c>
      <c r="AB30" s="200">
        <v>0</v>
      </c>
      <c r="AC30" s="200">
        <v>0</v>
      </c>
      <c r="AD30" s="200">
        <v>0</v>
      </c>
      <c r="AE30" s="200">
        <v>30</v>
      </c>
      <c r="AF30" s="200">
        <v>0</v>
      </c>
      <c r="AG30" s="200">
        <v>0</v>
      </c>
      <c r="AH30" s="200">
        <v>0</v>
      </c>
      <c r="AI30" s="200">
        <v>56.2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75.349999999999994</v>
      </c>
      <c r="AQ30" s="200">
        <v>27.67</v>
      </c>
      <c r="AR30" s="200">
        <v>19.2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4.83</v>
      </c>
      <c r="L31" s="200">
        <v>125.67</v>
      </c>
      <c r="M31" s="200">
        <v>15</v>
      </c>
      <c r="N31" s="200">
        <v>35.22</v>
      </c>
      <c r="O31" s="200">
        <v>0</v>
      </c>
      <c r="P31" s="200">
        <v>41.42</v>
      </c>
      <c r="Q31" s="200">
        <v>3.87</v>
      </c>
      <c r="R31" s="200">
        <v>6.77</v>
      </c>
      <c r="S31" s="200">
        <v>4.83</v>
      </c>
      <c r="T31" s="200">
        <v>0</v>
      </c>
      <c r="U31" s="200">
        <v>60.89</v>
      </c>
      <c r="V31" s="200">
        <v>3.4</v>
      </c>
      <c r="W31" s="200">
        <v>13.77</v>
      </c>
      <c r="X31" s="200">
        <v>29.32</v>
      </c>
      <c r="Y31" s="200">
        <v>0</v>
      </c>
      <c r="Z31">
        <v>0</v>
      </c>
      <c r="AA31" s="200">
        <v>10.06</v>
      </c>
      <c r="AB31" s="200">
        <v>0</v>
      </c>
      <c r="AC31" s="200">
        <v>0</v>
      </c>
      <c r="AD31" s="200">
        <v>0</v>
      </c>
      <c r="AE31" s="200">
        <v>30</v>
      </c>
      <c r="AF31" s="200">
        <v>0</v>
      </c>
      <c r="AG31" s="200">
        <v>0</v>
      </c>
      <c r="AH31" s="200">
        <v>0</v>
      </c>
      <c r="AI31" s="200">
        <v>56.2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29</v>
      </c>
      <c r="AQ31" s="200">
        <v>17.71</v>
      </c>
      <c r="AR31" s="200">
        <v>19.2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4.83</v>
      </c>
      <c r="L32" s="200">
        <v>125.67</v>
      </c>
      <c r="M32" s="200">
        <v>15</v>
      </c>
      <c r="N32" s="200">
        <v>35.22</v>
      </c>
      <c r="O32" s="200">
        <v>0</v>
      </c>
      <c r="P32" s="200">
        <v>41.42</v>
      </c>
      <c r="Q32" s="200">
        <v>3.87</v>
      </c>
      <c r="R32" s="200">
        <v>6.77</v>
      </c>
      <c r="S32" s="200">
        <v>4.83</v>
      </c>
      <c r="T32" s="200">
        <v>0</v>
      </c>
      <c r="U32" s="200">
        <v>60.89</v>
      </c>
      <c r="V32" s="200">
        <v>3.4</v>
      </c>
      <c r="W32" s="200">
        <v>13.77</v>
      </c>
      <c r="X32" s="200">
        <v>29.32</v>
      </c>
      <c r="Y32" s="200">
        <v>0</v>
      </c>
      <c r="Z32">
        <v>0</v>
      </c>
      <c r="AA32" s="200">
        <v>10.06</v>
      </c>
      <c r="AB32" s="200">
        <v>0</v>
      </c>
      <c r="AC32" s="200">
        <v>0</v>
      </c>
      <c r="AD32" s="200">
        <v>0</v>
      </c>
      <c r="AE32" s="200">
        <v>30</v>
      </c>
      <c r="AF32" s="200">
        <v>0</v>
      </c>
      <c r="AG32" s="200">
        <v>0</v>
      </c>
      <c r="AH32" s="200">
        <v>0</v>
      </c>
      <c r="AI32" s="200">
        <v>56.2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19.329999999999998</v>
      </c>
      <c r="AQ32" s="200">
        <v>17.71</v>
      </c>
      <c r="AR32" s="200">
        <v>19.2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4.83</v>
      </c>
      <c r="L33" s="200">
        <v>125.67</v>
      </c>
      <c r="M33" s="200">
        <v>15</v>
      </c>
      <c r="N33" s="200">
        <v>35.22</v>
      </c>
      <c r="O33" s="200">
        <v>0</v>
      </c>
      <c r="P33" s="200">
        <v>41.42</v>
      </c>
      <c r="Q33" s="200">
        <v>3.87</v>
      </c>
      <c r="R33" s="200">
        <v>6.77</v>
      </c>
      <c r="S33" s="200">
        <v>4.83</v>
      </c>
      <c r="T33" s="200">
        <v>0</v>
      </c>
      <c r="U33" s="200">
        <v>60.89</v>
      </c>
      <c r="V33" s="200">
        <v>3.4</v>
      </c>
      <c r="W33" s="200">
        <v>13.76</v>
      </c>
      <c r="X33" s="200">
        <v>29.32</v>
      </c>
      <c r="Y33" s="200">
        <v>0</v>
      </c>
      <c r="Z33">
        <v>0</v>
      </c>
      <c r="AA33" s="200">
        <v>10.06</v>
      </c>
      <c r="AB33" s="200">
        <v>0</v>
      </c>
      <c r="AC33" s="200">
        <v>0</v>
      </c>
      <c r="AD33" s="200">
        <v>0</v>
      </c>
      <c r="AE33" s="200">
        <v>30</v>
      </c>
      <c r="AF33" s="200">
        <v>0</v>
      </c>
      <c r="AG33" s="200">
        <v>0</v>
      </c>
      <c r="AH33" s="200">
        <v>0</v>
      </c>
      <c r="AI33" s="200">
        <v>56.2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19.329999999999998</v>
      </c>
      <c r="AQ33" s="200">
        <v>17.71</v>
      </c>
      <c r="AR33" s="200">
        <v>20.2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4.83</v>
      </c>
      <c r="L34" s="200">
        <v>125.67</v>
      </c>
      <c r="M34" s="200">
        <v>15</v>
      </c>
      <c r="N34" s="200">
        <v>35.22</v>
      </c>
      <c r="O34" s="200">
        <v>0</v>
      </c>
      <c r="P34" s="200">
        <v>41.42</v>
      </c>
      <c r="Q34" s="200">
        <v>3.87</v>
      </c>
      <c r="R34" s="200">
        <v>6.77</v>
      </c>
      <c r="S34" s="200">
        <v>4.83</v>
      </c>
      <c r="T34" s="200">
        <v>0</v>
      </c>
      <c r="U34" s="200">
        <v>60.89</v>
      </c>
      <c r="V34" s="200">
        <v>3.4</v>
      </c>
      <c r="W34" s="200">
        <v>13.76</v>
      </c>
      <c r="X34" s="200">
        <v>29.32</v>
      </c>
      <c r="Y34" s="200">
        <v>0</v>
      </c>
      <c r="Z34">
        <v>0</v>
      </c>
      <c r="AA34" s="200">
        <v>10.06</v>
      </c>
      <c r="AB34" s="200">
        <v>0</v>
      </c>
      <c r="AC34" s="200">
        <v>0</v>
      </c>
      <c r="AD34" s="200">
        <v>0</v>
      </c>
      <c r="AE34" s="200">
        <v>30</v>
      </c>
      <c r="AF34" s="200">
        <v>0</v>
      </c>
      <c r="AG34" s="200">
        <v>0</v>
      </c>
      <c r="AH34" s="200">
        <v>0</v>
      </c>
      <c r="AI34" s="200">
        <v>56.2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19.329999999999998</v>
      </c>
      <c r="AQ34" s="200">
        <v>17.71</v>
      </c>
      <c r="AR34" s="200">
        <v>20.2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4.83</v>
      </c>
      <c r="L35" s="200">
        <v>125.67</v>
      </c>
      <c r="M35" s="200">
        <v>15</v>
      </c>
      <c r="N35" s="200">
        <v>35.22</v>
      </c>
      <c r="O35" s="200">
        <v>0</v>
      </c>
      <c r="P35" s="200">
        <v>41.42</v>
      </c>
      <c r="Q35" s="200">
        <v>3.87</v>
      </c>
      <c r="R35" s="200">
        <v>6.77</v>
      </c>
      <c r="S35" s="200">
        <v>4.83</v>
      </c>
      <c r="T35" s="200">
        <v>0</v>
      </c>
      <c r="U35" s="200">
        <v>60.89</v>
      </c>
      <c r="V35" s="200">
        <v>3.4</v>
      </c>
      <c r="W35" s="200">
        <v>13.76</v>
      </c>
      <c r="X35" s="200">
        <v>29.32</v>
      </c>
      <c r="Y35" s="200">
        <v>0</v>
      </c>
      <c r="Z35">
        <v>0</v>
      </c>
      <c r="AA35" s="200">
        <v>10.06</v>
      </c>
      <c r="AB35" s="200">
        <v>0</v>
      </c>
      <c r="AC35" s="200">
        <v>0</v>
      </c>
      <c r="AD35" s="200">
        <v>0</v>
      </c>
      <c r="AE35" s="200">
        <v>30</v>
      </c>
      <c r="AF35" s="200">
        <v>0</v>
      </c>
      <c r="AG35" s="200">
        <v>0</v>
      </c>
      <c r="AH35" s="200">
        <v>0</v>
      </c>
      <c r="AI35" s="200">
        <v>56.2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19.329999999999998</v>
      </c>
      <c r="AQ35" s="200">
        <v>17.71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4.83</v>
      </c>
      <c r="L36" s="200">
        <v>125.67</v>
      </c>
      <c r="M36" s="200">
        <v>15</v>
      </c>
      <c r="N36" s="200">
        <v>35.22</v>
      </c>
      <c r="O36" s="200">
        <v>0</v>
      </c>
      <c r="P36" s="200">
        <v>41.42</v>
      </c>
      <c r="Q36" s="200">
        <v>3.87</v>
      </c>
      <c r="R36" s="200">
        <v>6.77</v>
      </c>
      <c r="S36" s="200">
        <v>4.83</v>
      </c>
      <c r="T36" s="200">
        <v>0</v>
      </c>
      <c r="U36" s="200">
        <v>60.89</v>
      </c>
      <c r="V36" s="200">
        <v>3.4</v>
      </c>
      <c r="W36" s="200">
        <v>13.76</v>
      </c>
      <c r="X36" s="200">
        <v>29.32</v>
      </c>
      <c r="Y36" s="200">
        <v>0</v>
      </c>
      <c r="Z36">
        <v>0</v>
      </c>
      <c r="AA36" s="200">
        <v>10.06</v>
      </c>
      <c r="AB36" s="200">
        <v>0</v>
      </c>
      <c r="AC36" s="200">
        <v>0</v>
      </c>
      <c r="AD36" s="200">
        <v>0</v>
      </c>
      <c r="AE36" s="200">
        <v>30</v>
      </c>
      <c r="AF36" s="200">
        <v>0</v>
      </c>
      <c r="AG36" s="200">
        <v>0</v>
      </c>
      <c r="AH36" s="200">
        <v>0</v>
      </c>
      <c r="AI36" s="200">
        <v>56.2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19.329999999999998</v>
      </c>
      <c r="AQ36" s="200">
        <v>17.71</v>
      </c>
      <c r="AR36" s="200">
        <v>22.2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4.83</v>
      </c>
      <c r="L37" s="200">
        <v>125.67</v>
      </c>
      <c r="M37" s="200">
        <v>15</v>
      </c>
      <c r="N37" s="200">
        <v>35.22</v>
      </c>
      <c r="O37" s="200">
        <v>0</v>
      </c>
      <c r="P37" s="200">
        <v>41.42</v>
      </c>
      <c r="Q37" s="200">
        <v>3.87</v>
      </c>
      <c r="R37" s="200">
        <v>6.77</v>
      </c>
      <c r="S37" s="200">
        <v>4.83</v>
      </c>
      <c r="T37" s="200">
        <v>0</v>
      </c>
      <c r="U37" s="200">
        <v>60.89</v>
      </c>
      <c r="V37" s="200">
        <v>3.4</v>
      </c>
      <c r="W37" s="200">
        <v>13.76</v>
      </c>
      <c r="X37" s="200">
        <v>29.32</v>
      </c>
      <c r="Y37" s="200">
        <v>0</v>
      </c>
      <c r="Z37">
        <v>0</v>
      </c>
      <c r="AA37" s="200">
        <v>10.06</v>
      </c>
      <c r="AB37" s="200">
        <v>0</v>
      </c>
      <c r="AC37" s="200">
        <v>0</v>
      </c>
      <c r="AD37" s="200">
        <v>0</v>
      </c>
      <c r="AE37" s="200">
        <v>30</v>
      </c>
      <c r="AF37" s="200">
        <v>0</v>
      </c>
      <c r="AG37" s="200">
        <v>0</v>
      </c>
      <c r="AH37" s="200">
        <v>0</v>
      </c>
      <c r="AI37" s="200">
        <v>56.2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19.329999999999998</v>
      </c>
      <c r="AQ37" s="200">
        <v>17.71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4.83</v>
      </c>
      <c r="L38" s="200">
        <v>125.67</v>
      </c>
      <c r="M38" s="200">
        <v>15</v>
      </c>
      <c r="N38" s="200">
        <v>35.22</v>
      </c>
      <c r="O38" s="200">
        <v>0</v>
      </c>
      <c r="P38" s="200">
        <v>41.42</v>
      </c>
      <c r="Q38" s="200">
        <v>3.87</v>
      </c>
      <c r="R38" s="200">
        <v>6.77</v>
      </c>
      <c r="S38" s="200">
        <v>4.83</v>
      </c>
      <c r="T38" s="200">
        <v>0</v>
      </c>
      <c r="U38" s="200">
        <v>60.89</v>
      </c>
      <c r="V38" s="200">
        <v>3.4</v>
      </c>
      <c r="W38" s="200">
        <v>13.76</v>
      </c>
      <c r="X38" s="200">
        <v>29.32</v>
      </c>
      <c r="Y38" s="200">
        <v>0</v>
      </c>
      <c r="Z38">
        <v>0</v>
      </c>
      <c r="AA38" s="200">
        <v>10.06</v>
      </c>
      <c r="AB38" s="200">
        <v>0</v>
      </c>
      <c r="AC38" s="200">
        <v>0</v>
      </c>
      <c r="AD38" s="200">
        <v>0</v>
      </c>
      <c r="AE38" s="200">
        <v>30</v>
      </c>
      <c r="AF38" s="200">
        <v>0</v>
      </c>
      <c r="AG38" s="200">
        <v>0</v>
      </c>
      <c r="AH38" s="200">
        <v>0</v>
      </c>
      <c r="AI38" s="200">
        <v>56.2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19.329999999999998</v>
      </c>
      <c r="AQ38" s="200">
        <v>17.71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4.83</v>
      </c>
      <c r="L39" s="200">
        <v>125.67</v>
      </c>
      <c r="M39" s="200">
        <v>15</v>
      </c>
      <c r="N39" s="200">
        <v>35.22</v>
      </c>
      <c r="O39" s="200">
        <v>0</v>
      </c>
      <c r="P39" s="200">
        <v>41.42</v>
      </c>
      <c r="Q39" s="200">
        <v>3.87</v>
      </c>
      <c r="R39" s="200">
        <v>6.77</v>
      </c>
      <c r="S39" s="200">
        <v>4.83</v>
      </c>
      <c r="T39" s="200">
        <v>0</v>
      </c>
      <c r="U39" s="200">
        <v>60.89</v>
      </c>
      <c r="V39" s="200">
        <v>3.4</v>
      </c>
      <c r="W39" s="200">
        <v>7.75</v>
      </c>
      <c r="X39" s="200">
        <v>15.47</v>
      </c>
      <c r="Y39" s="200">
        <v>0</v>
      </c>
      <c r="Z39">
        <v>0</v>
      </c>
      <c r="AA39" s="200">
        <v>10.06</v>
      </c>
      <c r="AB39" s="200">
        <v>0</v>
      </c>
      <c r="AC39" s="200">
        <v>0</v>
      </c>
      <c r="AD39" s="200">
        <v>0</v>
      </c>
      <c r="AE39" s="200">
        <v>30</v>
      </c>
      <c r="AF39" s="200">
        <v>0</v>
      </c>
      <c r="AG39" s="200">
        <v>0</v>
      </c>
      <c r="AH39" s="200">
        <v>0</v>
      </c>
      <c r="AI39" s="200">
        <v>56.2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19.329999999999998</v>
      </c>
      <c r="AQ39" s="200">
        <v>17.71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4.83</v>
      </c>
      <c r="L40" s="200">
        <v>125.67</v>
      </c>
      <c r="M40" s="200">
        <v>15</v>
      </c>
      <c r="N40" s="200">
        <v>35.22</v>
      </c>
      <c r="O40" s="200">
        <v>0</v>
      </c>
      <c r="P40" s="200">
        <v>41.42</v>
      </c>
      <c r="Q40" s="200">
        <v>3.87</v>
      </c>
      <c r="R40" s="200">
        <v>6.77</v>
      </c>
      <c r="S40" s="200">
        <v>4.83</v>
      </c>
      <c r="T40" s="200">
        <v>0</v>
      </c>
      <c r="U40" s="200">
        <v>60.89</v>
      </c>
      <c r="V40" s="200">
        <v>3.4</v>
      </c>
      <c r="W40" s="200">
        <v>13.76</v>
      </c>
      <c r="X40" s="200">
        <v>29.32</v>
      </c>
      <c r="Y40" s="200">
        <v>0</v>
      </c>
      <c r="Z40">
        <v>0</v>
      </c>
      <c r="AA40" s="200">
        <v>10.06</v>
      </c>
      <c r="AB40" s="200">
        <v>0</v>
      </c>
      <c r="AC40" s="200">
        <v>0</v>
      </c>
      <c r="AD40" s="200">
        <v>0</v>
      </c>
      <c r="AE40" s="200">
        <v>30</v>
      </c>
      <c r="AF40" s="200">
        <v>0</v>
      </c>
      <c r="AG40" s="200">
        <v>0</v>
      </c>
      <c r="AH40" s="200">
        <v>0</v>
      </c>
      <c r="AI40" s="200">
        <v>56.2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19.329999999999998</v>
      </c>
      <c r="AQ40" s="200">
        <v>17.71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4.83</v>
      </c>
      <c r="L41" s="200">
        <v>125.67</v>
      </c>
      <c r="M41" s="200">
        <v>15</v>
      </c>
      <c r="N41" s="200">
        <v>35.22</v>
      </c>
      <c r="O41" s="200">
        <v>0</v>
      </c>
      <c r="P41" s="200">
        <v>41.42</v>
      </c>
      <c r="Q41" s="200">
        <v>3.87</v>
      </c>
      <c r="R41" s="200">
        <v>6.77</v>
      </c>
      <c r="S41" s="200">
        <v>4.83</v>
      </c>
      <c r="T41" s="200">
        <v>0</v>
      </c>
      <c r="U41" s="200">
        <v>60.89</v>
      </c>
      <c r="V41" s="200">
        <v>3.63</v>
      </c>
      <c r="W41" s="200">
        <v>13.76</v>
      </c>
      <c r="X41" s="200">
        <v>29.32</v>
      </c>
      <c r="Y41" s="200">
        <v>0</v>
      </c>
      <c r="Z41">
        <v>0</v>
      </c>
      <c r="AA41" s="200">
        <v>10.06</v>
      </c>
      <c r="AB41" s="200">
        <v>0</v>
      </c>
      <c r="AC41" s="200">
        <v>0</v>
      </c>
      <c r="AD41" s="200">
        <v>0</v>
      </c>
      <c r="AE41" s="200">
        <v>30</v>
      </c>
      <c r="AF41" s="200">
        <v>0</v>
      </c>
      <c r="AG41" s="200">
        <v>0</v>
      </c>
      <c r="AH41" s="200">
        <v>0</v>
      </c>
      <c r="AI41" s="200">
        <v>56.2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38.67</v>
      </c>
      <c r="AQ41" s="200">
        <v>17.71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4.83</v>
      </c>
      <c r="L42" s="200">
        <v>125.67</v>
      </c>
      <c r="M42" s="200">
        <v>15</v>
      </c>
      <c r="N42" s="200">
        <v>35.22</v>
      </c>
      <c r="O42" s="200">
        <v>0</v>
      </c>
      <c r="P42" s="200">
        <v>41.42</v>
      </c>
      <c r="Q42" s="200">
        <v>6.13</v>
      </c>
      <c r="R42" s="200">
        <v>12.58</v>
      </c>
      <c r="S42" s="200">
        <v>7.83</v>
      </c>
      <c r="T42" s="200">
        <v>0</v>
      </c>
      <c r="U42" s="200">
        <v>60.89</v>
      </c>
      <c r="V42" s="200">
        <v>3.63</v>
      </c>
      <c r="W42" s="200">
        <v>13.76</v>
      </c>
      <c r="X42" s="200">
        <v>29.32</v>
      </c>
      <c r="Y42" s="200">
        <v>0</v>
      </c>
      <c r="Z42">
        <v>0</v>
      </c>
      <c r="AA42" s="200">
        <v>10.06</v>
      </c>
      <c r="AB42" s="200">
        <v>0</v>
      </c>
      <c r="AC42" s="200">
        <v>0</v>
      </c>
      <c r="AD42" s="200">
        <v>0</v>
      </c>
      <c r="AE42" s="200">
        <v>30</v>
      </c>
      <c r="AF42" s="200">
        <v>0</v>
      </c>
      <c r="AG42" s="200">
        <v>0</v>
      </c>
      <c r="AH42" s="200">
        <v>0</v>
      </c>
      <c r="AI42" s="200">
        <v>56.2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75.36</v>
      </c>
      <c r="AQ42" s="200">
        <v>27.67</v>
      </c>
      <c r="AR42" s="200">
        <v>21.9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9.06</v>
      </c>
      <c r="L43" s="200">
        <v>125.67</v>
      </c>
      <c r="M43" s="200">
        <v>15</v>
      </c>
      <c r="N43" s="200">
        <v>35.22</v>
      </c>
      <c r="O43" s="200">
        <v>0</v>
      </c>
      <c r="P43" s="200">
        <v>41.42</v>
      </c>
      <c r="Q43" s="200">
        <v>6.48</v>
      </c>
      <c r="R43" s="200">
        <v>12.58</v>
      </c>
      <c r="S43" s="200">
        <v>7.83</v>
      </c>
      <c r="T43" s="200">
        <v>0</v>
      </c>
      <c r="U43" s="200">
        <v>60.89</v>
      </c>
      <c r="V43" s="200">
        <v>3.63</v>
      </c>
      <c r="W43" s="200">
        <v>13.76</v>
      </c>
      <c r="X43" s="200">
        <v>29.32</v>
      </c>
      <c r="Y43" s="200">
        <v>0</v>
      </c>
      <c r="Z43">
        <v>0</v>
      </c>
      <c r="AA43" s="200">
        <v>10.06</v>
      </c>
      <c r="AB43" s="200">
        <v>0</v>
      </c>
      <c r="AC43" s="200">
        <v>0</v>
      </c>
      <c r="AD43" s="200">
        <v>0</v>
      </c>
      <c r="AE43" s="200">
        <v>30</v>
      </c>
      <c r="AF43" s="200">
        <v>0</v>
      </c>
      <c r="AG43" s="200">
        <v>0</v>
      </c>
      <c r="AH43" s="200">
        <v>0</v>
      </c>
      <c r="AI43" s="200">
        <v>56.2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75.36</v>
      </c>
      <c r="AQ43" s="200">
        <v>27.67</v>
      </c>
      <c r="AR43" s="200">
        <v>21.9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9.06</v>
      </c>
      <c r="L44" s="200">
        <v>154.66999999999999</v>
      </c>
      <c r="M44" s="200">
        <v>15</v>
      </c>
      <c r="N44" s="200">
        <v>35.22</v>
      </c>
      <c r="O44" s="200">
        <v>0</v>
      </c>
      <c r="P44" s="200">
        <v>41.42</v>
      </c>
      <c r="Q44" s="200">
        <v>6.48</v>
      </c>
      <c r="R44" s="200">
        <v>12.58</v>
      </c>
      <c r="S44" s="200">
        <v>7.83</v>
      </c>
      <c r="T44" s="200">
        <v>0</v>
      </c>
      <c r="U44" s="200">
        <v>60.89</v>
      </c>
      <c r="V44" s="200">
        <v>3.63</v>
      </c>
      <c r="W44" s="200">
        <v>13.76</v>
      </c>
      <c r="X44" s="200">
        <v>29.32</v>
      </c>
      <c r="Y44" s="200">
        <v>0</v>
      </c>
      <c r="Z44">
        <v>0</v>
      </c>
      <c r="AA44" s="200">
        <v>10.06</v>
      </c>
      <c r="AB44" s="200">
        <v>0</v>
      </c>
      <c r="AC44" s="200">
        <v>0</v>
      </c>
      <c r="AD44" s="200">
        <v>0</v>
      </c>
      <c r="AE44" s="200">
        <v>30</v>
      </c>
      <c r="AF44" s="200">
        <v>0</v>
      </c>
      <c r="AG44" s="200">
        <v>0</v>
      </c>
      <c r="AH44" s="200">
        <v>0</v>
      </c>
      <c r="AI44" s="200">
        <v>56.2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75.36</v>
      </c>
      <c r="AQ44" s="200">
        <v>27.67</v>
      </c>
      <c r="AR44" s="200">
        <v>21.9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9.06</v>
      </c>
      <c r="L45" s="200">
        <v>154.66999999999999</v>
      </c>
      <c r="M45" s="200">
        <v>15</v>
      </c>
      <c r="N45" s="200">
        <v>35.22</v>
      </c>
      <c r="O45" s="200">
        <v>0</v>
      </c>
      <c r="P45" s="200">
        <v>41.42</v>
      </c>
      <c r="Q45" s="200">
        <v>6.48</v>
      </c>
      <c r="R45" s="200">
        <v>12.58</v>
      </c>
      <c r="S45" s="200">
        <v>7.83</v>
      </c>
      <c r="T45" s="200">
        <v>0</v>
      </c>
      <c r="U45" s="200">
        <v>60.89</v>
      </c>
      <c r="V45" s="200">
        <v>3.63</v>
      </c>
      <c r="W45" s="200">
        <v>13.76</v>
      </c>
      <c r="X45" s="200">
        <v>29.32</v>
      </c>
      <c r="Y45" s="200">
        <v>0</v>
      </c>
      <c r="Z45">
        <v>0</v>
      </c>
      <c r="AA45" s="200">
        <v>10.06</v>
      </c>
      <c r="AB45" s="200">
        <v>0</v>
      </c>
      <c r="AC45" s="200">
        <v>0</v>
      </c>
      <c r="AD45" s="200">
        <v>0</v>
      </c>
      <c r="AE45" s="200">
        <v>30</v>
      </c>
      <c r="AF45" s="200">
        <v>0</v>
      </c>
      <c r="AG45" s="200">
        <v>0</v>
      </c>
      <c r="AH45" s="200">
        <v>0</v>
      </c>
      <c r="AI45" s="200">
        <v>56.2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75.36</v>
      </c>
      <c r="AQ45" s="200">
        <v>27.67</v>
      </c>
      <c r="AR45" s="200">
        <v>21.9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9.06</v>
      </c>
      <c r="L46" s="200">
        <v>154.66999999999999</v>
      </c>
      <c r="M46" s="200">
        <v>15</v>
      </c>
      <c r="N46" s="200">
        <v>35.22</v>
      </c>
      <c r="O46" s="200">
        <v>0</v>
      </c>
      <c r="P46" s="200">
        <v>41.42</v>
      </c>
      <c r="Q46" s="200">
        <v>6.48</v>
      </c>
      <c r="R46" s="200">
        <v>12.58</v>
      </c>
      <c r="S46" s="200">
        <v>7.83</v>
      </c>
      <c r="T46" s="200">
        <v>0</v>
      </c>
      <c r="U46" s="200">
        <v>60.89</v>
      </c>
      <c r="V46" s="200">
        <v>3.63</v>
      </c>
      <c r="W46" s="200">
        <v>13.76</v>
      </c>
      <c r="X46" s="200">
        <v>29.32</v>
      </c>
      <c r="Y46" s="200">
        <v>0</v>
      </c>
      <c r="Z46">
        <v>0</v>
      </c>
      <c r="AA46" s="200">
        <v>10.06</v>
      </c>
      <c r="AB46" s="200">
        <v>0</v>
      </c>
      <c r="AC46" s="200">
        <v>0</v>
      </c>
      <c r="AD46" s="200">
        <v>0</v>
      </c>
      <c r="AE46" s="200">
        <v>30</v>
      </c>
      <c r="AF46" s="200">
        <v>0</v>
      </c>
      <c r="AG46" s="200">
        <v>0</v>
      </c>
      <c r="AH46" s="200">
        <v>0</v>
      </c>
      <c r="AI46" s="200">
        <v>56.2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75.36</v>
      </c>
      <c r="AQ46" s="200">
        <v>27.67</v>
      </c>
      <c r="AR46" s="200">
        <v>21.9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9.06</v>
      </c>
      <c r="L47" s="200">
        <v>154.66999999999999</v>
      </c>
      <c r="M47" s="200">
        <v>15</v>
      </c>
      <c r="N47" s="200">
        <v>35.22</v>
      </c>
      <c r="O47" s="200">
        <v>0</v>
      </c>
      <c r="P47" s="200">
        <v>41.42</v>
      </c>
      <c r="Q47" s="200">
        <v>6.48</v>
      </c>
      <c r="R47" s="200">
        <v>12.58</v>
      </c>
      <c r="S47" s="200">
        <v>7.83</v>
      </c>
      <c r="T47" s="200">
        <v>0</v>
      </c>
      <c r="U47" s="200">
        <v>60.89</v>
      </c>
      <c r="V47" s="200">
        <v>3.63</v>
      </c>
      <c r="W47" s="200">
        <v>13.76</v>
      </c>
      <c r="X47" s="200">
        <v>29.32</v>
      </c>
      <c r="Y47" s="200">
        <v>0</v>
      </c>
      <c r="Z47">
        <v>0</v>
      </c>
      <c r="AA47" s="200">
        <v>10.06</v>
      </c>
      <c r="AB47" s="200">
        <v>0</v>
      </c>
      <c r="AC47" s="200">
        <v>0</v>
      </c>
      <c r="AD47" s="200">
        <v>0</v>
      </c>
      <c r="AE47" s="200">
        <v>30</v>
      </c>
      <c r="AF47" s="200">
        <v>0</v>
      </c>
      <c r="AG47" s="200">
        <v>0</v>
      </c>
      <c r="AH47" s="200">
        <v>0</v>
      </c>
      <c r="AI47" s="200">
        <v>56.2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75.36</v>
      </c>
      <c r="AQ47" s="200">
        <v>27.67</v>
      </c>
      <c r="AR47" s="200">
        <v>21.9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9.06</v>
      </c>
      <c r="L48" s="200">
        <v>154.66999999999999</v>
      </c>
      <c r="M48" s="200">
        <v>15</v>
      </c>
      <c r="N48" s="200">
        <v>35.22</v>
      </c>
      <c r="O48" s="200">
        <v>0</v>
      </c>
      <c r="P48" s="200">
        <v>41.42</v>
      </c>
      <c r="Q48" s="200">
        <v>6.48</v>
      </c>
      <c r="R48" s="200">
        <v>12.58</v>
      </c>
      <c r="S48" s="200">
        <v>7.83</v>
      </c>
      <c r="T48" s="200">
        <v>0</v>
      </c>
      <c r="U48" s="200">
        <v>60.89</v>
      </c>
      <c r="V48" s="200">
        <v>3.63</v>
      </c>
      <c r="W48" s="200">
        <v>13.76</v>
      </c>
      <c r="X48" s="200">
        <v>29.32</v>
      </c>
      <c r="Y48" s="200">
        <v>0</v>
      </c>
      <c r="Z48">
        <v>0</v>
      </c>
      <c r="AA48" s="200">
        <v>10.06</v>
      </c>
      <c r="AB48" s="200">
        <v>0</v>
      </c>
      <c r="AC48" s="200">
        <v>0</v>
      </c>
      <c r="AD48" s="200">
        <v>0</v>
      </c>
      <c r="AE48" s="200">
        <v>30</v>
      </c>
      <c r="AF48" s="200">
        <v>0</v>
      </c>
      <c r="AG48" s="200">
        <v>0</v>
      </c>
      <c r="AH48" s="200">
        <v>0</v>
      </c>
      <c r="AI48" s="200">
        <v>56.2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75.36</v>
      </c>
      <c r="AQ48" s="200">
        <v>27.67</v>
      </c>
      <c r="AR48" s="200">
        <v>21.9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4.83</v>
      </c>
      <c r="L49" s="200">
        <v>125.67</v>
      </c>
      <c r="M49" s="200">
        <v>15</v>
      </c>
      <c r="N49" s="200">
        <v>35.22</v>
      </c>
      <c r="O49" s="200">
        <v>0</v>
      </c>
      <c r="P49" s="200">
        <v>41.42</v>
      </c>
      <c r="Q49" s="200">
        <v>6.48</v>
      </c>
      <c r="R49" s="200">
        <v>12.58</v>
      </c>
      <c r="S49" s="200">
        <v>7.83</v>
      </c>
      <c r="T49" s="200">
        <v>0</v>
      </c>
      <c r="U49" s="200">
        <v>60.89</v>
      </c>
      <c r="V49" s="200">
        <v>3.63</v>
      </c>
      <c r="W49" s="200">
        <v>13.76</v>
      </c>
      <c r="X49" s="200">
        <v>29.32</v>
      </c>
      <c r="Y49" s="200">
        <v>0</v>
      </c>
      <c r="Z49">
        <v>0</v>
      </c>
      <c r="AA49" s="200">
        <v>10.06</v>
      </c>
      <c r="AB49" s="200">
        <v>0</v>
      </c>
      <c r="AC49" s="200">
        <v>0</v>
      </c>
      <c r="AD49" s="200">
        <v>0</v>
      </c>
      <c r="AE49" s="200">
        <v>30</v>
      </c>
      <c r="AF49" s="200">
        <v>0</v>
      </c>
      <c r="AG49" s="200">
        <v>0</v>
      </c>
      <c r="AH49" s="200">
        <v>0</v>
      </c>
      <c r="AI49" s="200">
        <v>56.2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75.36</v>
      </c>
      <c r="AQ49" s="200">
        <v>27.67</v>
      </c>
      <c r="AR49" s="200">
        <v>21.9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4.83</v>
      </c>
      <c r="L50" s="200">
        <v>125.67</v>
      </c>
      <c r="M50" s="200">
        <v>15</v>
      </c>
      <c r="N50" s="200">
        <v>35.22</v>
      </c>
      <c r="O50" s="200">
        <v>0</v>
      </c>
      <c r="P50" s="200">
        <v>41.42</v>
      </c>
      <c r="Q50" s="200">
        <v>6.48</v>
      </c>
      <c r="R50" s="200">
        <v>12.58</v>
      </c>
      <c r="S50" s="200">
        <v>7.83</v>
      </c>
      <c r="T50" s="200">
        <v>0</v>
      </c>
      <c r="U50" s="200">
        <v>60.89</v>
      </c>
      <c r="V50" s="200">
        <v>3.63</v>
      </c>
      <c r="W50" s="200">
        <v>13.76</v>
      </c>
      <c r="X50" s="200">
        <v>29.32</v>
      </c>
      <c r="Y50" s="200">
        <v>0</v>
      </c>
      <c r="Z50">
        <v>0</v>
      </c>
      <c r="AA50" s="200">
        <v>10.06</v>
      </c>
      <c r="AB50" s="200">
        <v>0</v>
      </c>
      <c r="AC50" s="200">
        <v>0</v>
      </c>
      <c r="AD50" s="200">
        <v>0</v>
      </c>
      <c r="AE50" s="200">
        <v>30</v>
      </c>
      <c r="AF50" s="200">
        <v>0</v>
      </c>
      <c r="AG50" s="200">
        <v>0</v>
      </c>
      <c r="AH50" s="200">
        <v>0</v>
      </c>
      <c r="AI50" s="200">
        <v>56.2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75.36</v>
      </c>
      <c r="AQ50" s="200">
        <v>27.67</v>
      </c>
      <c r="AR50" s="200">
        <v>21.9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4.83</v>
      </c>
      <c r="L51" s="200">
        <v>125.67</v>
      </c>
      <c r="M51" s="200">
        <v>15</v>
      </c>
      <c r="N51" s="200">
        <v>35.22</v>
      </c>
      <c r="O51" s="200">
        <v>0</v>
      </c>
      <c r="P51" s="200">
        <v>41.42</v>
      </c>
      <c r="Q51" s="200">
        <v>6.48</v>
      </c>
      <c r="R51" s="200">
        <v>12.58</v>
      </c>
      <c r="S51" s="200">
        <v>7.83</v>
      </c>
      <c r="T51" s="200">
        <v>0</v>
      </c>
      <c r="U51" s="200">
        <v>60.89</v>
      </c>
      <c r="V51" s="200">
        <v>3.51</v>
      </c>
      <c r="W51" s="200">
        <v>13.77</v>
      </c>
      <c r="X51" s="200">
        <v>29.32</v>
      </c>
      <c r="Y51" s="200">
        <v>0</v>
      </c>
      <c r="Z51">
        <v>0</v>
      </c>
      <c r="AA51" s="200">
        <v>10.06</v>
      </c>
      <c r="AB51" s="200">
        <v>0</v>
      </c>
      <c r="AC51" s="200">
        <v>0</v>
      </c>
      <c r="AD51" s="200">
        <v>0</v>
      </c>
      <c r="AE51" s="200">
        <v>30</v>
      </c>
      <c r="AF51" s="200">
        <v>0</v>
      </c>
      <c r="AG51" s="200">
        <v>0</v>
      </c>
      <c r="AH51" s="200">
        <v>0</v>
      </c>
      <c r="AI51" s="200">
        <v>56.2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75.36</v>
      </c>
      <c r="AQ51" s="200">
        <v>27.67</v>
      </c>
      <c r="AR51" s="200">
        <v>21.9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4.83</v>
      </c>
      <c r="L52" s="200">
        <v>125.67</v>
      </c>
      <c r="M52" s="200">
        <v>15</v>
      </c>
      <c r="N52" s="200">
        <v>35.22</v>
      </c>
      <c r="O52" s="200">
        <v>0</v>
      </c>
      <c r="P52" s="200">
        <v>41.42</v>
      </c>
      <c r="Q52" s="200">
        <v>6.48</v>
      </c>
      <c r="R52" s="200">
        <v>12.58</v>
      </c>
      <c r="S52" s="200">
        <v>7.83</v>
      </c>
      <c r="T52" s="200">
        <v>0</v>
      </c>
      <c r="U52" s="200">
        <v>60.89</v>
      </c>
      <c r="V52" s="200">
        <v>3.51</v>
      </c>
      <c r="W52" s="200">
        <v>13.77</v>
      </c>
      <c r="X52" s="200">
        <v>29.32</v>
      </c>
      <c r="Y52" s="200">
        <v>0</v>
      </c>
      <c r="Z52">
        <v>0</v>
      </c>
      <c r="AA52" s="200">
        <v>10.06</v>
      </c>
      <c r="AB52" s="200">
        <v>0</v>
      </c>
      <c r="AC52" s="200">
        <v>0</v>
      </c>
      <c r="AD52" s="200">
        <v>0</v>
      </c>
      <c r="AE52" s="200">
        <v>30</v>
      </c>
      <c r="AF52" s="200">
        <v>0</v>
      </c>
      <c r="AG52" s="200">
        <v>0</v>
      </c>
      <c r="AH52" s="200">
        <v>0</v>
      </c>
      <c r="AI52" s="200">
        <v>56.2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75.36</v>
      </c>
      <c r="AQ52" s="200">
        <v>27.67</v>
      </c>
      <c r="AR52" s="200">
        <v>21.9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4.83</v>
      </c>
      <c r="L53" s="200">
        <v>125.67</v>
      </c>
      <c r="M53" s="200">
        <v>15</v>
      </c>
      <c r="N53" s="200">
        <v>35.22</v>
      </c>
      <c r="O53" s="200">
        <v>0</v>
      </c>
      <c r="P53" s="200">
        <v>41.42</v>
      </c>
      <c r="Q53" s="200">
        <v>6.48</v>
      </c>
      <c r="R53" s="200">
        <v>12.58</v>
      </c>
      <c r="S53" s="200">
        <v>7.83</v>
      </c>
      <c r="T53" s="200">
        <v>0</v>
      </c>
      <c r="U53" s="200">
        <v>60.89</v>
      </c>
      <c r="V53" s="200">
        <v>3.51</v>
      </c>
      <c r="W53" s="200">
        <v>13.77</v>
      </c>
      <c r="X53" s="200">
        <v>29.32</v>
      </c>
      <c r="Y53" s="200">
        <v>0</v>
      </c>
      <c r="Z53">
        <v>0</v>
      </c>
      <c r="AA53" s="200">
        <v>10.06</v>
      </c>
      <c r="AB53" s="200">
        <v>0</v>
      </c>
      <c r="AC53" s="200">
        <v>0</v>
      </c>
      <c r="AD53" s="200">
        <v>0</v>
      </c>
      <c r="AE53" s="200">
        <v>30</v>
      </c>
      <c r="AF53" s="200">
        <v>0</v>
      </c>
      <c r="AG53" s="200">
        <v>0</v>
      </c>
      <c r="AH53" s="200">
        <v>0</v>
      </c>
      <c r="AI53" s="200">
        <v>56.2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75.36</v>
      </c>
      <c r="AQ53" s="200">
        <v>27.67</v>
      </c>
      <c r="AR53" s="200">
        <v>21.9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4.83</v>
      </c>
      <c r="L54" s="200">
        <v>125.67</v>
      </c>
      <c r="M54" s="200">
        <v>15</v>
      </c>
      <c r="N54" s="200">
        <v>35.22</v>
      </c>
      <c r="O54" s="200">
        <v>0</v>
      </c>
      <c r="P54" s="200">
        <v>41.42</v>
      </c>
      <c r="Q54" s="200">
        <v>6.48</v>
      </c>
      <c r="R54" s="200">
        <v>12.58</v>
      </c>
      <c r="S54" s="200">
        <v>7.83</v>
      </c>
      <c r="T54" s="200">
        <v>0</v>
      </c>
      <c r="U54" s="200">
        <v>60.89</v>
      </c>
      <c r="V54" s="200">
        <v>3.51</v>
      </c>
      <c r="W54" s="200">
        <v>13.77</v>
      </c>
      <c r="X54" s="200">
        <v>29.32</v>
      </c>
      <c r="Y54" s="200">
        <v>0</v>
      </c>
      <c r="Z54">
        <v>0</v>
      </c>
      <c r="AA54" s="200">
        <v>10.06</v>
      </c>
      <c r="AB54" s="200">
        <v>0</v>
      </c>
      <c r="AC54" s="200">
        <v>0</v>
      </c>
      <c r="AD54" s="200">
        <v>0</v>
      </c>
      <c r="AE54" s="200">
        <v>29.58</v>
      </c>
      <c r="AF54" s="200">
        <v>0</v>
      </c>
      <c r="AG54" s="200">
        <v>0</v>
      </c>
      <c r="AH54" s="200">
        <v>0</v>
      </c>
      <c r="AI54" s="200">
        <v>56.2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75.36</v>
      </c>
      <c r="AQ54" s="200">
        <v>27.67</v>
      </c>
      <c r="AR54" s="200">
        <v>21.9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4.83</v>
      </c>
      <c r="L55" s="200">
        <v>125.67</v>
      </c>
      <c r="M55" s="200">
        <v>15</v>
      </c>
      <c r="N55" s="200">
        <v>35.22</v>
      </c>
      <c r="O55" s="200">
        <v>0</v>
      </c>
      <c r="P55" s="200">
        <v>41.42</v>
      </c>
      <c r="Q55" s="200">
        <v>6.48</v>
      </c>
      <c r="R55" s="200">
        <v>12.58</v>
      </c>
      <c r="S55" s="200">
        <v>7.83</v>
      </c>
      <c r="T55" s="200">
        <v>0</v>
      </c>
      <c r="U55" s="200">
        <v>60.89</v>
      </c>
      <c r="V55" s="200">
        <v>3.51</v>
      </c>
      <c r="W55" s="200">
        <v>13.77</v>
      </c>
      <c r="X55" s="200">
        <v>29.32</v>
      </c>
      <c r="Y55" s="200">
        <v>0</v>
      </c>
      <c r="Z55">
        <v>0</v>
      </c>
      <c r="AA55" s="200">
        <v>10.06</v>
      </c>
      <c r="AB55" s="200">
        <v>0</v>
      </c>
      <c r="AC55" s="200">
        <v>0</v>
      </c>
      <c r="AD55" s="200">
        <v>0</v>
      </c>
      <c r="AE55" s="200">
        <v>29.58</v>
      </c>
      <c r="AF55" s="200">
        <v>0</v>
      </c>
      <c r="AG55" s="200">
        <v>0</v>
      </c>
      <c r="AH55" s="200">
        <v>0</v>
      </c>
      <c r="AI55" s="200">
        <v>56.2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75.349999999999994</v>
      </c>
      <c r="AQ55" s="200">
        <v>26.75</v>
      </c>
      <c r="AR55" s="200">
        <v>21.9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4.83</v>
      </c>
      <c r="L56" s="200">
        <v>125.67</v>
      </c>
      <c r="M56" s="200">
        <v>15</v>
      </c>
      <c r="N56" s="200">
        <v>35.22</v>
      </c>
      <c r="O56" s="200">
        <v>0</v>
      </c>
      <c r="P56" s="200">
        <v>41.42</v>
      </c>
      <c r="Q56" s="200">
        <v>6.48</v>
      </c>
      <c r="R56" s="200">
        <v>12.58</v>
      </c>
      <c r="S56" s="200">
        <v>7.83</v>
      </c>
      <c r="T56" s="200">
        <v>0</v>
      </c>
      <c r="U56" s="200">
        <v>60.89</v>
      </c>
      <c r="V56" s="200">
        <v>3.51</v>
      </c>
      <c r="W56" s="200">
        <v>13.77</v>
      </c>
      <c r="X56" s="200">
        <v>29.32</v>
      </c>
      <c r="Y56" s="200">
        <v>0</v>
      </c>
      <c r="Z56">
        <v>0</v>
      </c>
      <c r="AA56" s="200">
        <v>10.06</v>
      </c>
      <c r="AB56" s="200">
        <v>0</v>
      </c>
      <c r="AC56" s="200">
        <v>0</v>
      </c>
      <c r="AD56" s="200">
        <v>0</v>
      </c>
      <c r="AE56" s="200">
        <v>29.58</v>
      </c>
      <c r="AF56" s="200">
        <v>0</v>
      </c>
      <c r="AG56" s="200">
        <v>0</v>
      </c>
      <c r="AH56" s="200">
        <v>0</v>
      </c>
      <c r="AI56" s="200">
        <v>56.2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75.349999999999994</v>
      </c>
      <c r="AQ56" s="200">
        <v>26.75</v>
      </c>
      <c r="AR56" s="200">
        <v>21.4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4.83</v>
      </c>
      <c r="L57" s="200">
        <v>125.67</v>
      </c>
      <c r="M57" s="200">
        <v>15</v>
      </c>
      <c r="N57" s="200">
        <v>35.22</v>
      </c>
      <c r="O57" s="200">
        <v>0</v>
      </c>
      <c r="P57" s="200">
        <v>41.42</v>
      </c>
      <c r="Q57" s="200">
        <v>6.48</v>
      </c>
      <c r="R57" s="200">
        <v>12.58</v>
      </c>
      <c r="S57" s="200">
        <v>7.83</v>
      </c>
      <c r="T57" s="200">
        <v>0</v>
      </c>
      <c r="U57" s="200">
        <v>60.89</v>
      </c>
      <c r="V57" s="200">
        <v>3.51</v>
      </c>
      <c r="W57" s="200">
        <v>13.76</v>
      </c>
      <c r="X57" s="200">
        <v>29.32</v>
      </c>
      <c r="Y57" s="200">
        <v>0</v>
      </c>
      <c r="Z57">
        <v>0</v>
      </c>
      <c r="AA57" s="200">
        <v>10.06</v>
      </c>
      <c r="AB57" s="200">
        <v>0</v>
      </c>
      <c r="AC57" s="200">
        <v>0</v>
      </c>
      <c r="AD57" s="200">
        <v>0</v>
      </c>
      <c r="AE57" s="200">
        <v>29.58</v>
      </c>
      <c r="AF57" s="200">
        <v>0</v>
      </c>
      <c r="AG57" s="200">
        <v>0</v>
      </c>
      <c r="AH57" s="200">
        <v>0</v>
      </c>
      <c r="AI57" s="200">
        <v>56.2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75.349999999999994</v>
      </c>
      <c r="AQ57" s="200">
        <v>26.75</v>
      </c>
      <c r="AR57" s="200">
        <v>21.4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9.06</v>
      </c>
      <c r="L58" s="200">
        <v>145.01</v>
      </c>
      <c r="M58" s="200">
        <v>15</v>
      </c>
      <c r="N58" s="200">
        <v>35.22</v>
      </c>
      <c r="O58" s="200">
        <v>0</v>
      </c>
      <c r="P58" s="200">
        <v>41.42</v>
      </c>
      <c r="Q58" s="200">
        <v>6.48</v>
      </c>
      <c r="R58" s="200">
        <v>12.58</v>
      </c>
      <c r="S58" s="200">
        <v>7.83</v>
      </c>
      <c r="T58" s="200">
        <v>0</v>
      </c>
      <c r="U58" s="200">
        <v>60.89</v>
      </c>
      <c r="V58" s="200">
        <v>3.51</v>
      </c>
      <c r="W58" s="200">
        <v>13.76</v>
      </c>
      <c r="X58" s="200">
        <v>29.32</v>
      </c>
      <c r="Y58" s="200">
        <v>0</v>
      </c>
      <c r="Z58">
        <v>0</v>
      </c>
      <c r="AA58" s="200">
        <v>10.06</v>
      </c>
      <c r="AB58" s="200">
        <v>0</v>
      </c>
      <c r="AC58" s="200">
        <v>0</v>
      </c>
      <c r="AD58" s="200">
        <v>0</v>
      </c>
      <c r="AE58" s="200">
        <v>29.58</v>
      </c>
      <c r="AF58" s="200">
        <v>0</v>
      </c>
      <c r="AG58" s="200">
        <v>0</v>
      </c>
      <c r="AH58" s="200">
        <v>0</v>
      </c>
      <c r="AI58" s="200">
        <v>56.2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75.349999999999994</v>
      </c>
      <c r="AQ58" s="200">
        <v>26.75</v>
      </c>
      <c r="AR58" s="200">
        <v>21.9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9.06</v>
      </c>
      <c r="L59" s="200">
        <v>145</v>
      </c>
      <c r="M59" s="200">
        <v>15</v>
      </c>
      <c r="N59" s="200">
        <v>35.22</v>
      </c>
      <c r="O59" s="200">
        <v>0</v>
      </c>
      <c r="P59" s="200">
        <v>41.42</v>
      </c>
      <c r="Q59" s="200">
        <v>6.48</v>
      </c>
      <c r="R59" s="200">
        <v>12.58</v>
      </c>
      <c r="S59" s="200">
        <v>7.83</v>
      </c>
      <c r="T59" s="200">
        <v>0</v>
      </c>
      <c r="U59" s="200">
        <v>60.89</v>
      </c>
      <c r="V59" s="200">
        <v>3.51</v>
      </c>
      <c r="W59" s="200">
        <v>13.76</v>
      </c>
      <c r="X59" s="200">
        <v>29.32</v>
      </c>
      <c r="Y59" s="200">
        <v>0</v>
      </c>
      <c r="Z59">
        <v>0</v>
      </c>
      <c r="AA59" s="200">
        <v>10.06</v>
      </c>
      <c r="AB59" s="200">
        <v>0</v>
      </c>
      <c r="AC59" s="200">
        <v>0</v>
      </c>
      <c r="AD59" s="200">
        <v>0</v>
      </c>
      <c r="AE59" s="200">
        <v>29.58</v>
      </c>
      <c r="AF59" s="200">
        <v>0</v>
      </c>
      <c r="AG59" s="200">
        <v>0</v>
      </c>
      <c r="AH59" s="200">
        <v>0</v>
      </c>
      <c r="AI59" s="200">
        <v>56.2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75.349999999999994</v>
      </c>
      <c r="AQ59" s="200">
        <v>26.75</v>
      </c>
      <c r="AR59" s="200">
        <v>21.9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8.94</v>
      </c>
      <c r="L60" s="200">
        <v>212.67</v>
      </c>
      <c r="M60" s="200">
        <v>15</v>
      </c>
      <c r="N60" s="200">
        <v>35.22</v>
      </c>
      <c r="O60" s="200">
        <v>0</v>
      </c>
      <c r="P60" s="200">
        <v>41.42</v>
      </c>
      <c r="Q60" s="200">
        <v>6.48</v>
      </c>
      <c r="R60" s="200">
        <v>12.58</v>
      </c>
      <c r="S60" s="200">
        <v>7.83</v>
      </c>
      <c r="T60" s="200">
        <v>0</v>
      </c>
      <c r="U60" s="200">
        <v>60.89</v>
      </c>
      <c r="V60" s="200">
        <v>3.51</v>
      </c>
      <c r="W60" s="200">
        <v>13.76</v>
      </c>
      <c r="X60" s="200">
        <v>29.32</v>
      </c>
      <c r="Y60" s="200">
        <v>0</v>
      </c>
      <c r="Z60">
        <v>0</v>
      </c>
      <c r="AA60" s="200">
        <v>10.06</v>
      </c>
      <c r="AB60" s="200">
        <v>0</v>
      </c>
      <c r="AC60" s="200">
        <v>0</v>
      </c>
      <c r="AD60" s="200">
        <v>0</v>
      </c>
      <c r="AE60" s="200">
        <v>29.58</v>
      </c>
      <c r="AF60" s="200">
        <v>0</v>
      </c>
      <c r="AG60" s="200">
        <v>0</v>
      </c>
      <c r="AH60" s="200">
        <v>0</v>
      </c>
      <c r="AI60" s="200">
        <v>56.2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75.349999999999994</v>
      </c>
      <c r="AQ60" s="200">
        <v>26.75</v>
      </c>
      <c r="AR60" s="200">
        <v>21.9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9.06</v>
      </c>
      <c r="L61" s="200">
        <v>212.67</v>
      </c>
      <c r="M61" s="200">
        <v>15</v>
      </c>
      <c r="N61" s="200">
        <v>35.22</v>
      </c>
      <c r="O61" s="200">
        <v>0</v>
      </c>
      <c r="P61" s="200">
        <v>41.42</v>
      </c>
      <c r="Q61" s="200">
        <v>6.48</v>
      </c>
      <c r="R61" s="200">
        <v>12.58</v>
      </c>
      <c r="S61" s="200">
        <v>7.83</v>
      </c>
      <c r="T61" s="200">
        <v>0</v>
      </c>
      <c r="U61" s="200">
        <v>60.89</v>
      </c>
      <c r="V61" s="200">
        <v>3.51</v>
      </c>
      <c r="W61" s="200">
        <v>13.76</v>
      </c>
      <c r="X61" s="200">
        <v>29.32</v>
      </c>
      <c r="Y61" s="200">
        <v>0</v>
      </c>
      <c r="Z61">
        <v>0</v>
      </c>
      <c r="AA61" s="200">
        <v>10.06</v>
      </c>
      <c r="AB61" s="200">
        <v>0</v>
      </c>
      <c r="AC61" s="200">
        <v>0</v>
      </c>
      <c r="AD61" s="200">
        <v>0</v>
      </c>
      <c r="AE61" s="200">
        <v>29.58</v>
      </c>
      <c r="AF61" s="200">
        <v>0</v>
      </c>
      <c r="AG61" s="200">
        <v>0</v>
      </c>
      <c r="AH61" s="200">
        <v>0</v>
      </c>
      <c r="AI61" s="200">
        <v>56.2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75.349999999999994</v>
      </c>
      <c r="AQ61" s="200">
        <v>26.75</v>
      </c>
      <c r="AR61" s="200">
        <v>21.9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9.06</v>
      </c>
      <c r="L62" s="200">
        <v>212.67</v>
      </c>
      <c r="M62" s="200">
        <v>15</v>
      </c>
      <c r="N62" s="200">
        <v>35.22</v>
      </c>
      <c r="O62" s="200">
        <v>0</v>
      </c>
      <c r="P62" s="200">
        <v>41.42</v>
      </c>
      <c r="Q62" s="200">
        <v>6.48</v>
      </c>
      <c r="R62" s="200">
        <v>12.58</v>
      </c>
      <c r="S62" s="200">
        <v>7.83</v>
      </c>
      <c r="T62" s="200">
        <v>0</v>
      </c>
      <c r="U62" s="200">
        <v>60.89</v>
      </c>
      <c r="V62" s="200">
        <v>3.51</v>
      </c>
      <c r="W62" s="200">
        <v>13.76</v>
      </c>
      <c r="X62" s="200">
        <v>29.32</v>
      </c>
      <c r="Y62" s="200">
        <v>0</v>
      </c>
      <c r="Z62">
        <v>0</v>
      </c>
      <c r="AA62" s="200">
        <v>10.06</v>
      </c>
      <c r="AB62" s="200">
        <v>0</v>
      </c>
      <c r="AC62" s="200">
        <v>0</v>
      </c>
      <c r="AD62" s="200">
        <v>0</v>
      </c>
      <c r="AE62" s="200">
        <v>29.58</v>
      </c>
      <c r="AF62" s="200">
        <v>0</v>
      </c>
      <c r="AG62" s="200">
        <v>0</v>
      </c>
      <c r="AH62" s="200">
        <v>0</v>
      </c>
      <c r="AI62" s="200">
        <v>56.2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75.349999999999994</v>
      </c>
      <c r="AQ62" s="200">
        <v>26.75</v>
      </c>
      <c r="AR62" s="200">
        <v>21.9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9.06</v>
      </c>
      <c r="L63" s="200">
        <v>280.33999999999997</v>
      </c>
      <c r="M63" s="200">
        <v>15</v>
      </c>
      <c r="N63" s="200">
        <v>35.22</v>
      </c>
      <c r="O63" s="200">
        <v>0</v>
      </c>
      <c r="P63" s="200">
        <v>41.42</v>
      </c>
      <c r="Q63" s="200">
        <v>6.48</v>
      </c>
      <c r="R63" s="200">
        <v>12.58</v>
      </c>
      <c r="S63" s="200">
        <v>7.83</v>
      </c>
      <c r="T63" s="200">
        <v>0</v>
      </c>
      <c r="U63" s="200">
        <v>60.89</v>
      </c>
      <c r="V63" s="200">
        <v>3.51</v>
      </c>
      <c r="W63" s="200">
        <v>13.76</v>
      </c>
      <c r="X63" s="200">
        <v>29.32</v>
      </c>
      <c r="Y63" s="200">
        <v>0</v>
      </c>
      <c r="Z63">
        <v>0</v>
      </c>
      <c r="AA63" s="200">
        <v>9.27</v>
      </c>
      <c r="AB63" s="200">
        <v>0</v>
      </c>
      <c r="AC63" s="200">
        <v>0</v>
      </c>
      <c r="AD63" s="200">
        <v>0</v>
      </c>
      <c r="AE63" s="200">
        <v>29.58</v>
      </c>
      <c r="AF63" s="200">
        <v>0</v>
      </c>
      <c r="AG63" s="200">
        <v>0</v>
      </c>
      <c r="AH63" s="200">
        <v>0</v>
      </c>
      <c r="AI63" s="200">
        <v>56.2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75.349999999999994</v>
      </c>
      <c r="AQ63" s="200">
        <v>26.75</v>
      </c>
      <c r="AR63" s="200">
        <v>21.9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9.06</v>
      </c>
      <c r="L64" s="200">
        <v>280.33999999999997</v>
      </c>
      <c r="M64" s="200">
        <v>15</v>
      </c>
      <c r="N64" s="200">
        <v>35.22</v>
      </c>
      <c r="O64" s="200">
        <v>0</v>
      </c>
      <c r="P64" s="200">
        <v>41.42</v>
      </c>
      <c r="Q64" s="200">
        <v>6.48</v>
      </c>
      <c r="R64" s="200">
        <v>12.58</v>
      </c>
      <c r="S64" s="200">
        <v>7.83</v>
      </c>
      <c r="T64" s="200">
        <v>0</v>
      </c>
      <c r="U64" s="200">
        <v>60.89</v>
      </c>
      <c r="V64" s="200">
        <v>3.51</v>
      </c>
      <c r="W64" s="200">
        <v>13.76</v>
      </c>
      <c r="X64" s="200">
        <v>29.32</v>
      </c>
      <c r="Y64" s="200">
        <v>0</v>
      </c>
      <c r="Z64">
        <v>0</v>
      </c>
      <c r="AA64" s="200">
        <v>9.27</v>
      </c>
      <c r="AB64" s="200">
        <v>0</v>
      </c>
      <c r="AC64" s="200">
        <v>0</v>
      </c>
      <c r="AD64" s="200">
        <v>0</v>
      </c>
      <c r="AE64" s="200">
        <v>29.17</v>
      </c>
      <c r="AF64" s="200">
        <v>0</v>
      </c>
      <c r="AG64" s="200">
        <v>0</v>
      </c>
      <c r="AH64" s="200">
        <v>0</v>
      </c>
      <c r="AI64" s="200">
        <v>56.2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75.349999999999994</v>
      </c>
      <c r="AQ64" s="200">
        <v>26.75</v>
      </c>
      <c r="AR64" s="200">
        <v>22.2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9.06</v>
      </c>
      <c r="L65" s="200">
        <v>348.01</v>
      </c>
      <c r="M65" s="200">
        <v>15</v>
      </c>
      <c r="N65" s="200">
        <v>35.22</v>
      </c>
      <c r="O65" s="200">
        <v>0</v>
      </c>
      <c r="P65" s="200">
        <v>41.42</v>
      </c>
      <c r="Q65" s="200">
        <v>6.48</v>
      </c>
      <c r="R65" s="200">
        <v>12.58</v>
      </c>
      <c r="S65" s="200">
        <v>7.83</v>
      </c>
      <c r="T65" s="200">
        <v>0</v>
      </c>
      <c r="U65" s="200">
        <v>60.89</v>
      </c>
      <c r="V65" s="200">
        <v>3.51</v>
      </c>
      <c r="W65" s="200">
        <v>13.76</v>
      </c>
      <c r="X65" s="200">
        <v>29.32</v>
      </c>
      <c r="Y65" s="200">
        <v>0</v>
      </c>
      <c r="Z65">
        <v>0</v>
      </c>
      <c r="AA65" s="200">
        <v>9.27</v>
      </c>
      <c r="AB65" s="200">
        <v>0</v>
      </c>
      <c r="AC65" s="200">
        <v>0</v>
      </c>
      <c r="AD65" s="200">
        <v>0</v>
      </c>
      <c r="AE65" s="200">
        <v>29.17</v>
      </c>
      <c r="AF65" s="200">
        <v>0</v>
      </c>
      <c r="AG65" s="200">
        <v>0</v>
      </c>
      <c r="AH65" s="200">
        <v>0</v>
      </c>
      <c r="AI65" s="200">
        <v>56.2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75.349999999999994</v>
      </c>
      <c r="AQ65" s="200">
        <v>26.75</v>
      </c>
      <c r="AR65" s="200">
        <v>22.2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9.06</v>
      </c>
      <c r="L66" s="200">
        <v>348.01</v>
      </c>
      <c r="M66" s="200">
        <v>15</v>
      </c>
      <c r="N66" s="200">
        <v>35.22</v>
      </c>
      <c r="O66" s="200">
        <v>0</v>
      </c>
      <c r="P66" s="200">
        <v>41.42</v>
      </c>
      <c r="Q66" s="200">
        <v>6.48</v>
      </c>
      <c r="R66" s="200">
        <v>12.58</v>
      </c>
      <c r="S66" s="200">
        <v>7.83</v>
      </c>
      <c r="T66" s="200">
        <v>0</v>
      </c>
      <c r="U66" s="200">
        <v>60.89</v>
      </c>
      <c r="V66" s="200">
        <v>3.51</v>
      </c>
      <c r="W66" s="200">
        <v>13.76</v>
      </c>
      <c r="X66" s="200">
        <v>29.32</v>
      </c>
      <c r="Y66" s="200">
        <v>0</v>
      </c>
      <c r="Z66">
        <v>0</v>
      </c>
      <c r="AA66" s="200">
        <v>9.27</v>
      </c>
      <c r="AB66" s="200">
        <v>0</v>
      </c>
      <c r="AC66" s="200">
        <v>0</v>
      </c>
      <c r="AD66" s="200">
        <v>0</v>
      </c>
      <c r="AE66" s="200">
        <v>29.17</v>
      </c>
      <c r="AF66" s="200">
        <v>0</v>
      </c>
      <c r="AG66" s="200">
        <v>0</v>
      </c>
      <c r="AH66" s="200">
        <v>0</v>
      </c>
      <c r="AI66" s="200">
        <v>56.2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75.349999999999994</v>
      </c>
      <c r="AQ66" s="200">
        <v>26.75</v>
      </c>
      <c r="AR66" s="200">
        <v>22.2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9.06</v>
      </c>
      <c r="L67" s="200">
        <v>348.01</v>
      </c>
      <c r="M67" s="200">
        <v>15</v>
      </c>
      <c r="N67" s="200">
        <v>35.22</v>
      </c>
      <c r="O67" s="200">
        <v>0</v>
      </c>
      <c r="P67" s="200">
        <v>41.42</v>
      </c>
      <c r="Q67" s="200">
        <v>6.48</v>
      </c>
      <c r="R67" s="200">
        <v>12.58</v>
      </c>
      <c r="S67" s="200">
        <v>7.83</v>
      </c>
      <c r="T67" s="200">
        <v>0</v>
      </c>
      <c r="U67" s="200">
        <v>60.89</v>
      </c>
      <c r="V67" s="200">
        <v>3.51</v>
      </c>
      <c r="W67" s="200">
        <v>13.76</v>
      </c>
      <c r="X67" s="200">
        <v>29.32</v>
      </c>
      <c r="Y67" s="200">
        <v>0</v>
      </c>
      <c r="Z67">
        <v>0</v>
      </c>
      <c r="AA67" s="200">
        <v>9.27</v>
      </c>
      <c r="AB67" s="200">
        <v>0</v>
      </c>
      <c r="AC67" s="200">
        <v>0</v>
      </c>
      <c r="AD67" s="200">
        <v>0</v>
      </c>
      <c r="AE67" s="200">
        <v>29.17</v>
      </c>
      <c r="AF67" s="200">
        <v>0</v>
      </c>
      <c r="AG67" s="200">
        <v>0</v>
      </c>
      <c r="AH67" s="200">
        <v>0</v>
      </c>
      <c r="AI67" s="200">
        <v>50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75.349999999999994</v>
      </c>
      <c r="AQ67" s="200">
        <v>26.75</v>
      </c>
      <c r="AR67" s="200">
        <v>22.2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9.06</v>
      </c>
      <c r="L68" s="200">
        <v>348.01</v>
      </c>
      <c r="M68" s="200">
        <v>15</v>
      </c>
      <c r="N68" s="200">
        <v>35.22</v>
      </c>
      <c r="O68" s="200">
        <v>0</v>
      </c>
      <c r="P68" s="200">
        <v>41.42</v>
      </c>
      <c r="Q68" s="200">
        <v>6.48</v>
      </c>
      <c r="R68" s="200">
        <v>12.58</v>
      </c>
      <c r="S68" s="200">
        <v>7.83</v>
      </c>
      <c r="T68" s="200">
        <v>0</v>
      </c>
      <c r="U68" s="200">
        <v>60.89</v>
      </c>
      <c r="V68" s="200">
        <v>3.51</v>
      </c>
      <c r="W68" s="200">
        <v>13.76</v>
      </c>
      <c r="X68" s="200">
        <v>29.32</v>
      </c>
      <c r="Y68" s="200">
        <v>0</v>
      </c>
      <c r="Z68">
        <v>0</v>
      </c>
      <c r="AA68" s="200">
        <v>9.27</v>
      </c>
      <c r="AB68" s="200">
        <v>0</v>
      </c>
      <c r="AC68" s="200">
        <v>0</v>
      </c>
      <c r="AD68" s="200">
        <v>0</v>
      </c>
      <c r="AE68" s="200">
        <v>29.17</v>
      </c>
      <c r="AF68" s="200">
        <v>0</v>
      </c>
      <c r="AG68" s="200">
        <v>0</v>
      </c>
      <c r="AH68" s="200">
        <v>0</v>
      </c>
      <c r="AI68" s="200">
        <v>50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75.349999999999994</v>
      </c>
      <c r="AQ68" s="200">
        <v>26.75</v>
      </c>
      <c r="AR68" s="200">
        <v>23.2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9.06</v>
      </c>
      <c r="L69" s="200">
        <v>348.01</v>
      </c>
      <c r="M69" s="200">
        <v>15</v>
      </c>
      <c r="N69" s="200">
        <v>35.22</v>
      </c>
      <c r="O69" s="200">
        <v>0</v>
      </c>
      <c r="P69" s="200">
        <v>41.42</v>
      </c>
      <c r="Q69" s="200">
        <v>6.48</v>
      </c>
      <c r="R69" s="200">
        <v>12.58</v>
      </c>
      <c r="S69" s="200">
        <v>7.83</v>
      </c>
      <c r="T69" s="200">
        <v>0</v>
      </c>
      <c r="U69" s="200">
        <v>60.89</v>
      </c>
      <c r="V69" s="200">
        <v>3.51</v>
      </c>
      <c r="W69" s="200">
        <v>13.76</v>
      </c>
      <c r="X69" s="200">
        <v>29.32</v>
      </c>
      <c r="Y69" s="200">
        <v>0</v>
      </c>
      <c r="Z69">
        <v>0</v>
      </c>
      <c r="AA69" s="200">
        <v>9.27</v>
      </c>
      <c r="AB69" s="200">
        <v>0</v>
      </c>
      <c r="AC69" s="200">
        <v>0</v>
      </c>
      <c r="AD69" s="200">
        <v>0</v>
      </c>
      <c r="AE69" s="200">
        <v>29.17</v>
      </c>
      <c r="AF69" s="200">
        <v>0</v>
      </c>
      <c r="AG69" s="200">
        <v>0</v>
      </c>
      <c r="AH69" s="200">
        <v>0</v>
      </c>
      <c r="AI69" s="200">
        <v>56.2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75.349999999999994</v>
      </c>
      <c r="AQ69" s="200">
        <v>26.75</v>
      </c>
      <c r="AR69" s="200">
        <v>23.2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9.06</v>
      </c>
      <c r="L70" s="200">
        <v>348.01</v>
      </c>
      <c r="M70" s="200">
        <v>15</v>
      </c>
      <c r="N70" s="200">
        <v>35.22</v>
      </c>
      <c r="O70" s="200">
        <v>0</v>
      </c>
      <c r="P70" s="200">
        <v>41.42</v>
      </c>
      <c r="Q70" s="200">
        <v>6.48</v>
      </c>
      <c r="R70" s="200">
        <v>12.58</v>
      </c>
      <c r="S70" s="200">
        <v>7.83</v>
      </c>
      <c r="T70" s="200">
        <v>0</v>
      </c>
      <c r="U70" s="200">
        <v>60.89</v>
      </c>
      <c r="V70" s="200">
        <v>3.51</v>
      </c>
      <c r="W70" s="200">
        <v>13.76</v>
      </c>
      <c r="X70" s="200">
        <v>29.32</v>
      </c>
      <c r="Y70" s="200">
        <v>0</v>
      </c>
      <c r="Z70">
        <v>0</v>
      </c>
      <c r="AA70" s="200">
        <v>9.27</v>
      </c>
      <c r="AB70" s="200">
        <v>0</v>
      </c>
      <c r="AC70" s="200">
        <v>0</v>
      </c>
      <c r="AD70" s="200">
        <v>0</v>
      </c>
      <c r="AE70" s="200">
        <v>29.17</v>
      </c>
      <c r="AF70" s="200">
        <v>0</v>
      </c>
      <c r="AG70" s="200">
        <v>0</v>
      </c>
      <c r="AH70" s="200">
        <v>0</v>
      </c>
      <c r="AI70" s="200">
        <v>56.2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75.349999999999994</v>
      </c>
      <c r="AQ70" s="200">
        <v>26.75</v>
      </c>
      <c r="AR70" s="200">
        <v>23.2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9.06</v>
      </c>
      <c r="L71" s="200">
        <v>367.34</v>
      </c>
      <c r="M71" s="200">
        <v>15</v>
      </c>
      <c r="N71" s="200">
        <v>35.22</v>
      </c>
      <c r="O71" s="200">
        <v>0</v>
      </c>
      <c r="P71" s="200">
        <v>41.42</v>
      </c>
      <c r="Q71" s="200">
        <v>6.48</v>
      </c>
      <c r="R71" s="200">
        <v>12.58</v>
      </c>
      <c r="S71" s="200">
        <v>7.83</v>
      </c>
      <c r="T71" s="200">
        <v>0</v>
      </c>
      <c r="U71" s="200">
        <v>60.89</v>
      </c>
      <c r="V71" s="200">
        <v>3.51</v>
      </c>
      <c r="W71" s="200">
        <v>13.76</v>
      </c>
      <c r="X71" s="200">
        <v>29.32</v>
      </c>
      <c r="Y71" s="200">
        <v>0</v>
      </c>
      <c r="Z71">
        <v>0</v>
      </c>
      <c r="AA71" s="200">
        <v>9.27</v>
      </c>
      <c r="AB71" s="200">
        <v>0</v>
      </c>
      <c r="AC71" s="200">
        <v>0</v>
      </c>
      <c r="AD71" s="200">
        <v>0</v>
      </c>
      <c r="AE71" s="200">
        <v>29.17</v>
      </c>
      <c r="AF71" s="200">
        <v>0</v>
      </c>
      <c r="AG71" s="200">
        <v>0</v>
      </c>
      <c r="AH71" s="200">
        <v>0</v>
      </c>
      <c r="AI71" s="200">
        <v>56.2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75.349999999999994</v>
      </c>
      <c r="AQ71" s="200">
        <v>26.75</v>
      </c>
      <c r="AR71" s="200">
        <v>20.76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9.06</v>
      </c>
      <c r="L72" s="200">
        <v>367.34</v>
      </c>
      <c r="M72" s="200">
        <v>15</v>
      </c>
      <c r="N72" s="200">
        <v>35.22</v>
      </c>
      <c r="O72" s="200">
        <v>0</v>
      </c>
      <c r="P72" s="200">
        <v>41.42</v>
      </c>
      <c r="Q72" s="200">
        <v>6.48</v>
      </c>
      <c r="R72" s="200">
        <v>12.58</v>
      </c>
      <c r="S72" s="200">
        <v>6.89</v>
      </c>
      <c r="T72" s="200">
        <v>0</v>
      </c>
      <c r="U72" s="200">
        <v>60.89</v>
      </c>
      <c r="V72" s="200">
        <v>3.51</v>
      </c>
      <c r="W72" s="200">
        <v>13.76</v>
      </c>
      <c r="X72" s="200">
        <v>29.32</v>
      </c>
      <c r="Y72" s="200">
        <v>0</v>
      </c>
      <c r="Z72">
        <v>0</v>
      </c>
      <c r="AA72" s="200">
        <v>9.27</v>
      </c>
      <c r="AB72" s="200">
        <v>0</v>
      </c>
      <c r="AC72" s="200">
        <v>0</v>
      </c>
      <c r="AD72" s="200">
        <v>0</v>
      </c>
      <c r="AE72" s="200">
        <v>29.17</v>
      </c>
      <c r="AF72" s="200">
        <v>0</v>
      </c>
      <c r="AG72" s="200">
        <v>0</v>
      </c>
      <c r="AH72" s="200">
        <v>0</v>
      </c>
      <c r="AI72" s="200">
        <v>56.2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75.349999999999994</v>
      </c>
      <c r="AQ72" s="200">
        <v>26.75</v>
      </c>
      <c r="AR72" s="200">
        <v>14.99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9.06</v>
      </c>
      <c r="L73" s="200">
        <v>124.46</v>
      </c>
      <c r="M73" s="200">
        <v>15</v>
      </c>
      <c r="N73" s="200">
        <v>35.22</v>
      </c>
      <c r="O73" s="200">
        <v>0</v>
      </c>
      <c r="P73" s="200">
        <v>41.42</v>
      </c>
      <c r="Q73" s="200">
        <v>6.48</v>
      </c>
      <c r="R73" s="200">
        <v>12.58</v>
      </c>
      <c r="S73" s="200">
        <v>7.83</v>
      </c>
      <c r="T73" s="200">
        <v>0</v>
      </c>
      <c r="U73" s="200">
        <v>60.89</v>
      </c>
      <c r="V73" s="200">
        <v>3.51</v>
      </c>
      <c r="W73" s="200">
        <v>13.76</v>
      </c>
      <c r="X73" s="200">
        <v>29.32</v>
      </c>
      <c r="Y73" s="200">
        <v>0</v>
      </c>
      <c r="Z73">
        <v>0</v>
      </c>
      <c r="AA73" s="200">
        <v>9.27</v>
      </c>
      <c r="AB73" s="200">
        <v>0</v>
      </c>
      <c r="AC73" s="200">
        <v>0</v>
      </c>
      <c r="AD73" s="200">
        <v>0</v>
      </c>
      <c r="AE73" s="200">
        <v>29.17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75.349999999999994</v>
      </c>
      <c r="AQ73" s="200">
        <v>26.75</v>
      </c>
      <c r="AR73" s="200">
        <v>9.64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9.06</v>
      </c>
      <c r="L74" s="200">
        <v>124.46</v>
      </c>
      <c r="M74" s="200">
        <v>15</v>
      </c>
      <c r="N74" s="200">
        <v>35.22</v>
      </c>
      <c r="O74" s="200">
        <v>0</v>
      </c>
      <c r="P74" s="200">
        <v>41.42</v>
      </c>
      <c r="Q74" s="200">
        <v>6.48</v>
      </c>
      <c r="R74" s="200">
        <v>12.58</v>
      </c>
      <c r="S74" s="200">
        <v>7.83</v>
      </c>
      <c r="T74" s="200">
        <v>0</v>
      </c>
      <c r="U74" s="200">
        <v>60.89</v>
      </c>
      <c r="V74" s="200">
        <v>3.51</v>
      </c>
      <c r="W74" s="200">
        <v>13.76</v>
      </c>
      <c r="X74" s="200">
        <v>29.32</v>
      </c>
      <c r="Y74" s="200">
        <v>0</v>
      </c>
      <c r="Z74">
        <v>0</v>
      </c>
      <c r="AA74" s="200">
        <v>9.27</v>
      </c>
      <c r="AB74" s="200">
        <v>0</v>
      </c>
      <c r="AC74" s="200">
        <v>0</v>
      </c>
      <c r="AD74" s="200">
        <v>0</v>
      </c>
      <c r="AE74" s="200">
        <v>29.17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75.349999999999994</v>
      </c>
      <c r="AQ74" s="200">
        <v>26.75</v>
      </c>
      <c r="AR74" s="200">
        <v>6.15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9.08</v>
      </c>
      <c r="L75" s="200">
        <v>124.46</v>
      </c>
      <c r="M75" s="200">
        <v>15</v>
      </c>
      <c r="N75" s="200">
        <v>35.22</v>
      </c>
      <c r="O75" s="200">
        <v>0</v>
      </c>
      <c r="P75" s="200">
        <v>41.42</v>
      </c>
      <c r="Q75" s="200">
        <v>6.48</v>
      </c>
      <c r="R75" s="200">
        <v>11.14</v>
      </c>
      <c r="S75" s="200">
        <v>7.83</v>
      </c>
      <c r="T75" s="200">
        <v>0</v>
      </c>
      <c r="U75" s="200">
        <v>60.89</v>
      </c>
      <c r="V75" s="200">
        <v>3.51</v>
      </c>
      <c r="W75" s="200">
        <v>13.76</v>
      </c>
      <c r="X75" s="200">
        <v>29.32</v>
      </c>
      <c r="Y75" s="200">
        <v>0</v>
      </c>
      <c r="Z75">
        <v>0</v>
      </c>
      <c r="AA75" s="200">
        <v>9.27</v>
      </c>
      <c r="AB75" s="200">
        <v>0</v>
      </c>
      <c r="AC75" s="200">
        <v>0</v>
      </c>
      <c r="AD75" s="200">
        <v>0</v>
      </c>
      <c r="AE75" s="200">
        <v>29.17</v>
      </c>
      <c r="AF75" s="200">
        <v>0</v>
      </c>
      <c r="AG75" s="200">
        <v>0</v>
      </c>
      <c r="AH75" s="200">
        <v>0</v>
      </c>
      <c r="AI75" s="200">
        <v>50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75.349999999999994</v>
      </c>
      <c r="AQ75" s="200">
        <v>26.75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9.06</v>
      </c>
      <c r="L76" s="200">
        <v>124.46</v>
      </c>
      <c r="M76" s="200">
        <v>15</v>
      </c>
      <c r="N76" s="200">
        <v>35.22</v>
      </c>
      <c r="O76" s="200">
        <v>0</v>
      </c>
      <c r="P76" s="200">
        <v>41.42</v>
      </c>
      <c r="Q76" s="200">
        <v>6.48</v>
      </c>
      <c r="R76" s="200">
        <v>12.58</v>
      </c>
      <c r="S76" s="200">
        <v>6.89</v>
      </c>
      <c r="T76" s="200">
        <v>0</v>
      </c>
      <c r="U76" s="200">
        <v>60.89</v>
      </c>
      <c r="V76" s="200">
        <v>3.51</v>
      </c>
      <c r="W76" s="200">
        <v>13.76</v>
      </c>
      <c r="X76" s="200">
        <v>29.32</v>
      </c>
      <c r="Y76" s="200">
        <v>0</v>
      </c>
      <c r="Z76">
        <v>0</v>
      </c>
      <c r="AA76" s="200">
        <v>9.27</v>
      </c>
      <c r="AB76" s="200">
        <v>0</v>
      </c>
      <c r="AC76" s="200">
        <v>0</v>
      </c>
      <c r="AD76" s="200">
        <v>0</v>
      </c>
      <c r="AE76" s="200">
        <v>29.17</v>
      </c>
      <c r="AF76" s="200">
        <v>0</v>
      </c>
      <c r="AG76" s="200">
        <v>0</v>
      </c>
      <c r="AH76" s="200">
        <v>0</v>
      </c>
      <c r="AI76" s="200">
        <v>50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75.349999999999994</v>
      </c>
      <c r="AQ76" s="200">
        <v>26.75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8.07</v>
      </c>
      <c r="L77" s="200">
        <v>110.84</v>
      </c>
      <c r="M77" s="200">
        <v>15</v>
      </c>
      <c r="N77" s="200">
        <v>35.22</v>
      </c>
      <c r="O77" s="200">
        <v>0</v>
      </c>
      <c r="P77" s="200">
        <v>41.42</v>
      </c>
      <c r="Q77" s="200">
        <v>5.7</v>
      </c>
      <c r="R77" s="200">
        <v>12.58</v>
      </c>
      <c r="S77" s="200">
        <v>6.89</v>
      </c>
      <c r="T77" s="200">
        <v>0</v>
      </c>
      <c r="U77" s="200">
        <v>60.89</v>
      </c>
      <c r="V77" s="200">
        <v>3.51</v>
      </c>
      <c r="W77" s="200">
        <v>13.76</v>
      </c>
      <c r="X77" s="200">
        <v>29.83</v>
      </c>
      <c r="Y77" s="200">
        <v>0</v>
      </c>
      <c r="Z77">
        <v>0</v>
      </c>
      <c r="AA77" s="200">
        <v>9.27</v>
      </c>
      <c r="AB77" s="200">
        <v>0</v>
      </c>
      <c r="AC77" s="200">
        <v>0</v>
      </c>
      <c r="AD77" s="200">
        <v>0</v>
      </c>
      <c r="AE77" s="200">
        <v>29.17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75.349999999999994</v>
      </c>
      <c r="AQ77" s="200">
        <v>26.75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8.07</v>
      </c>
      <c r="L78" s="200">
        <v>98.81</v>
      </c>
      <c r="M78" s="200">
        <v>15</v>
      </c>
      <c r="N78" s="200">
        <v>35.22</v>
      </c>
      <c r="O78" s="200">
        <v>0</v>
      </c>
      <c r="P78" s="200">
        <v>41.42</v>
      </c>
      <c r="Q78" s="200">
        <v>6.48</v>
      </c>
      <c r="R78" s="200">
        <v>12.58</v>
      </c>
      <c r="S78" s="200">
        <v>7.83</v>
      </c>
      <c r="T78" s="200">
        <v>0</v>
      </c>
      <c r="U78" s="200">
        <v>60.89</v>
      </c>
      <c r="V78" s="200">
        <v>3.51</v>
      </c>
      <c r="W78" s="200">
        <v>13.76</v>
      </c>
      <c r="X78" s="200">
        <v>29.86</v>
      </c>
      <c r="Y78" s="200">
        <v>0</v>
      </c>
      <c r="Z78">
        <v>0</v>
      </c>
      <c r="AA78" s="200">
        <v>9.85</v>
      </c>
      <c r="AB78" s="200">
        <v>0</v>
      </c>
      <c r="AC78" s="200">
        <v>0</v>
      </c>
      <c r="AD78" s="200">
        <v>0</v>
      </c>
      <c r="AE78" s="200">
        <v>29.17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75.349999999999994</v>
      </c>
      <c r="AQ78" s="200">
        <v>26.75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9.06</v>
      </c>
      <c r="L79" s="200">
        <v>124.46</v>
      </c>
      <c r="M79" s="200">
        <v>15</v>
      </c>
      <c r="N79" s="200">
        <v>35.22</v>
      </c>
      <c r="O79" s="200">
        <v>0</v>
      </c>
      <c r="P79" s="200">
        <v>41.42</v>
      </c>
      <c r="Q79" s="200">
        <v>6.48</v>
      </c>
      <c r="R79" s="200">
        <v>12.58</v>
      </c>
      <c r="S79" s="200">
        <v>7.83</v>
      </c>
      <c r="T79" s="200">
        <v>0</v>
      </c>
      <c r="U79" s="200">
        <v>60.89</v>
      </c>
      <c r="V79" s="200">
        <v>3.51</v>
      </c>
      <c r="W79" s="200">
        <v>13.76</v>
      </c>
      <c r="X79" s="200">
        <v>30.93</v>
      </c>
      <c r="Y79" s="200">
        <v>0</v>
      </c>
      <c r="Z79">
        <v>0</v>
      </c>
      <c r="AA79" s="200">
        <v>9.85</v>
      </c>
      <c r="AB79" s="200">
        <v>0</v>
      </c>
      <c r="AC79" s="200">
        <v>0</v>
      </c>
      <c r="AD79" s="200">
        <v>0</v>
      </c>
      <c r="AE79" s="200">
        <v>29.17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75.349999999999994</v>
      </c>
      <c r="AQ79" s="200">
        <v>26.75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9.0500000000000007</v>
      </c>
      <c r="L80" s="200">
        <v>124.46</v>
      </c>
      <c r="M80" s="200">
        <v>15</v>
      </c>
      <c r="N80" s="200">
        <v>35.22</v>
      </c>
      <c r="O80" s="200">
        <v>0</v>
      </c>
      <c r="P80" s="200">
        <v>41.42</v>
      </c>
      <c r="Q80" s="200">
        <v>6.48</v>
      </c>
      <c r="R80" s="200">
        <v>12.58</v>
      </c>
      <c r="S80" s="200">
        <v>7.83</v>
      </c>
      <c r="T80" s="200">
        <v>0</v>
      </c>
      <c r="U80" s="200">
        <v>60.89</v>
      </c>
      <c r="V80" s="200">
        <v>3.51</v>
      </c>
      <c r="W80" s="200">
        <v>13.76</v>
      </c>
      <c r="X80" s="200">
        <v>31.11</v>
      </c>
      <c r="Y80" s="200">
        <v>0</v>
      </c>
      <c r="Z80">
        <v>0</v>
      </c>
      <c r="AA80" s="200">
        <v>10.47</v>
      </c>
      <c r="AB80" s="200">
        <v>0</v>
      </c>
      <c r="AC80" s="200">
        <v>0</v>
      </c>
      <c r="AD80" s="200">
        <v>0</v>
      </c>
      <c r="AE80" s="200">
        <v>30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75.349999999999994</v>
      </c>
      <c r="AQ80" s="200">
        <v>26.75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9.0500000000000007</v>
      </c>
      <c r="L81" s="200">
        <v>124.46</v>
      </c>
      <c r="M81" s="200">
        <v>15</v>
      </c>
      <c r="N81" s="200">
        <v>35.22</v>
      </c>
      <c r="O81" s="200">
        <v>0</v>
      </c>
      <c r="P81" s="200">
        <v>41.42</v>
      </c>
      <c r="Q81" s="200">
        <v>6.48</v>
      </c>
      <c r="R81" s="200">
        <v>12.58</v>
      </c>
      <c r="S81" s="200">
        <v>7.83</v>
      </c>
      <c r="T81" s="200">
        <v>0</v>
      </c>
      <c r="U81" s="200">
        <v>60.89</v>
      </c>
      <c r="V81" s="200">
        <v>3.51</v>
      </c>
      <c r="W81" s="200">
        <v>13.76</v>
      </c>
      <c r="X81" s="200">
        <v>32.39</v>
      </c>
      <c r="Y81" s="200">
        <v>0</v>
      </c>
      <c r="Z81">
        <v>0</v>
      </c>
      <c r="AA81" s="200">
        <v>10.47</v>
      </c>
      <c r="AB81" s="200">
        <v>0</v>
      </c>
      <c r="AC81" s="200">
        <v>0</v>
      </c>
      <c r="AD81" s="200">
        <v>0</v>
      </c>
      <c r="AE81" s="200">
        <v>30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75.349999999999994</v>
      </c>
      <c r="AQ81" s="200">
        <v>26.75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9.07</v>
      </c>
      <c r="L82" s="200">
        <v>124.46</v>
      </c>
      <c r="M82" s="200">
        <v>15</v>
      </c>
      <c r="N82" s="200">
        <v>35.22</v>
      </c>
      <c r="O82" s="200">
        <v>0</v>
      </c>
      <c r="P82" s="200">
        <v>41.42</v>
      </c>
      <c r="Q82" s="200">
        <v>6.48</v>
      </c>
      <c r="R82" s="200">
        <v>12.58</v>
      </c>
      <c r="S82" s="200">
        <v>7.83</v>
      </c>
      <c r="T82" s="200">
        <v>0</v>
      </c>
      <c r="U82" s="200">
        <v>60.89</v>
      </c>
      <c r="V82" s="200">
        <v>3.51</v>
      </c>
      <c r="W82" s="200">
        <v>13.76</v>
      </c>
      <c r="X82" s="200">
        <v>32.67</v>
      </c>
      <c r="Y82" s="200">
        <v>0</v>
      </c>
      <c r="Z82">
        <v>0</v>
      </c>
      <c r="AA82" s="200">
        <v>10.47</v>
      </c>
      <c r="AB82" s="200">
        <v>0</v>
      </c>
      <c r="AC82" s="200">
        <v>0</v>
      </c>
      <c r="AD82" s="200">
        <v>0</v>
      </c>
      <c r="AE82" s="200">
        <v>30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75.349999999999994</v>
      </c>
      <c r="AQ82" s="200">
        <v>26.75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9.0500000000000007</v>
      </c>
      <c r="L83" s="200">
        <v>124.46</v>
      </c>
      <c r="M83" s="200">
        <v>15</v>
      </c>
      <c r="N83" s="200">
        <v>35.22</v>
      </c>
      <c r="O83" s="200">
        <v>0</v>
      </c>
      <c r="P83" s="200">
        <v>41.42</v>
      </c>
      <c r="Q83" s="200">
        <v>6.48</v>
      </c>
      <c r="R83" s="200">
        <v>12.58</v>
      </c>
      <c r="S83" s="200">
        <v>7.83</v>
      </c>
      <c r="T83" s="200">
        <v>0</v>
      </c>
      <c r="U83" s="200">
        <v>60.89</v>
      </c>
      <c r="V83" s="200">
        <v>3.51</v>
      </c>
      <c r="W83" s="200">
        <v>13.76</v>
      </c>
      <c r="X83" s="200">
        <v>33.950000000000003</v>
      </c>
      <c r="Y83" s="200">
        <v>0</v>
      </c>
      <c r="Z83">
        <v>0</v>
      </c>
      <c r="AA83" s="200">
        <v>10.47</v>
      </c>
      <c r="AB83" s="200">
        <v>0</v>
      </c>
      <c r="AC83" s="200">
        <v>0</v>
      </c>
      <c r="AD83" s="200">
        <v>0</v>
      </c>
      <c r="AE83" s="200">
        <v>30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75.349999999999994</v>
      </c>
      <c r="AQ83" s="200">
        <v>26.75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9.0500000000000007</v>
      </c>
      <c r="L84" s="200">
        <v>124.46</v>
      </c>
      <c r="M84" s="200">
        <v>15</v>
      </c>
      <c r="N84" s="200">
        <v>35.22</v>
      </c>
      <c r="O84" s="200">
        <v>0</v>
      </c>
      <c r="P84" s="200">
        <v>41.42</v>
      </c>
      <c r="Q84" s="200">
        <v>6.48</v>
      </c>
      <c r="R84" s="200">
        <v>12.58</v>
      </c>
      <c r="S84" s="200">
        <v>7.83</v>
      </c>
      <c r="T84" s="200">
        <v>0</v>
      </c>
      <c r="U84" s="200">
        <v>60.89</v>
      </c>
      <c r="V84" s="200">
        <v>3.51</v>
      </c>
      <c r="W84" s="200">
        <v>13.76</v>
      </c>
      <c r="X84" s="200">
        <v>34.22</v>
      </c>
      <c r="Y84" s="200">
        <v>0</v>
      </c>
      <c r="Z84">
        <v>0</v>
      </c>
      <c r="AA84" s="200">
        <v>10.47</v>
      </c>
      <c r="AB84" s="200">
        <v>0</v>
      </c>
      <c r="AC84" s="200">
        <v>0</v>
      </c>
      <c r="AD84" s="200">
        <v>0</v>
      </c>
      <c r="AE84" s="200">
        <v>30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75.349999999999994</v>
      </c>
      <c r="AQ84" s="200">
        <v>26.75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9.0500000000000007</v>
      </c>
      <c r="L85" s="200">
        <v>124.46</v>
      </c>
      <c r="M85" s="200">
        <v>15</v>
      </c>
      <c r="N85" s="200">
        <v>35.22</v>
      </c>
      <c r="O85" s="200">
        <v>0</v>
      </c>
      <c r="P85" s="200">
        <v>41.42</v>
      </c>
      <c r="Q85" s="200">
        <v>6.48</v>
      </c>
      <c r="R85" s="200">
        <v>12.58</v>
      </c>
      <c r="S85" s="200">
        <v>7.83</v>
      </c>
      <c r="T85" s="200">
        <v>0</v>
      </c>
      <c r="U85" s="200">
        <v>60.89</v>
      </c>
      <c r="V85" s="200">
        <v>3.51</v>
      </c>
      <c r="W85" s="200">
        <v>13.76</v>
      </c>
      <c r="X85" s="200">
        <v>29.32</v>
      </c>
      <c r="Y85" s="200">
        <v>0</v>
      </c>
      <c r="Z85">
        <v>0</v>
      </c>
      <c r="AA85" s="200">
        <v>10.47</v>
      </c>
      <c r="AB85" s="200">
        <v>0</v>
      </c>
      <c r="AC85" s="200">
        <v>0</v>
      </c>
      <c r="AD85" s="200">
        <v>0</v>
      </c>
      <c r="AE85" s="200">
        <v>30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75.349999999999994</v>
      </c>
      <c r="AQ85" s="200">
        <v>26.75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9.0500000000000007</v>
      </c>
      <c r="L86" s="200">
        <v>124.46</v>
      </c>
      <c r="M86" s="200">
        <v>15</v>
      </c>
      <c r="N86" s="200">
        <v>35.22</v>
      </c>
      <c r="O86" s="200">
        <v>0</v>
      </c>
      <c r="P86" s="200">
        <v>41.42</v>
      </c>
      <c r="Q86" s="200">
        <v>6.48</v>
      </c>
      <c r="R86" s="200">
        <v>12.58</v>
      </c>
      <c r="S86" s="200">
        <v>7.83</v>
      </c>
      <c r="T86" s="200">
        <v>0</v>
      </c>
      <c r="U86" s="200">
        <v>60.89</v>
      </c>
      <c r="V86" s="200">
        <v>3.51</v>
      </c>
      <c r="W86" s="200">
        <v>13.76</v>
      </c>
      <c r="X86" s="200">
        <v>29.32</v>
      </c>
      <c r="Y86" s="200">
        <v>0</v>
      </c>
      <c r="Z86">
        <v>0</v>
      </c>
      <c r="AA86" s="200">
        <v>10.47</v>
      </c>
      <c r="AB86" s="200">
        <v>0</v>
      </c>
      <c r="AC86" s="200">
        <v>0</v>
      </c>
      <c r="AD86" s="200">
        <v>0</v>
      </c>
      <c r="AE86" s="200">
        <v>30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75.349999999999994</v>
      </c>
      <c r="AQ86" s="200">
        <v>26.75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7.16</v>
      </c>
      <c r="E87" s="200">
        <v>0</v>
      </c>
      <c r="F87" s="200">
        <v>0</v>
      </c>
      <c r="G87" s="200">
        <v>18.68</v>
      </c>
      <c r="H87" s="200">
        <v>0</v>
      </c>
      <c r="I87" s="200">
        <v>0</v>
      </c>
      <c r="J87" s="200">
        <v>20.3</v>
      </c>
      <c r="K87" s="200">
        <v>9.06</v>
      </c>
      <c r="L87" s="200">
        <v>124.46</v>
      </c>
      <c r="M87" s="200">
        <v>15</v>
      </c>
      <c r="N87" s="200">
        <v>35.22</v>
      </c>
      <c r="O87" s="200">
        <v>0</v>
      </c>
      <c r="P87" s="200">
        <v>41.42</v>
      </c>
      <c r="Q87" s="200">
        <v>6.48</v>
      </c>
      <c r="R87" s="200">
        <v>12.58</v>
      </c>
      <c r="S87" s="200">
        <v>7.83</v>
      </c>
      <c r="T87" s="200">
        <v>0</v>
      </c>
      <c r="U87" s="200">
        <v>60.89</v>
      </c>
      <c r="V87" s="200">
        <v>3.51</v>
      </c>
      <c r="W87" s="200">
        <v>13.76</v>
      </c>
      <c r="X87" s="200">
        <v>29.32</v>
      </c>
      <c r="Y87" s="200">
        <v>0</v>
      </c>
      <c r="Z87">
        <v>0</v>
      </c>
      <c r="AA87" s="200">
        <v>10.47</v>
      </c>
      <c r="AB87" s="200">
        <v>0</v>
      </c>
      <c r="AC87" s="200">
        <v>0</v>
      </c>
      <c r="AD87" s="200">
        <v>0</v>
      </c>
      <c r="AE87" s="200">
        <v>30</v>
      </c>
      <c r="AF87" s="200">
        <v>0</v>
      </c>
      <c r="AG87" s="200">
        <v>0</v>
      </c>
      <c r="AH87" s="200">
        <v>0</v>
      </c>
      <c r="AI87" s="200">
        <v>69.61</v>
      </c>
      <c r="AJ87" s="200">
        <v>0</v>
      </c>
      <c r="AK87" s="200">
        <v>0</v>
      </c>
      <c r="AL87" s="200">
        <v>0</v>
      </c>
      <c r="AM87" s="200">
        <v>200.12</v>
      </c>
      <c r="AN87" s="200">
        <v>0</v>
      </c>
      <c r="AO87">
        <v>0</v>
      </c>
      <c r="AP87" s="200">
        <v>75.349999999999994</v>
      </c>
      <c r="AQ87" s="200">
        <v>26.75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7.16</v>
      </c>
      <c r="E88" s="200">
        <v>0</v>
      </c>
      <c r="F88" s="200">
        <v>0</v>
      </c>
      <c r="G88" s="200">
        <v>18.68</v>
      </c>
      <c r="H88" s="200">
        <v>0</v>
      </c>
      <c r="I88" s="200">
        <v>0</v>
      </c>
      <c r="J88" s="200">
        <v>23.41</v>
      </c>
      <c r="K88" s="200">
        <v>9.0500000000000007</v>
      </c>
      <c r="L88" s="200">
        <v>124.46</v>
      </c>
      <c r="M88" s="200">
        <v>15</v>
      </c>
      <c r="N88" s="200">
        <v>35.22</v>
      </c>
      <c r="O88" s="200">
        <v>0</v>
      </c>
      <c r="P88" s="200">
        <v>41.42</v>
      </c>
      <c r="Q88" s="200">
        <v>6.48</v>
      </c>
      <c r="R88" s="200">
        <v>12.58</v>
      </c>
      <c r="S88" s="200">
        <v>7.83</v>
      </c>
      <c r="T88" s="200">
        <v>0</v>
      </c>
      <c r="U88" s="200">
        <v>60.89</v>
      </c>
      <c r="V88" s="200">
        <v>3.51</v>
      </c>
      <c r="W88" s="200">
        <v>13.76</v>
      </c>
      <c r="X88" s="200">
        <v>29.32</v>
      </c>
      <c r="Y88" s="200">
        <v>0</v>
      </c>
      <c r="Z88">
        <v>0</v>
      </c>
      <c r="AA88" s="200">
        <v>10.47</v>
      </c>
      <c r="AB88" s="200">
        <v>0</v>
      </c>
      <c r="AC88" s="200">
        <v>0</v>
      </c>
      <c r="AD88" s="200">
        <v>0</v>
      </c>
      <c r="AE88" s="200">
        <v>30</v>
      </c>
      <c r="AF88" s="200">
        <v>0</v>
      </c>
      <c r="AG88" s="200">
        <v>0</v>
      </c>
      <c r="AH88" s="200">
        <v>0</v>
      </c>
      <c r="AI88" s="200">
        <v>69.61</v>
      </c>
      <c r="AJ88" s="200">
        <v>0</v>
      </c>
      <c r="AK88" s="200">
        <v>0</v>
      </c>
      <c r="AL88" s="200">
        <v>0</v>
      </c>
      <c r="AM88" s="200">
        <v>200.12</v>
      </c>
      <c r="AN88" s="200">
        <v>0</v>
      </c>
      <c r="AO88">
        <v>0</v>
      </c>
      <c r="AP88" s="200">
        <v>75.349999999999994</v>
      </c>
      <c r="AQ88" s="200">
        <v>26.75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7.16</v>
      </c>
      <c r="E89" s="200">
        <v>0</v>
      </c>
      <c r="F89" s="200">
        <v>0</v>
      </c>
      <c r="G89" s="200">
        <v>18.68</v>
      </c>
      <c r="H89" s="200">
        <v>0</v>
      </c>
      <c r="I89" s="200">
        <v>0</v>
      </c>
      <c r="J89" s="200">
        <v>23.41</v>
      </c>
      <c r="K89" s="200">
        <v>8.8000000000000007</v>
      </c>
      <c r="L89" s="200">
        <v>124.46</v>
      </c>
      <c r="M89" s="200">
        <v>15</v>
      </c>
      <c r="N89" s="200">
        <v>35.22</v>
      </c>
      <c r="O89" s="200">
        <v>0</v>
      </c>
      <c r="P89" s="200">
        <v>41.42</v>
      </c>
      <c r="Q89" s="200">
        <v>6.48</v>
      </c>
      <c r="R89" s="200">
        <v>12.58</v>
      </c>
      <c r="S89" s="200">
        <v>7.83</v>
      </c>
      <c r="T89" s="200">
        <v>0</v>
      </c>
      <c r="U89" s="200">
        <v>60.89</v>
      </c>
      <c r="V89" s="200">
        <v>3.51</v>
      </c>
      <c r="W89" s="200">
        <v>13.76</v>
      </c>
      <c r="X89" s="200">
        <v>29.32</v>
      </c>
      <c r="Y89" s="200">
        <v>0</v>
      </c>
      <c r="Z89">
        <v>0</v>
      </c>
      <c r="AA89" s="200">
        <v>10.47</v>
      </c>
      <c r="AB89" s="200">
        <v>0</v>
      </c>
      <c r="AC89" s="200">
        <v>0</v>
      </c>
      <c r="AD89" s="200">
        <v>0</v>
      </c>
      <c r="AE89" s="200">
        <v>30</v>
      </c>
      <c r="AF89" s="200">
        <v>0</v>
      </c>
      <c r="AG89" s="200">
        <v>0</v>
      </c>
      <c r="AH89" s="200">
        <v>0</v>
      </c>
      <c r="AI89" s="200">
        <v>69.61</v>
      </c>
      <c r="AJ89" s="200">
        <v>0</v>
      </c>
      <c r="AK89" s="200">
        <v>0</v>
      </c>
      <c r="AL89" s="200">
        <v>0</v>
      </c>
      <c r="AM89" s="200">
        <v>200.12</v>
      </c>
      <c r="AN89" s="200">
        <v>0</v>
      </c>
      <c r="AO89">
        <v>0</v>
      </c>
      <c r="AP89" s="200">
        <v>75.349999999999994</v>
      </c>
      <c r="AQ89" s="200">
        <v>26.75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7.16</v>
      </c>
      <c r="E90" s="200">
        <v>0</v>
      </c>
      <c r="F90" s="200">
        <v>0</v>
      </c>
      <c r="G90" s="200">
        <v>18.68</v>
      </c>
      <c r="H90" s="200">
        <v>0</v>
      </c>
      <c r="I90" s="200">
        <v>0</v>
      </c>
      <c r="J90" s="200">
        <v>23.41</v>
      </c>
      <c r="K90" s="200">
        <v>9.0500000000000007</v>
      </c>
      <c r="L90" s="200">
        <v>124.46</v>
      </c>
      <c r="M90" s="200">
        <v>15</v>
      </c>
      <c r="N90" s="200">
        <v>35.22</v>
      </c>
      <c r="O90" s="200">
        <v>0</v>
      </c>
      <c r="P90" s="200">
        <v>41.42</v>
      </c>
      <c r="Q90" s="200">
        <v>6.48</v>
      </c>
      <c r="R90" s="200">
        <v>12.58</v>
      </c>
      <c r="S90" s="200">
        <v>7.83</v>
      </c>
      <c r="T90" s="200">
        <v>0</v>
      </c>
      <c r="U90" s="200">
        <v>60.89</v>
      </c>
      <c r="V90" s="200">
        <v>3.51</v>
      </c>
      <c r="W90" s="200">
        <v>13.76</v>
      </c>
      <c r="X90" s="200">
        <v>29.32</v>
      </c>
      <c r="Y90" s="200">
        <v>0</v>
      </c>
      <c r="Z90">
        <v>0</v>
      </c>
      <c r="AA90" s="200">
        <v>10.47</v>
      </c>
      <c r="AB90" s="200">
        <v>0</v>
      </c>
      <c r="AC90" s="200">
        <v>0</v>
      </c>
      <c r="AD90" s="200">
        <v>0</v>
      </c>
      <c r="AE90" s="200">
        <v>30</v>
      </c>
      <c r="AF90" s="200">
        <v>0</v>
      </c>
      <c r="AG90" s="200">
        <v>0</v>
      </c>
      <c r="AH90" s="200">
        <v>0</v>
      </c>
      <c r="AI90" s="200">
        <v>69.61</v>
      </c>
      <c r="AJ90" s="200">
        <v>0</v>
      </c>
      <c r="AK90" s="200">
        <v>0</v>
      </c>
      <c r="AL90" s="200">
        <v>0</v>
      </c>
      <c r="AM90" s="200">
        <v>200.12</v>
      </c>
      <c r="AN90" s="200">
        <v>0</v>
      </c>
      <c r="AO90">
        <v>0</v>
      </c>
      <c r="AP90" s="200">
        <v>75.349999999999994</v>
      </c>
      <c r="AQ90" s="200">
        <v>26.75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7.16</v>
      </c>
      <c r="E91" s="200">
        <v>0</v>
      </c>
      <c r="F91" s="200">
        <v>0</v>
      </c>
      <c r="G91" s="200">
        <v>18.68</v>
      </c>
      <c r="H91" s="200">
        <v>0</v>
      </c>
      <c r="I91" s="200">
        <v>0</v>
      </c>
      <c r="J91" s="200">
        <v>23.41</v>
      </c>
      <c r="K91" s="200">
        <v>9.0500000000000007</v>
      </c>
      <c r="L91" s="200">
        <v>124.46</v>
      </c>
      <c r="M91" s="200">
        <v>15</v>
      </c>
      <c r="N91" s="200">
        <v>35.22</v>
      </c>
      <c r="O91" s="200">
        <v>0</v>
      </c>
      <c r="P91" s="200">
        <v>41.42</v>
      </c>
      <c r="Q91" s="200">
        <v>6.48</v>
      </c>
      <c r="R91" s="200">
        <v>12.58</v>
      </c>
      <c r="S91" s="200">
        <v>7.83</v>
      </c>
      <c r="T91" s="200">
        <v>0</v>
      </c>
      <c r="U91" s="200">
        <v>60.89</v>
      </c>
      <c r="V91" s="200">
        <v>3.51</v>
      </c>
      <c r="W91" s="200">
        <v>13.76</v>
      </c>
      <c r="X91" s="200">
        <v>29.32</v>
      </c>
      <c r="Y91" s="200">
        <v>0</v>
      </c>
      <c r="Z91">
        <v>0</v>
      </c>
      <c r="AA91" s="200">
        <v>10.47</v>
      </c>
      <c r="AB91" s="200">
        <v>0</v>
      </c>
      <c r="AC91" s="200">
        <v>0</v>
      </c>
      <c r="AD91" s="200">
        <v>0</v>
      </c>
      <c r="AE91" s="200">
        <v>30</v>
      </c>
      <c r="AF91" s="200">
        <v>0</v>
      </c>
      <c r="AG91" s="200">
        <v>0</v>
      </c>
      <c r="AH91" s="200">
        <v>0</v>
      </c>
      <c r="AI91" s="200">
        <v>69.61</v>
      </c>
      <c r="AJ91" s="200">
        <v>0</v>
      </c>
      <c r="AK91" s="200">
        <v>0</v>
      </c>
      <c r="AL91" s="200">
        <v>0</v>
      </c>
      <c r="AM91" s="200">
        <v>200.12</v>
      </c>
      <c r="AN91" s="200">
        <v>0</v>
      </c>
      <c r="AO91">
        <v>0</v>
      </c>
      <c r="AP91" s="200">
        <v>75.349999999999994</v>
      </c>
      <c r="AQ91" s="200">
        <v>26.75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7.16</v>
      </c>
      <c r="E92" s="200">
        <v>0</v>
      </c>
      <c r="F92" s="200">
        <v>0</v>
      </c>
      <c r="G92" s="200">
        <v>18.68</v>
      </c>
      <c r="H92" s="200">
        <v>0</v>
      </c>
      <c r="I92" s="200">
        <v>0</v>
      </c>
      <c r="J92" s="200">
        <v>23.73</v>
      </c>
      <c r="K92" s="200">
        <v>9.0500000000000007</v>
      </c>
      <c r="L92" s="200">
        <v>124.46</v>
      </c>
      <c r="M92" s="200">
        <v>15</v>
      </c>
      <c r="N92" s="200">
        <v>35.22</v>
      </c>
      <c r="O92" s="200">
        <v>0</v>
      </c>
      <c r="P92" s="200">
        <v>41.42</v>
      </c>
      <c r="Q92" s="200">
        <v>6.48</v>
      </c>
      <c r="R92" s="200">
        <v>12.58</v>
      </c>
      <c r="S92" s="200">
        <v>7.83</v>
      </c>
      <c r="T92" s="200">
        <v>0</v>
      </c>
      <c r="U92" s="200">
        <v>60.89</v>
      </c>
      <c r="V92" s="200">
        <v>3.51</v>
      </c>
      <c r="W92" s="200">
        <v>13.76</v>
      </c>
      <c r="X92" s="200">
        <v>29.32</v>
      </c>
      <c r="Y92" s="200">
        <v>0</v>
      </c>
      <c r="Z92">
        <v>0</v>
      </c>
      <c r="AA92" s="200">
        <v>10.47</v>
      </c>
      <c r="AB92" s="200">
        <v>0</v>
      </c>
      <c r="AC92" s="200">
        <v>0</v>
      </c>
      <c r="AD92" s="200">
        <v>0</v>
      </c>
      <c r="AE92" s="200">
        <v>30</v>
      </c>
      <c r="AF92" s="200">
        <v>0</v>
      </c>
      <c r="AG92" s="200">
        <v>0</v>
      </c>
      <c r="AH92" s="200">
        <v>0</v>
      </c>
      <c r="AI92" s="200">
        <v>69.61</v>
      </c>
      <c r="AJ92" s="200">
        <v>0</v>
      </c>
      <c r="AK92" s="200">
        <v>0</v>
      </c>
      <c r="AL92" s="200">
        <v>0</v>
      </c>
      <c r="AM92" s="200">
        <v>200.12</v>
      </c>
      <c r="AN92" s="200">
        <v>0</v>
      </c>
      <c r="AO92">
        <v>0</v>
      </c>
      <c r="AP92" s="200">
        <v>75.349999999999994</v>
      </c>
      <c r="AQ92" s="200">
        <v>26.75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7.16</v>
      </c>
      <c r="E93" s="200">
        <v>0</v>
      </c>
      <c r="F93" s="200">
        <v>0</v>
      </c>
      <c r="G93" s="200">
        <v>18.68</v>
      </c>
      <c r="H93" s="200">
        <v>0</v>
      </c>
      <c r="I93" s="200">
        <v>0</v>
      </c>
      <c r="J93" s="200">
        <v>23.73</v>
      </c>
      <c r="K93" s="200">
        <v>9.0500000000000007</v>
      </c>
      <c r="L93" s="200">
        <v>124.46</v>
      </c>
      <c r="M93" s="200">
        <v>15</v>
      </c>
      <c r="N93" s="200">
        <v>35.22</v>
      </c>
      <c r="O93" s="200">
        <v>0</v>
      </c>
      <c r="P93" s="200">
        <v>41.42</v>
      </c>
      <c r="Q93" s="200">
        <v>6.48</v>
      </c>
      <c r="R93" s="200">
        <v>12.58</v>
      </c>
      <c r="S93" s="200">
        <v>7.83</v>
      </c>
      <c r="T93" s="200">
        <v>0</v>
      </c>
      <c r="U93" s="200">
        <v>60.89</v>
      </c>
      <c r="V93" s="200">
        <v>3.51</v>
      </c>
      <c r="W93" s="200">
        <v>13.76</v>
      </c>
      <c r="X93" s="200">
        <v>29.32</v>
      </c>
      <c r="Y93" s="200">
        <v>0</v>
      </c>
      <c r="Z93">
        <v>0</v>
      </c>
      <c r="AA93" s="200">
        <v>10.47</v>
      </c>
      <c r="AB93" s="200">
        <v>0</v>
      </c>
      <c r="AC93" s="200">
        <v>0</v>
      </c>
      <c r="AD93" s="200">
        <v>0</v>
      </c>
      <c r="AE93" s="200">
        <v>30</v>
      </c>
      <c r="AF93" s="200">
        <v>0</v>
      </c>
      <c r="AG93" s="200">
        <v>0</v>
      </c>
      <c r="AH93" s="200">
        <v>0</v>
      </c>
      <c r="AI93" s="200">
        <v>69.61</v>
      </c>
      <c r="AJ93" s="200">
        <v>0</v>
      </c>
      <c r="AK93" s="200">
        <v>0</v>
      </c>
      <c r="AL93" s="200">
        <v>0</v>
      </c>
      <c r="AM93" s="200">
        <v>200.12</v>
      </c>
      <c r="AN93" s="200">
        <v>0</v>
      </c>
      <c r="AO93">
        <v>0</v>
      </c>
      <c r="AP93" s="200">
        <v>75.349999999999994</v>
      </c>
      <c r="AQ93" s="200">
        <v>26.75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7.16</v>
      </c>
      <c r="E94" s="200">
        <v>0</v>
      </c>
      <c r="F94" s="200">
        <v>0</v>
      </c>
      <c r="G94" s="200">
        <v>18.68</v>
      </c>
      <c r="H94" s="200">
        <v>0</v>
      </c>
      <c r="I94" s="200">
        <v>0</v>
      </c>
      <c r="J94" s="200">
        <v>23.73</v>
      </c>
      <c r="K94" s="200">
        <v>9.0500000000000007</v>
      </c>
      <c r="L94" s="200">
        <v>124.46</v>
      </c>
      <c r="M94" s="200">
        <v>15</v>
      </c>
      <c r="N94" s="200">
        <v>35.22</v>
      </c>
      <c r="O94" s="200">
        <v>0</v>
      </c>
      <c r="P94" s="200">
        <v>41.42</v>
      </c>
      <c r="Q94" s="200">
        <v>6.48</v>
      </c>
      <c r="R94" s="200">
        <v>12.58</v>
      </c>
      <c r="S94" s="200">
        <v>7.83</v>
      </c>
      <c r="T94" s="200">
        <v>0</v>
      </c>
      <c r="U94" s="200">
        <v>60.89</v>
      </c>
      <c r="V94" s="200">
        <v>3.51</v>
      </c>
      <c r="W94" s="200">
        <v>13.76</v>
      </c>
      <c r="X94" s="200">
        <v>29.32</v>
      </c>
      <c r="Y94" s="200">
        <v>0</v>
      </c>
      <c r="Z94">
        <v>0</v>
      </c>
      <c r="AA94" s="200">
        <v>10.47</v>
      </c>
      <c r="AB94" s="200">
        <v>0</v>
      </c>
      <c r="AC94" s="200">
        <v>0</v>
      </c>
      <c r="AD94" s="200">
        <v>0</v>
      </c>
      <c r="AE94" s="200">
        <v>30</v>
      </c>
      <c r="AF94" s="200">
        <v>0</v>
      </c>
      <c r="AG94" s="200">
        <v>0</v>
      </c>
      <c r="AH94" s="200">
        <v>0</v>
      </c>
      <c r="AI94" s="200">
        <v>69.61</v>
      </c>
      <c r="AJ94" s="200">
        <v>0</v>
      </c>
      <c r="AK94" s="200">
        <v>0</v>
      </c>
      <c r="AL94" s="200">
        <v>0</v>
      </c>
      <c r="AM94" s="200">
        <v>200.12</v>
      </c>
      <c r="AN94" s="200">
        <v>0</v>
      </c>
      <c r="AO94">
        <v>0</v>
      </c>
      <c r="AP94" s="200">
        <v>75.349999999999994</v>
      </c>
      <c r="AQ94" s="200">
        <v>26.75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7.16</v>
      </c>
      <c r="E95" s="200">
        <v>0</v>
      </c>
      <c r="F95" s="200">
        <v>0</v>
      </c>
      <c r="G95" s="200">
        <v>18.68</v>
      </c>
      <c r="H95" s="200">
        <v>0</v>
      </c>
      <c r="I95" s="200">
        <v>0</v>
      </c>
      <c r="J95" s="200">
        <v>23.73</v>
      </c>
      <c r="K95" s="200">
        <v>9.0500000000000007</v>
      </c>
      <c r="L95" s="200">
        <v>124.46</v>
      </c>
      <c r="M95" s="200">
        <v>15</v>
      </c>
      <c r="N95" s="200">
        <v>35.22</v>
      </c>
      <c r="O95" s="200">
        <v>0</v>
      </c>
      <c r="P95" s="200">
        <v>41.42</v>
      </c>
      <c r="Q95" s="200">
        <v>6.48</v>
      </c>
      <c r="R95" s="200">
        <v>12.58</v>
      </c>
      <c r="S95" s="200">
        <v>7.83</v>
      </c>
      <c r="T95" s="200">
        <v>0</v>
      </c>
      <c r="U95" s="200">
        <v>60.89</v>
      </c>
      <c r="V95" s="200">
        <v>3.51</v>
      </c>
      <c r="W95" s="200">
        <v>13.76</v>
      </c>
      <c r="X95" s="200">
        <v>29.32</v>
      </c>
      <c r="Y95" s="200">
        <v>0</v>
      </c>
      <c r="Z95">
        <v>0</v>
      </c>
      <c r="AA95" s="200">
        <v>10.47</v>
      </c>
      <c r="AB95" s="200">
        <v>0</v>
      </c>
      <c r="AC95" s="200">
        <v>0</v>
      </c>
      <c r="AD95" s="200">
        <v>0</v>
      </c>
      <c r="AE95" s="200">
        <v>30</v>
      </c>
      <c r="AF95" s="200">
        <v>0</v>
      </c>
      <c r="AG95" s="200">
        <v>0</v>
      </c>
      <c r="AH95" s="200">
        <v>0</v>
      </c>
      <c r="AI95" s="200">
        <v>69.61</v>
      </c>
      <c r="AJ95" s="200">
        <v>0</v>
      </c>
      <c r="AK95" s="200">
        <v>0</v>
      </c>
      <c r="AL95" s="200">
        <v>0</v>
      </c>
      <c r="AM95" s="200">
        <v>200.12</v>
      </c>
      <c r="AN95" s="200">
        <v>0</v>
      </c>
      <c r="AO95">
        <v>0</v>
      </c>
      <c r="AP95" s="200">
        <v>75.349999999999994</v>
      </c>
      <c r="AQ95" s="200">
        <v>26.75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7.16</v>
      </c>
      <c r="E96" s="200">
        <v>0</v>
      </c>
      <c r="F96" s="200">
        <v>0</v>
      </c>
      <c r="G96" s="200">
        <v>18.68</v>
      </c>
      <c r="H96" s="200">
        <v>0</v>
      </c>
      <c r="I96" s="200">
        <v>0</v>
      </c>
      <c r="J96" s="200">
        <v>23.73</v>
      </c>
      <c r="K96" s="200">
        <v>9.0500000000000007</v>
      </c>
      <c r="L96" s="200">
        <v>124.46</v>
      </c>
      <c r="M96" s="200">
        <v>15</v>
      </c>
      <c r="N96" s="200">
        <v>35.22</v>
      </c>
      <c r="O96" s="200">
        <v>0</v>
      </c>
      <c r="P96" s="200">
        <v>41.42</v>
      </c>
      <c r="Q96" s="200">
        <v>6.48</v>
      </c>
      <c r="R96" s="200">
        <v>12.58</v>
      </c>
      <c r="S96" s="200">
        <v>7.83</v>
      </c>
      <c r="T96" s="200">
        <v>0</v>
      </c>
      <c r="U96" s="200">
        <v>60.89</v>
      </c>
      <c r="V96" s="200">
        <v>3.51</v>
      </c>
      <c r="W96" s="200">
        <v>13.76</v>
      </c>
      <c r="X96" s="200">
        <v>29.32</v>
      </c>
      <c r="Y96" s="200">
        <v>0</v>
      </c>
      <c r="Z96">
        <v>0</v>
      </c>
      <c r="AA96" s="200">
        <v>10.47</v>
      </c>
      <c r="AB96" s="200">
        <v>0</v>
      </c>
      <c r="AC96" s="200">
        <v>0</v>
      </c>
      <c r="AD96" s="200">
        <v>0</v>
      </c>
      <c r="AE96" s="200">
        <v>30</v>
      </c>
      <c r="AF96" s="200">
        <v>0</v>
      </c>
      <c r="AG96" s="200">
        <v>0</v>
      </c>
      <c r="AH96" s="200">
        <v>0</v>
      </c>
      <c r="AI96" s="200">
        <v>69.61</v>
      </c>
      <c r="AJ96" s="200">
        <v>0</v>
      </c>
      <c r="AK96" s="200">
        <v>0</v>
      </c>
      <c r="AL96" s="200">
        <v>0</v>
      </c>
      <c r="AM96" s="200">
        <v>200.12</v>
      </c>
      <c r="AN96" s="200">
        <v>0</v>
      </c>
      <c r="AO96">
        <v>0</v>
      </c>
      <c r="AP96" s="200">
        <v>75.349999999999994</v>
      </c>
      <c r="AQ96" s="200">
        <v>26.75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7.16</v>
      </c>
      <c r="E97" s="200">
        <v>0</v>
      </c>
      <c r="F97" s="200">
        <v>0</v>
      </c>
      <c r="G97" s="200">
        <v>18.68</v>
      </c>
      <c r="H97" s="200">
        <v>0</v>
      </c>
      <c r="I97" s="200">
        <v>0</v>
      </c>
      <c r="J97" s="200">
        <v>23.73</v>
      </c>
      <c r="K97" s="200">
        <v>9.0500000000000007</v>
      </c>
      <c r="L97" s="200">
        <v>124.46</v>
      </c>
      <c r="M97" s="200">
        <v>15</v>
      </c>
      <c r="N97" s="200">
        <v>35.22</v>
      </c>
      <c r="O97" s="200">
        <v>0</v>
      </c>
      <c r="P97" s="200">
        <v>41.42</v>
      </c>
      <c r="Q97" s="200">
        <v>6.48</v>
      </c>
      <c r="R97" s="200">
        <v>12.58</v>
      </c>
      <c r="S97" s="200">
        <v>7.83</v>
      </c>
      <c r="T97" s="200">
        <v>0</v>
      </c>
      <c r="U97" s="200">
        <v>60.89</v>
      </c>
      <c r="V97" s="200">
        <v>3.51</v>
      </c>
      <c r="W97" s="200">
        <v>13.76</v>
      </c>
      <c r="X97" s="200">
        <v>29.32</v>
      </c>
      <c r="Y97" s="200">
        <v>0</v>
      </c>
      <c r="Z97">
        <v>0</v>
      </c>
      <c r="AA97" s="200">
        <v>10.47</v>
      </c>
      <c r="AB97" s="200">
        <v>0</v>
      </c>
      <c r="AC97" s="200">
        <v>0</v>
      </c>
      <c r="AD97" s="200">
        <v>0</v>
      </c>
      <c r="AE97" s="200">
        <v>30</v>
      </c>
      <c r="AF97" s="200">
        <v>0</v>
      </c>
      <c r="AG97" s="200">
        <v>0</v>
      </c>
      <c r="AH97" s="200">
        <v>0</v>
      </c>
      <c r="AI97" s="200">
        <v>69.61</v>
      </c>
      <c r="AJ97" s="200">
        <v>0</v>
      </c>
      <c r="AK97" s="200">
        <v>0</v>
      </c>
      <c r="AL97" s="200">
        <v>0</v>
      </c>
      <c r="AM97" s="200">
        <v>200.12</v>
      </c>
      <c r="AN97" s="200">
        <v>0</v>
      </c>
      <c r="AO97">
        <v>0</v>
      </c>
      <c r="AP97" s="200">
        <v>75.349999999999994</v>
      </c>
      <c r="AQ97" s="200">
        <v>26.75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7.16</v>
      </c>
      <c r="E98" s="200">
        <v>0</v>
      </c>
      <c r="F98" s="200">
        <v>0</v>
      </c>
      <c r="G98" s="200">
        <v>18.68</v>
      </c>
      <c r="H98" s="200">
        <v>0</v>
      </c>
      <c r="I98" s="200">
        <v>0</v>
      </c>
      <c r="J98" s="200">
        <v>23.73</v>
      </c>
      <c r="K98" s="200">
        <v>9.0500000000000007</v>
      </c>
      <c r="L98" s="200">
        <v>124.46</v>
      </c>
      <c r="M98" s="200">
        <v>15</v>
      </c>
      <c r="N98" s="200">
        <v>35.22</v>
      </c>
      <c r="O98" s="200">
        <v>0</v>
      </c>
      <c r="P98" s="200">
        <v>41.42</v>
      </c>
      <c r="Q98" s="200">
        <v>6.48</v>
      </c>
      <c r="R98" s="200">
        <v>12.58</v>
      </c>
      <c r="S98" s="200">
        <v>7.83</v>
      </c>
      <c r="T98" s="200">
        <v>0</v>
      </c>
      <c r="U98" s="200">
        <v>60.89</v>
      </c>
      <c r="V98" s="200">
        <v>3.51</v>
      </c>
      <c r="W98" s="200">
        <v>13.76</v>
      </c>
      <c r="X98" s="200">
        <v>29.32</v>
      </c>
      <c r="Y98" s="200">
        <v>0</v>
      </c>
      <c r="Z98">
        <v>0</v>
      </c>
      <c r="AA98" s="200">
        <v>10.47</v>
      </c>
      <c r="AB98" s="200">
        <v>0</v>
      </c>
      <c r="AC98" s="200">
        <v>0</v>
      </c>
      <c r="AD98" s="200">
        <v>0</v>
      </c>
      <c r="AE98" s="200">
        <v>30</v>
      </c>
      <c r="AF98" s="200">
        <v>0</v>
      </c>
      <c r="AG98" s="200">
        <v>0</v>
      </c>
      <c r="AH98" s="200">
        <v>0</v>
      </c>
      <c r="AI98" s="200">
        <v>69.61</v>
      </c>
      <c r="AJ98" s="200">
        <v>0</v>
      </c>
      <c r="AK98" s="200">
        <v>0</v>
      </c>
      <c r="AL98" s="200">
        <v>0</v>
      </c>
      <c r="AM98" s="200">
        <v>200.12</v>
      </c>
      <c r="AN98" s="200">
        <v>0</v>
      </c>
      <c r="AO98">
        <v>0</v>
      </c>
      <c r="AP98" s="200">
        <v>75.349999999999994</v>
      </c>
      <c r="AQ98" s="200">
        <v>26.75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2.1479999999999992E-2</v>
      </c>
      <c r="E99">
        <f t="shared" si="0"/>
        <v>0</v>
      </c>
      <c r="F99">
        <f t="shared" si="0"/>
        <v>0</v>
      </c>
      <c r="G99">
        <f t="shared" si="0"/>
        <v>5.6040000000000013E-2</v>
      </c>
      <c r="H99">
        <f t="shared" si="0"/>
        <v>0</v>
      </c>
      <c r="I99">
        <f t="shared" si="0"/>
        <v>0</v>
      </c>
      <c r="J99">
        <f t="shared" si="0"/>
        <v>7.0012499999999991E-2</v>
      </c>
      <c r="K99">
        <f t="shared" si="0"/>
        <v>0.18824749999999976</v>
      </c>
      <c r="L99">
        <f t="shared" si="0"/>
        <v>4.3718374999999963</v>
      </c>
      <c r="M99">
        <f t="shared" si="0"/>
        <v>0.36</v>
      </c>
      <c r="N99">
        <f t="shared" si="0"/>
        <v>0.84527999999999848</v>
      </c>
      <c r="O99">
        <f t="shared" si="0"/>
        <v>0</v>
      </c>
      <c r="P99">
        <f t="shared" si="0"/>
        <v>0.99408000000000118</v>
      </c>
      <c r="Q99">
        <f t="shared" si="0"/>
        <v>0.14664750000000021</v>
      </c>
      <c r="R99">
        <f t="shared" si="0"/>
        <v>0.28137000000000018</v>
      </c>
      <c r="S99">
        <f t="shared" si="0"/>
        <v>0.17706500000000017</v>
      </c>
      <c r="T99">
        <f t="shared" si="0"/>
        <v>0</v>
      </c>
      <c r="U99">
        <f t="shared" si="0"/>
        <v>1.4655575000000016</v>
      </c>
      <c r="V99">
        <f t="shared" si="0"/>
        <v>8.3387499999999906E-2</v>
      </c>
      <c r="W99">
        <f t="shared" si="0"/>
        <v>0.32876249999999979</v>
      </c>
      <c r="X99">
        <f t="shared" si="0"/>
        <v>0.70531750000000026</v>
      </c>
      <c r="Y99">
        <f t="shared" si="0"/>
        <v>0</v>
      </c>
      <c r="Z99">
        <f t="shared" si="0"/>
        <v>0</v>
      </c>
      <c r="AA99">
        <f t="shared" si="0"/>
        <v>0.24031999999999998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0.7156300000000001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1.430269999999997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0.60035999999999989</v>
      </c>
      <c r="AN99">
        <f t="shared" si="0"/>
        <v>0</v>
      </c>
      <c r="AO99">
        <f t="shared" si="0"/>
        <v>0</v>
      </c>
      <c r="AP99">
        <f t="shared" si="0"/>
        <v>1.661632500000003</v>
      </c>
      <c r="AQ99">
        <f t="shared" si="0"/>
        <v>0.62128000000000017</v>
      </c>
      <c r="AR99">
        <f t="shared" si="0"/>
        <v>0.24188999999999994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2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2.79</v>
      </c>
      <c r="L3" s="200">
        <v>9.16</v>
      </c>
      <c r="M3" s="200">
        <v>1.41</v>
      </c>
      <c r="N3" s="200">
        <v>2.85</v>
      </c>
      <c r="O3" s="200">
        <v>3.17</v>
      </c>
      <c r="P3" s="200">
        <v>5.22</v>
      </c>
      <c r="Q3" s="200">
        <v>0.41</v>
      </c>
      <c r="R3" s="200">
        <v>1.28</v>
      </c>
      <c r="S3" s="200">
        <v>0.63</v>
      </c>
      <c r="T3" s="200">
        <v>1.57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2.08</v>
      </c>
      <c r="AB3" s="200">
        <v>0</v>
      </c>
      <c r="AC3" s="200">
        <v>0</v>
      </c>
      <c r="AD3" s="200">
        <v>0</v>
      </c>
      <c r="AE3" s="200">
        <v>44.78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8.4499999999999993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2.91</v>
      </c>
      <c r="AZ3" s="200">
        <v>3.64</v>
      </c>
      <c r="BA3" s="200">
        <v>2.61</v>
      </c>
      <c r="BB3" s="200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2.79</v>
      </c>
      <c r="L4" s="200">
        <v>9.16</v>
      </c>
      <c r="M4" s="200">
        <v>1.41</v>
      </c>
      <c r="N4" s="200">
        <v>2.85</v>
      </c>
      <c r="O4" s="200">
        <v>3.17</v>
      </c>
      <c r="P4" s="200">
        <v>5.22</v>
      </c>
      <c r="Q4" s="200">
        <v>0.41</v>
      </c>
      <c r="R4" s="200">
        <v>1.28</v>
      </c>
      <c r="S4" s="200">
        <v>0.63</v>
      </c>
      <c r="T4" s="200">
        <v>1.57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2.08</v>
      </c>
      <c r="AB4" s="200">
        <v>0</v>
      </c>
      <c r="AC4" s="200">
        <v>0</v>
      </c>
      <c r="AD4" s="200">
        <v>0</v>
      </c>
      <c r="AE4" s="200">
        <v>44.78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8.4499999999999993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2.91</v>
      </c>
      <c r="AZ4" s="200">
        <v>3.64</v>
      </c>
      <c r="BA4" s="200">
        <v>2.61</v>
      </c>
      <c r="BB4" s="200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2.79</v>
      </c>
      <c r="L5" s="200">
        <v>9.16</v>
      </c>
      <c r="M5" s="200">
        <v>1.41</v>
      </c>
      <c r="N5" s="200">
        <v>2.85</v>
      </c>
      <c r="O5" s="200">
        <v>3.17</v>
      </c>
      <c r="P5" s="200">
        <v>5.22</v>
      </c>
      <c r="Q5" s="200">
        <v>0.41</v>
      </c>
      <c r="R5" s="200">
        <v>1.28</v>
      </c>
      <c r="S5" s="200">
        <v>0.63</v>
      </c>
      <c r="T5" s="200">
        <v>1.57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2.08</v>
      </c>
      <c r="AB5" s="200">
        <v>0</v>
      </c>
      <c r="AC5" s="200">
        <v>0</v>
      </c>
      <c r="AD5" s="200">
        <v>0</v>
      </c>
      <c r="AE5" s="200">
        <v>44.78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8.4499999999999993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2.91</v>
      </c>
      <c r="AZ5" s="200">
        <v>3.64</v>
      </c>
      <c r="BA5" s="200">
        <v>2.61</v>
      </c>
      <c r="BB5" s="200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2.79</v>
      </c>
      <c r="L6" s="200">
        <v>9.16</v>
      </c>
      <c r="M6" s="200">
        <v>1.41</v>
      </c>
      <c r="N6" s="200">
        <v>2.85</v>
      </c>
      <c r="O6" s="200">
        <v>3.17</v>
      </c>
      <c r="P6" s="200">
        <v>5.22</v>
      </c>
      <c r="Q6" s="200">
        <v>0.41</v>
      </c>
      <c r="R6" s="200">
        <v>1.28</v>
      </c>
      <c r="S6" s="200">
        <v>0.63</v>
      </c>
      <c r="T6" s="200">
        <v>1.57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2.08</v>
      </c>
      <c r="AB6" s="200">
        <v>0</v>
      </c>
      <c r="AC6" s="200">
        <v>0</v>
      </c>
      <c r="AD6" s="200">
        <v>0</v>
      </c>
      <c r="AE6" s="200">
        <v>45.91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8.4499999999999993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2.91</v>
      </c>
      <c r="AZ6" s="200">
        <v>3.64</v>
      </c>
      <c r="BA6" s="200">
        <v>2.61</v>
      </c>
      <c r="BB6" s="200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2.79</v>
      </c>
      <c r="L7" s="200">
        <v>9.16</v>
      </c>
      <c r="M7" s="200">
        <v>1.41</v>
      </c>
      <c r="N7" s="200">
        <v>2.85</v>
      </c>
      <c r="O7" s="200">
        <v>3.17</v>
      </c>
      <c r="P7" s="200">
        <v>5.22</v>
      </c>
      <c r="Q7" s="200">
        <v>0.41</v>
      </c>
      <c r="R7" s="200">
        <v>1.28</v>
      </c>
      <c r="S7" s="200">
        <v>0.63</v>
      </c>
      <c r="T7" s="200">
        <v>1.57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2.08</v>
      </c>
      <c r="AB7" s="200">
        <v>0</v>
      </c>
      <c r="AC7" s="200">
        <v>0</v>
      </c>
      <c r="AD7" s="200">
        <v>0</v>
      </c>
      <c r="AE7" s="200">
        <v>45.91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8.4499999999999993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2.91</v>
      </c>
      <c r="AZ7" s="200">
        <v>3.64</v>
      </c>
      <c r="BA7" s="200">
        <v>2.61</v>
      </c>
      <c r="BB7" s="200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2.79</v>
      </c>
      <c r="L8" s="200">
        <v>9.16</v>
      </c>
      <c r="M8" s="200">
        <v>1.41</v>
      </c>
      <c r="N8" s="200">
        <v>2.85</v>
      </c>
      <c r="O8" s="200">
        <v>3.17</v>
      </c>
      <c r="P8" s="200">
        <v>5.22</v>
      </c>
      <c r="Q8" s="200">
        <v>0.41</v>
      </c>
      <c r="R8" s="200">
        <v>1.28</v>
      </c>
      <c r="S8" s="200">
        <v>0.63</v>
      </c>
      <c r="T8" s="200">
        <v>1.57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2.08</v>
      </c>
      <c r="AB8" s="200">
        <v>0</v>
      </c>
      <c r="AC8" s="200">
        <v>0</v>
      </c>
      <c r="AD8" s="200">
        <v>0</v>
      </c>
      <c r="AE8" s="200">
        <v>45.91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8.4499999999999993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2.91</v>
      </c>
      <c r="AZ8" s="200">
        <v>3.64</v>
      </c>
      <c r="BA8" s="200">
        <v>2.61</v>
      </c>
      <c r="BB8" s="200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2.79</v>
      </c>
      <c r="L9" s="200">
        <v>9.16</v>
      </c>
      <c r="M9" s="200">
        <v>1.41</v>
      </c>
      <c r="N9" s="200">
        <v>2.85</v>
      </c>
      <c r="O9" s="200">
        <v>3.17</v>
      </c>
      <c r="P9" s="200">
        <v>5.22</v>
      </c>
      <c r="Q9" s="200">
        <v>0.41</v>
      </c>
      <c r="R9" s="200">
        <v>1.28</v>
      </c>
      <c r="S9" s="200">
        <v>0.63</v>
      </c>
      <c r="T9" s="200">
        <v>1.57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2.08</v>
      </c>
      <c r="AB9" s="200">
        <v>0</v>
      </c>
      <c r="AC9" s="200">
        <v>0</v>
      </c>
      <c r="AD9" s="200">
        <v>0</v>
      </c>
      <c r="AE9" s="200">
        <v>45.91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8.4499999999999993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2.91</v>
      </c>
      <c r="AZ9" s="200">
        <v>3.64</v>
      </c>
      <c r="BA9" s="200">
        <v>2.61</v>
      </c>
      <c r="BB9" s="200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2.79</v>
      </c>
      <c r="L10" s="200">
        <v>9.16</v>
      </c>
      <c r="M10" s="200">
        <v>1.41</v>
      </c>
      <c r="N10" s="200">
        <v>2.85</v>
      </c>
      <c r="O10" s="200">
        <v>3.17</v>
      </c>
      <c r="P10" s="200">
        <v>5.22</v>
      </c>
      <c r="Q10" s="200">
        <v>0.41</v>
      </c>
      <c r="R10" s="200">
        <v>1.28</v>
      </c>
      <c r="S10" s="200">
        <v>0.63</v>
      </c>
      <c r="T10" s="200">
        <v>1.57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2.08</v>
      </c>
      <c r="AB10" s="200">
        <v>0</v>
      </c>
      <c r="AC10" s="200">
        <v>0</v>
      </c>
      <c r="AD10" s="200">
        <v>0</v>
      </c>
      <c r="AE10" s="200">
        <v>45.54</v>
      </c>
      <c r="AF10" s="200">
        <v>0</v>
      </c>
      <c r="AG10" s="200">
        <v>0</v>
      </c>
      <c r="AH10" s="200">
        <v>0</v>
      </c>
      <c r="AI10" s="200">
        <v>23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8.4499999999999993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2.91</v>
      </c>
      <c r="AZ10" s="200">
        <v>3.64</v>
      </c>
      <c r="BA10" s="200">
        <v>2.61</v>
      </c>
      <c r="BB10" s="200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2.79</v>
      </c>
      <c r="L11" s="200">
        <v>9.16</v>
      </c>
      <c r="M11" s="200">
        <v>1.41</v>
      </c>
      <c r="N11" s="200">
        <v>2.85</v>
      </c>
      <c r="O11" s="200">
        <v>3.17</v>
      </c>
      <c r="P11" s="200">
        <v>5.22</v>
      </c>
      <c r="Q11" s="200">
        <v>0.36</v>
      </c>
      <c r="R11" s="200">
        <v>1.28</v>
      </c>
      <c r="S11" s="200">
        <v>0.55000000000000004</v>
      </c>
      <c r="T11" s="200">
        <v>1.57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2.08</v>
      </c>
      <c r="AB11" s="200">
        <v>0</v>
      </c>
      <c r="AC11" s="200">
        <v>0</v>
      </c>
      <c r="AD11" s="200">
        <v>0</v>
      </c>
      <c r="AE11" s="200">
        <v>45.54</v>
      </c>
      <c r="AF11" s="200">
        <v>0</v>
      </c>
      <c r="AG11" s="200">
        <v>0</v>
      </c>
      <c r="AH11" s="200">
        <v>0</v>
      </c>
      <c r="AI11" s="200">
        <v>19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8.4499999999999993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2.91</v>
      </c>
      <c r="AZ11" s="200">
        <v>3.64</v>
      </c>
      <c r="BA11" s="200">
        <v>2.61</v>
      </c>
      <c r="BB11" s="200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2.79</v>
      </c>
      <c r="L12" s="200">
        <v>9.16</v>
      </c>
      <c r="M12" s="200">
        <v>1.41</v>
      </c>
      <c r="N12" s="200">
        <v>2.85</v>
      </c>
      <c r="O12" s="200">
        <v>3.17</v>
      </c>
      <c r="P12" s="200">
        <v>5.22</v>
      </c>
      <c r="Q12" s="200">
        <v>0.41</v>
      </c>
      <c r="R12" s="200">
        <v>1.28</v>
      </c>
      <c r="S12" s="200">
        <v>0.63</v>
      </c>
      <c r="T12" s="200">
        <v>1.57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2.08</v>
      </c>
      <c r="AB12" s="200">
        <v>0</v>
      </c>
      <c r="AC12" s="200">
        <v>0</v>
      </c>
      <c r="AD12" s="200">
        <v>0</v>
      </c>
      <c r="AE12" s="200">
        <v>45.54</v>
      </c>
      <c r="AF12" s="200">
        <v>0</v>
      </c>
      <c r="AG12" s="200">
        <v>0</v>
      </c>
      <c r="AH12" s="200">
        <v>0</v>
      </c>
      <c r="AI12" s="200">
        <v>19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8.4499999999999993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2.91</v>
      </c>
      <c r="AZ12" s="200">
        <v>3.64</v>
      </c>
      <c r="BA12" s="200">
        <v>2.61</v>
      </c>
      <c r="BB12" s="200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2.79</v>
      </c>
      <c r="L13" s="200">
        <v>9.16</v>
      </c>
      <c r="M13" s="200">
        <v>1.41</v>
      </c>
      <c r="N13" s="200">
        <v>2.85</v>
      </c>
      <c r="O13" s="200">
        <v>3.17</v>
      </c>
      <c r="P13" s="200">
        <v>5.22</v>
      </c>
      <c r="Q13" s="200">
        <v>0.41</v>
      </c>
      <c r="R13" s="200">
        <v>1.28</v>
      </c>
      <c r="S13" s="200">
        <v>0.63</v>
      </c>
      <c r="T13" s="200">
        <v>1.57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2.08</v>
      </c>
      <c r="AB13" s="200">
        <v>0</v>
      </c>
      <c r="AC13" s="200">
        <v>0</v>
      </c>
      <c r="AD13" s="200">
        <v>0</v>
      </c>
      <c r="AE13" s="200">
        <v>45.54</v>
      </c>
      <c r="AF13" s="200">
        <v>0</v>
      </c>
      <c r="AG13" s="200">
        <v>0</v>
      </c>
      <c r="AH13" s="200">
        <v>0</v>
      </c>
      <c r="AI13" s="200">
        <v>19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8.4499999999999993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2.91</v>
      </c>
      <c r="AZ13" s="200">
        <v>2.4300000000000002</v>
      </c>
      <c r="BA13" s="200">
        <v>2.61</v>
      </c>
      <c r="BB13" s="200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2.79</v>
      </c>
      <c r="L14" s="200">
        <v>9.16</v>
      </c>
      <c r="M14" s="200">
        <v>1.41</v>
      </c>
      <c r="N14" s="200">
        <v>2.85</v>
      </c>
      <c r="O14" s="200">
        <v>3.17</v>
      </c>
      <c r="P14" s="200">
        <v>5.22</v>
      </c>
      <c r="Q14" s="200">
        <v>0.41</v>
      </c>
      <c r="R14" s="200">
        <v>1.28</v>
      </c>
      <c r="S14" s="200">
        <v>0.63</v>
      </c>
      <c r="T14" s="200">
        <v>1.57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2.08</v>
      </c>
      <c r="AB14" s="200">
        <v>0</v>
      </c>
      <c r="AC14" s="200">
        <v>0</v>
      </c>
      <c r="AD14" s="200">
        <v>0</v>
      </c>
      <c r="AE14" s="200">
        <v>45.54</v>
      </c>
      <c r="AF14" s="200">
        <v>0</v>
      </c>
      <c r="AG14" s="200">
        <v>0</v>
      </c>
      <c r="AH14" s="200">
        <v>0</v>
      </c>
      <c r="AI14" s="200">
        <v>19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8.4499999999999993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2.91</v>
      </c>
      <c r="AZ14" s="200">
        <v>2.4300000000000002</v>
      </c>
      <c r="BA14" s="200">
        <v>2.61</v>
      </c>
      <c r="BB14" s="200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2.79</v>
      </c>
      <c r="L15" s="200">
        <v>9.16</v>
      </c>
      <c r="M15" s="200">
        <v>1.41</v>
      </c>
      <c r="N15" s="200">
        <v>2.85</v>
      </c>
      <c r="O15" s="200">
        <v>3.17</v>
      </c>
      <c r="P15" s="200">
        <v>5.22</v>
      </c>
      <c r="Q15" s="200">
        <v>0.41</v>
      </c>
      <c r="R15" s="200">
        <v>1.28</v>
      </c>
      <c r="S15" s="200">
        <v>0.63</v>
      </c>
      <c r="T15" s="200">
        <v>1.57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2.08</v>
      </c>
      <c r="AB15" s="200">
        <v>0</v>
      </c>
      <c r="AC15" s="200">
        <v>0</v>
      </c>
      <c r="AD15" s="200">
        <v>0</v>
      </c>
      <c r="AE15" s="200">
        <v>45.54</v>
      </c>
      <c r="AF15" s="200">
        <v>0</v>
      </c>
      <c r="AG15" s="200">
        <v>0</v>
      </c>
      <c r="AH15" s="200">
        <v>0</v>
      </c>
      <c r="AI15" s="200">
        <v>19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8.4499999999999993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2.91</v>
      </c>
      <c r="AZ15" s="200">
        <v>2.4300000000000002</v>
      </c>
      <c r="BA15" s="200">
        <v>2.61</v>
      </c>
      <c r="BB15" s="200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2.79</v>
      </c>
      <c r="L16" s="200">
        <v>9.16</v>
      </c>
      <c r="M16" s="200">
        <v>1.41</v>
      </c>
      <c r="N16" s="200">
        <v>2.85</v>
      </c>
      <c r="O16" s="200">
        <v>3.17</v>
      </c>
      <c r="P16" s="200">
        <v>5.22</v>
      </c>
      <c r="Q16" s="200">
        <v>0.41</v>
      </c>
      <c r="R16" s="200">
        <v>1.28</v>
      </c>
      <c r="S16" s="200">
        <v>0.63</v>
      </c>
      <c r="T16" s="200">
        <v>1.57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2.08</v>
      </c>
      <c r="AB16" s="200">
        <v>0</v>
      </c>
      <c r="AC16" s="200">
        <v>0</v>
      </c>
      <c r="AD16" s="200">
        <v>0</v>
      </c>
      <c r="AE16" s="200">
        <v>45.54</v>
      </c>
      <c r="AF16" s="200">
        <v>0</v>
      </c>
      <c r="AG16" s="200">
        <v>0</v>
      </c>
      <c r="AH16" s="200">
        <v>0</v>
      </c>
      <c r="AI16" s="200">
        <v>19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8.4499999999999993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2.91</v>
      </c>
      <c r="AZ16" s="200">
        <v>2.4300000000000002</v>
      </c>
      <c r="BA16" s="200">
        <v>2.61</v>
      </c>
      <c r="BB16" s="200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2.79</v>
      </c>
      <c r="L17" s="200">
        <v>9.16</v>
      </c>
      <c r="M17" s="200">
        <v>1.41</v>
      </c>
      <c r="N17" s="200">
        <v>2.85</v>
      </c>
      <c r="O17" s="200">
        <v>3.17</v>
      </c>
      <c r="P17" s="200">
        <v>5.22</v>
      </c>
      <c r="Q17" s="200">
        <v>0.41</v>
      </c>
      <c r="R17" s="200">
        <v>1.28</v>
      </c>
      <c r="S17" s="200">
        <v>0.63</v>
      </c>
      <c r="T17" s="200">
        <v>1.57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2.08</v>
      </c>
      <c r="AB17" s="200">
        <v>0</v>
      </c>
      <c r="AC17" s="200">
        <v>0</v>
      </c>
      <c r="AD17" s="200">
        <v>0</v>
      </c>
      <c r="AE17" s="200">
        <v>45.54</v>
      </c>
      <c r="AF17" s="200">
        <v>0</v>
      </c>
      <c r="AG17" s="200">
        <v>0</v>
      </c>
      <c r="AH17" s="200">
        <v>0</v>
      </c>
      <c r="AI17" s="200">
        <v>19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8.4499999999999993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2.91</v>
      </c>
      <c r="AZ17" s="200">
        <v>2.4300000000000002</v>
      </c>
      <c r="BA17" s="200">
        <v>2.61</v>
      </c>
      <c r="BB17" s="200">
        <v>2.8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2.79</v>
      </c>
      <c r="L18" s="200">
        <v>9.16</v>
      </c>
      <c r="M18" s="200">
        <v>1.41</v>
      </c>
      <c r="N18" s="200">
        <v>2.85</v>
      </c>
      <c r="O18" s="200">
        <v>3.17</v>
      </c>
      <c r="P18" s="200">
        <v>5.22</v>
      </c>
      <c r="Q18" s="200">
        <v>0.41</v>
      </c>
      <c r="R18" s="200">
        <v>1.28</v>
      </c>
      <c r="S18" s="200">
        <v>0.63</v>
      </c>
      <c r="T18" s="200">
        <v>1.57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2.08</v>
      </c>
      <c r="AB18" s="200">
        <v>0</v>
      </c>
      <c r="AC18" s="200">
        <v>0</v>
      </c>
      <c r="AD18" s="200">
        <v>0</v>
      </c>
      <c r="AE18" s="200">
        <v>45.54</v>
      </c>
      <c r="AF18" s="200">
        <v>0</v>
      </c>
      <c r="AG18" s="200">
        <v>0</v>
      </c>
      <c r="AH18" s="200">
        <v>0</v>
      </c>
      <c r="AI18" s="200">
        <v>19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8.4499999999999993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2.91</v>
      </c>
      <c r="AZ18" s="200">
        <v>2.4300000000000002</v>
      </c>
      <c r="BA18" s="200">
        <v>2.7</v>
      </c>
      <c r="BB18" s="200">
        <v>2.8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2.79</v>
      </c>
      <c r="L19" s="200">
        <v>9.16</v>
      </c>
      <c r="M19" s="200">
        <v>1.41</v>
      </c>
      <c r="N19" s="200">
        <v>2.85</v>
      </c>
      <c r="O19" s="200">
        <v>3.17</v>
      </c>
      <c r="P19" s="200">
        <v>5.22</v>
      </c>
      <c r="Q19" s="200">
        <v>0.41</v>
      </c>
      <c r="R19" s="200">
        <v>1.28</v>
      </c>
      <c r="S19" s="200">
        <v>0.63</v>
      </c>
      <c r="T19" s="200">
        <v>1.57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2.08</v>
      </c>
      <c r="AB19" s="200">
        <v>0</v>
      </c>
      <c r="AC19" s="200">
        <v>0</v>
      </c>
      <c r="AD19" s="200">
        <v>0</v>
      </c>
      <c r="AE19" s="200">
        <v>45.54</v>
      </c>
      <c r="AF19" s="200">
        <v>0</v>
      </c>
      <c r="AG19" s="200">
        <v>0</v>
      </c>
      <c r="AH19" s="200">
        <v>0</v>
      </c>
      <c r="AI19" s="200">
        <v>19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8.4499999999999993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2.91</v>
      </c>
      <c r="AZ19" s="200">
        <v>2.4300000000000002</v>
      </c>
      <c r="BA19" s="200">
        <v>2.7</v>
      </c>
      <c r="BB19" s="200">
        <v>2.8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2.79</v>
      </c>
      <c r="L20" s="200">
        <v>9.16</v>
      </c>
      <c r="M20" s="200">
        <v>1.41</v>
      </c>
      <c r="N20" s="200">
        <v>2.85</v>
      </c>
      <c r="O20" s="200">
        <v>3.17</v>
      </c>
      <c r="P20" s="200">
        <v>5.22</v>
      </c>
      <c r="Q20" s="200">
        <v>0.41</v>
      </c>
      <c r="R20" s="200">
        <v>1.28</v>
      </c>
      <c r="S20" s="200">
        <v>0.63</v>
      </c>
      <c r="T20" s="200">
        <v>1.57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2.08</v>
      </c>
      <c r="AB20" s="200">
        <v>0</v>
      </c>
      <c r="AC20" s="200">
        <v>0</v>
      </c>
      <c r="AD20" s="200">
        <v>0</v>
      </c>
      <c r="AE20" s="200">
        <v>45.54</v>
      </c>
      <c r="AF20" s="200">
        <v>0</v>
      </c>
      <c r="AG20" s="200">
        <v>0</v>
      </c>
      <c r="AH20" s="200">
        <v>0</v>
      </c>
      <c r="AI20" s="200">
        <v>19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8.4499999999999993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2.91</v>
      </c>
      <c r="AZ20" s="200">
        <v>2.4300000000000002</v>
      </c>
      <c r="BA20" s="200">
        <v>2.7</v>
      </c>
      <c r="BB20" s="200">
        <v>2.8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2.79</v>
      </c>
      <c r="L21" s="200">
        <v>9.16</v>
      </c>
      <c r="M21" s="200">
        <v>1.41</v>
      </c>
      <c r="N21" s="200">
        <v>2.85</v>
      </c>
      <c r="O21" s="200">
        <v>3.17</v>
      </c>
      <c r="P21" s="200">
        <v>5.22</v>
      </c>
      <c r="Q21" s="200">
        <v>0.41</v>
      </c>
      <c r="R21" s="200">
        <v>1.28</v>
      </c>
      <c r="S21" s="200">
        <v>0.63</v>
      </c>
      <c r="T21" s="200">
        <v>1.57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2.08</v>
      </c>
      <c r="AB21" s="200">
        <v>0</v>
      </c>
      <c r="AC21" s="200">
        <v>0</v>
      </c>
      <c r="AD21" s="200">
        <v>0</v>
      </c>
      <c r="AE21" s="200">
        <v>45.54</v>
      </c>
      <c r="AF21" s="200">
        <v>0</v>
      </c>
      <c r="AG21" s="200">
        <v>0</v>
      </c>
      <c r="AH21" s="200">
        <v>0</v>
      </c>
      <c r="AI21" s="200">
        <v>19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8.4499999999999993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2.91</v>
      </c>
      <c r="AZ21" s="200">
        <v>2.4300000000000002</v>
      </c>
      <c r="BA21" s="200">
        <v>2.7</v>
      </c>
      <c r="BB21" s="200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2.79</v>
      </c>
      <c r="L22" s="200">
        <v>9.16</v>
      </c>
      <c r="M22" s="200">
        <v>1.41</v>
      </c>
      <c r="N22" s="200">
        <v>2.85</v>
      </c>
      <c r="O22" s="200">
        <v>3.17</v>
      </c>
      <c r="P22" s="200">
        <v>5.22</v>
      </c>
      <c r="Q22" s="200">
        <v>0.41</v>
      </c>
      <c r="R22" s="200">
        <v>1.28</v>
      </c>
      <c r="S22" s="200">
        <v>0.63</v>
      </c>
      <c r="T22" s="200">
        <v>1.57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2.08</v>
      </c>
      <c r="AB22" s="200">
        <v>0</v>
      </c>
      <c r="AC22" s="200">
        <v>0</v>
      </c>
      <c r="AD22" s="200">
        <v>0</v>
      </c>
      <c r="AE22" s="200">
        <v>45.54</v>
      </c>
      <c r="AF22" s="200">
        <v>0</v>
      </c>
      <c r="AG22" s="200">
        <v>0</v>
      </c>
      <c r="AH22" s="200">
        <v>0</v>
      </c>
      <c r="AI22" s="200">
        <v>19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8.4499999999999993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2.91</v>
      </c>
      <c r="AZ22" s="200">
        <v>2.4300000000000002</v>
      </c>
      <c r="BA22" s="200">
        <v>2.7</v>
      </c>
      <c r="BB22" s="200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2.79</v>
      </c>
      <c r="L23" s="200">
        <v>9.16</v>
      </c>
      <c r="M23" s="200">
        <v>1.41</v>
      </c>
      <c r="N23" s="200">
        <v>2.85</v>
      </c>
      <c r="O23" s="200">
        <v>3.17</v>
      </c>
      <c r="P23" s="200">
        <v>5.22</v>
      </c>
      <c r="Q23" s="200">
        <v>0.41</v>
      </c>
      <c r="R23" s="200">
        <v>1.28</v>
      </c>
      <c r="S23" s="200">
        <v>0.63</v>
      </c>
      <c r="T23" s="200">
        <v>1.57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2.08</v>
      </c>
      <c r="AB23" s="200">
        <v>0</v>
      </c>
      <c r="AC23" s="200">
        <v>0</v>
      </c>
      <c r="AD23" s="200">
        <v>0</v>
      </c>
      <c r="AE23" s="200">
        <v>45.54</v>
      </c>
      <c r="AF23" s="200">
        <v>0</v>
      </c>
      <c r="AG23" s="200">
        <v>0</v>
      </c>
      <c r="AH23" s="200">
        <v>0</v>
      </c>
      <c r="AI23" s="200">
        <v>19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8.4499999999999993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2.91</v>
      </c>
      <c r="AZ23" s="200">
        <v>2.4300000000000002</v>
      </c>
      <c r="BA23" s="200">
        <v>2.7</v>
      </c>
      <c r="BB23" s="200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2.79</v>
      </c>
      <c r="L24" s="200">
        <v>9.16</v>
      </c>
      <c r="M24" s="200">
        <v>1.41</v>
      </c>
      <c r="N24" s="200">
        <v>2.85</v>
      </c>
      <c r="O24" s="200">
        <v>3.17</v>
      </c>
      <c r="P24" s="200">
        <v>5.22</v>
      </c>
      <c r="Q24" s="200">
        <v>0.41</v>
      </c>
      <c r="R24" s="200">
        <v>1.28</v>
      </c>
      <c r="S24" s="200">
        <v>0.63</v>
      </c>
      <c r="T24" s="200">
        <v>1.57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2.08</v>
      </c>
      <c r="AB24" s="200">
        <v>0</v>
      </c>
      <c r="AC24" s="200">
        <v>0</v>
      </c>
      <c r="AD24" s="200">
        <v>0</v>
      </c>
      <c r="AE24" s="200">
        <v>45.54</v>
      </c>
      <c r="AF24" s="200">
        <v>0</v>
      </c>
      <c r="AG24" s="200">
        <v>0</v>
      </c>
      <c r="AH24" s="200">
        <v>0</v>
      </c>
      <c r="AI24" s="200">
        <v>19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8.4499999999999993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2.91</v>
      </c>
      <c r="AZ24" s="200">
        <v>2.4300000000000002</v>
      </c>
      <c r="BA24" s="200">
        <v>2.7</v>
      </c>
      <c r="BB24" s="200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2.79</v>
      </c>
      <c r="L25" s="200">
        <v>9.16</v>
      </c>
      <c r="M25" s="200">
        <v>1.41</v>
      </c>
      <c r="N25" s="200">
        <v>2.85</v>
      </c>
      <c r="O25" s="200">
        <v>3.17</v>
      </c>
      <c r="P25" s="200">
        <v>5.22</v>
      </c>
      <c r="Q25" s="200">
        <v>0.41</v>
      </c>
      <c r="R25" s="200">
        <v>1.1299999999999999</v>
      </c>
      <c r="S25" s="200">
        <v>0.63</v>
      </c>
      <c r="T25" s="200">
        <v>1.57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2.08</v>
      </c>
      <c r="AB25" s="200">
        <v>0</v>
      </c>
      <c r="AC25" s="200">
        <v>0</v>
      </c>
      <c r="AD25" s="200">
        <v>0</v>
      </c>
      <c r="AE25" s="200">
        <v>45.54</v>
      </c>
      <c r="AF25" s="200">
        <v>0</v>
      </c>
      <c r="AG25" s="200">
        <v>0</v>
      </c>
      <c r="AH25" s="200">
        <v>0</v>
      </c>
      <c r="AI25" s="200">
        <v>19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8.4499999999999993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2.91</v>
      </c>
      <c r="AZ25" s="200">
        <v>2.4300000000000002</v>
      </c>
      <c r="BA25" s="200">
        <v>2.7</v>
      </c>
      <c r="BB25" s="200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2.79</v>
      </c>
      <c r="L26" s="200">
        <v>9.16</v>
      </c>
      <c r="M26" s="200">
        <v>1.41</v>
      </c>
      <c r="N26" s="200">
        <v>2.85</v>
      </c>
      <c r="O26" s="200">
        <v>3.17</v>
      </c>
      <c r="P26" s="200">
        <v>5.22</v>
      </c>
      <c r="Q26" s="200">
        <v>0.42</v>
      </c>
      <c r="R26" s="200">
        <v>1.17</v>
      </c>
      <c r="S26" s="200">
        <v>0.65</v>
      </c>
      <c r="T26" s="200">
        <v>1.57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2.08</v>
      </c>
      <c r="AB26" s="200">
        <v>0</v>
      </c>
      <c r="AC26" s="200">
        <v>0</v>
      </c>
      <c r="AD26" s="200">
        <v>0</v>
      </c>
      <c r="AE26" s="200">
        <v>45.54</v>
      </c>
      <c r="AF26" s="200">
        <v>0</v>
      </c>
      <c r="AG26" s="200">
        <v>0</v>
      </c>
      <c r="AH26" s="200">
        <v>0</v>
      </c>
      <c r="AI26" s="200">
        <v>19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8.4499999999999993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2.91</v>
      </c>
      <c r="AZ26" s="200">
        <v>2.4300000000000002</v>
      </c>
      <c r="BA26" s="200">
        <v>2.7</v>
      </c>
      <c r="BB26" s="200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2.79</v>
      </c>
      <c r="L27" s="200">
        <v>9.16</v>
      </c>
      <c r="M27" s="200">
        <v>1.41</v>
      </c>
      <c r="N27" s="200">
        <v>2.85</v>
      </c>
      <c r="O27" s="200">
        <v>3.17</v>
      </c>
      <c r="P27" s="200">
        <v>5.22</v>
      </c>
      <c r="Q27" s="200">
        <v>0.41</v>
      </c>
      <c r="R27" s="200">
        <v>1.1299999999999999</v>
      </c>
      <c r="S27" s="200">
        <v>0.63</v>
      </c>
      <c r="T27" s="200">
        <v>1.57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2.08</v>
      </c>
      <c r="AB27" s="200">
        <v>0</v>
      </c>
      <c r="AC27" s="200">
        <v>0</v>
      </c>
      <c r="AD27" s="200">
        <v>0</v>
      </c>
      <c r="AE27" s="200">
        <v>45.54</v>
      </c>
      <c r="AF27" s="200">
        <v>0</v>
      </c>
      <c r="AG27" s="200">
        <v>0</v>
      </c>
      <c r="AH27" s="200">
        <v>0</v>
      </c>
      <c r="AI27" s="200">
        <v>19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8.4499999999999993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2.91</v>
      </c>
      <c r="AZ27" s="200">
        <v>2.4300000000000002</v>
      </c>
      <c r="BA27" s="200">
        <v>2.7</v>
      </c>
      <c r="BB27" s="200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2.79</v>
      </c>
      <c r="L28" s="200">
        <v>9.16</v>
      </c>
      <c r="M28" s="200">
        <v>1.41</v>
      </c>
      <c r="N28" s="200">
        <v>2.85</v>
      </c>
      <c r="O28" s="200">
        <v>3.17</v>
      </c>
      <c r="P28" s="200">
        <v>5.22</v>
      </c>
      <c r="Q28" s="200">
        <v>0.41</v>
      </c>
      <c r="R28" s="200">
        <v>1.1299999999999999</v>
      </c>
      <c r="S28" s="200">
        <v>0.55000000000000004</v>
      </c>
      <c r="T28" s="200">
        <v>1.57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2.08</v>
      </c>
      <c r="AB28" s="200">
        <v>0</v>
      </c>
      <c r="AC28" s="200">
        <v>0</v>
      </c>
      <c r="AD28" s="200">
        <v>0</v>
      </c>
      <c r="AE28" s="200">
        <v>45.91</v>
      </c>
      <c r="AF28" s="200">
        <v>0</v>
      </c>
      <c r="AG28" s="200">
        <v>0</v>
      </c>
      <c r="AH28" s="200">
        <v>0</v>
      </c>
      <c r="AI28" s="200">
        <v>19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8.4499999999999993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2.91</v>
      </c>
      <c r="AZ28" s="200">
        <v>2.4300000000000002</v>
      </c>
      <c r="BA28" s="200">
        <v>2.7</v>
      </c>
      <c r="BB28" s="200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2.79</v>
      </c>
      <c r="L29" s="200">
        <v>9.16</v>
      </c>
      <c r="M29" s="200">
        <v>1.41</v>
      </c>
      <c r="N29" s="200">
        <v>2.85</v>
      </c>
      <c r="O29" s="200">
        <v>3.17</v>
      </c>
      <c r="P29" s="200">
        <v>5.22</v>
      </c>
      <c r="Q29" s="200">
        <v>0.42</v>
      </c>
      <c r="R29" s="200">
        <v>1.1599999999999999</v>
      </c>
      <c r="S29" s="200">
        <v>0.63</v>
      </c>
      <c r="T29" s="200">
        <v>1.57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2.08</v>
      </c>
      <c r="AB29" s="200">
        <v>0</v>
      </c>
      <c r="AC29" s="200">
        <v>0</v>
      </c>
      <c r="AD29" s="200">
        <v>0</v>
      </c>
      <c r="AE29" s="200">
        <v>45.91</v>
      </c>
      <c r="AF29" s="200">
        <v>0</v>
      </c>
      <c r="AG29" s="200">
        <v>0</v>
      </c>
      <c r="AH29" s="200">
        <v>0</v>
      </c>
      <c r="AI29" s="200">
        <v>19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8.4499999999999993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2.91</v>
      </c>
      <c r="AZ29" s="200">
        <v>2.4300000000000002</v>
      </c>
      <c r="BA29" s="200">
        <v>2.7</v>
      </c>
      <c r="BB29" s="200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2.79</v>
      </c>
      <c r="L30" s="200">
        <v>9.16</v>
      </c>
      <c r="M30" s="200">
        <v>1.41</v>
      </c>
      <c r="N30" s="200">
        <v>2.85</v>
      </c>
      <c r="O30" s="200">
        <v>3.17</v>
      </c>
      <c r="P30" s="200">
        <v>5.22</v>
      </c>
      <c r="Q30" s="200">
        <v>0.41</v>
      </c>
      <c r="R30" s="200">
        <v>1.28</v>
      </c>
      <c r="S30" s="200">
        <v>0.63</v>
      </c>
      <c r="T30" s="200">
        <v>1.57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2.08</v>
      </c>
      <c r="AB30" s="200">
        <v>0</v>
      </c>
      <c r="AC30" s="200">
        <v>0</v>
      </c>
      <c r="AD30" s="200">
        <v>0</v>
      </c>
      <c r="AE30" s="200">
        <v>45.91</v>
      </c>
      <c r="AF30" s="200">
        <v>0</v>
      </c>
      <c r="AG30" s="200">
        <v>0</v>
      </c>
      <c r="AH30" s="200">
        <v>0</v>
      </c>
      <c r="AI30" s="200">
        <v>19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8.4499999999999993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2.91</v>
      </c>
      <c r="AZ30" s="200">
        <v>2.4300000000000002</v>
      </c>
      <c r="BA30" s="200">
        <v>2.7</v>
      </c>
      <c r="BB30" s="20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2.79</v>
      </c>
      <c r="L31" s="200">
        <v>9.16</v>
      </c>
      <c r="M31" s="200">
        <v>1.41</v>
      </c>
      <c r="N31" s="200">
        <v>2.85</v>
      </c>
      <c r="O31" s="200">
        <v>3.17</v>
      </c>
      <c r="P31" s="200">
        <v>5.22</v>
      </c>
      <c r="Q31" s="200">
        <v>0.41</v>
      </c>
      <c r="R31" s="200">
        <v>1.28</v>
      </c>
      <c r="S31" s="200">
        <v>0.63</v>
      </c>
      <c r="T31" s="200">
        <v>1.57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2.08</v>
      </c>
      <c r="AB31" s="200">
        <v>0</v>
      </c>
      <c r="AC31" s="200">
        <v>0</v>
      </c>
      <c r="AD31" s="200">
        <v>0</v>
      </c>
      <c r="AE31" s="200">
        <v>45.91</v>
      </c>
      <c r="AF31" s="200">
        <v>0</v>
      </c>
      <c r="AG31" s="200">
        <v>0</v>
      </c>
      <c r="AH31" s="200">
        <v>0</v>
      </c>
      <c r="AI31" s="200">
        <v>19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8.4499999999999993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2.91</v>
      </c>
      <c r="AZ31" s="200">
        <v>2.4300000000000002</v>
      </c>
      <c r="BA31" s="200">
        <v>2.7</v>
      </c>
      <c r="BB31" s="200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2.79</v>
      </c>
      <c r="L32" s="200">
        <v>9.16</v>
      </c>
      <c r="M32" s="200">
        <v>1.41</v>
      </c>
      <c r="N32" s="200">
        <v>2.85</v>
      </c>
      <c r="O32" s="200">
        <v>3.17</v>
      </c>
      <c r="P32" s="200">
        <v>5.22</v>
      </c>
      <c r="Q32" s="200">
        <v>0.41</v>
      </c>
      <c r="R32" s="200">
        <v>1.28</v>
      </c>
      <c r="S32" s="200">
        <v>0.63</v>
      </c>
      <c r="T32" s="200">
        <v>1.57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2.08</v>
      </c>
      <c r="AB32" s="200">
        <v>0</v>
      </c>
      <c r="AC32" s="200">
        <v>0</v>
      </c>
      <c r="AD32" s="200">
        <v>0</v>
      </c>
      <c r="AE32" s="200">
        <v>45.91</v>
      </c>
      <c r="AF32" s="200">
        <v>0</v>
      </c>
      <c r="AG32" s="200">
        <v>0</v>
      </c>
      <c r="AH32" s="200">
        <v>0</v>
      </c>
      <c r="AI32" s="200">
        <v>19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8.4499999999999993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2.91</v>
      </c>
      <c r="AZ32" s="200">
        <v>2.4300000000000002</v>
      </c>
      <c r="BA32" s="200">
        <v>2.7</v>
      </c>
      <c r="BB32" s="200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2.79</v>
      </c>
      <c r="L33" s="200">
        <v>9.16</v>
      </c>
      <c r="M33" s="200">
        <v>1.41</v>
      </c>
      <c r="N33" s="200">
        <v>2.85</v>
      </c>
      <c r="O33" s="200">
        <v>3.17</v>
      </c>
      <c r="P33" s="200">
        <v>5.22</v>
      </c>
      <c r="Q33" s="200">
        <v>0.41</v>
      </c>
      <c r="R33" s="200">
        <v>1.28</v>
      </c>
      <c r="S33" s="200">
        <v>0.63</v>
      </c>
      <c r="T33" s="200">
        <v>1.57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2.08</v>
      </c>
      <c r="AB33" s="200">
        <v>0</v>
      </c>
      <c r="AC33" s="200">
        <v>0</v>
      </c>
      <c r="AD33" s="200">
        <v>0</v>
      </c>
      <c r="AE33" s="200">
        <v>45.91</v>
      </c>
      <c r="AF33" s="200">
        <v>0</v>
      </c>
      <c r="AG33" s="200">
        <v>0</v>
      </c>
      <c r="AH33" s="200">
        <v>0</v>
      </c>
      <c r="AI33" s="200">
        <v>19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8.4499999999999993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2.91</v>
      </c>
      <c r="AZ33" s="200">
        <v>1.96</v>
      </c>
      <c r="BA33" s="200">
        <v>2.7</v>
      </c>
      <c r="BB33" s="200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2.79</v>
      </c>
      <c r="L34" s="200">
        <v>9.16</v>
      </c>
      <c r="M34" s="200">
        <v>1.41</v>
      </c>
      <c r="N34" s="200">
        <v>2.85</v>
      </c>
      <c r="O34" s="200">
        <v>3.17</v>
      </c>
      <c r="P34" s="200">
        <v>5.22</v>
      </c>
      <c r="Q34" s="200">
        <v>0.41</v>
      </c>
      <c r="R34" s="200">
        <v>1.28</v>
      </c>
      <c r="S34" s="200">
        <v>0.63</v>
      </c>
      <c r="T34" s="200">
        <v>1.57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2.08</v>
      </c>
      <c r="AB34" s="200">
        <v>0</v>
      </c>
      <c r="AC34" s="200">
        <v>0</v>
      </c>
      <c r="AD34" s="200">
        <v>0</v>
      </c>
      <c r="AE34" s="200">
        <v>45.91</v>
      </c>
      <c r="AF34" s="200">
        <v>0</v>
      </c>
      <c r="AG34" s="200">
        <v>0</v>
      </c>
      <c r="AH34" s="200">
        <v>0</v>
      </c>
      <c r="AI34" s="200">
        <v>19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8.4499999999999993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2.91</v>
      </c>
      <c r="AZ34" s="200">
        <v>1.21</v>
      </c>
      <c r="BA34" s="200">
        <v>2.7</v>
      </c>
      <c r="BB34" s="200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2.79</v>
      </c>
      <c r="L35" s="200">
        <v>9.16</v>
      </c>
      <c r="M35" s="200">
        <v>1.41</v>
      </c>
      <c r="N35" s="200">
        <v>2.85</v>
      </c>
      <c r="O35" s="200">
        <v>3.17</v>
      </c>
      <c r="P35" s="200">
        <v>5.22</v>
      </c>
      <c r="Q35" s="200">
        <v>0.41</v>
      </c>
      <c r="R35" s="200">
        <v>1.28</v>
      </c>
      <c r="S35" s="200">
        <v>0.63</v>
      </c>
      <c r="T35" s="200">
        <v>1.57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2.08</v>
      </c>
      <c r="AB35" s="200">
        <v>0</v>
      </c>
      <c r="AC35" s="200">
        <v>0</v>
      </c>
      <c r="AD35" s="200">
        <v>0</v>
      </c>
      <c r="AE35" s="200">
        <v>45.91</v>
      </c>
      <c r="AF35" s="200">
        <v>0</v>
      </c>
      <c r="AG35" s="200">
        <v>0</v>
      </c>
      <c r="AH35" s="200">
        <v>0</v>
      </c>
      <c r="AI35" s="200">
        <v>19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8.4499999999999993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2.91</v>
      </c>
      <c r="AZ35" s="200">
        <v>0.98</v>
      </c>
      <c r="BA35" s="200">
        <v>2.2200000000000002</v>
      </c>
      <c r="BB35" s="200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2.79</v>
      </c>
      <c r="L36" s="200">
        <v>9.16</v>
      </c>
      <c r="M36" s="200">
        <v>1.41</v>
      </c>
      <c r="N36" s="200">
        <v>2.85</v>
      </c>
      <c r="O36" s="200">
        <v>3.17</v>
      </c>
      <c r="P36" s="200">
        <v>5.22</v>
      </c>
      <c r="Q36" s="200">
        <v>0.41</v>
      </c>
      <c r="R36" s="200">
        <v>1.28</v>
      </c>
      <c r="S36" s="200">
        <v>0.63</v>
      </c>
      <c r="T36" s="200">
        <v>1.57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2.08</v>
      </c>
      <c r="AB36" s="200">
        <v>0</v>
      </c>
      <c r="AC36" s="200">
        <v>0</v>
      </c>
      <c r="AD36" s="200">
        <v>0</v>
      </c>
      <c r="AE36" s="200">
        <v>45.91</v>
      </c>
      <c r="AF36" s="200">
        <v>0</v>
      </c>
      <c r="AG36" s="200">
        <v>0</v>
      </c>
      <c r="AH36" s="200">
        <v>0</v>
      </c>
      <c r="AI36" s="200">
        <v>19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8.4499999999999993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2.91</v>
      </c>
      <c r="AZ36" s="200">
        <v>0</v>
      </c>
      <c r="BA36" s="200">
        <v>2.23</v>
      </c>
      <c r="BB36" s="200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2.79</v>
      </c>
      <c r="L37" s="200">
        <v>9.16</v>
      </c>
      <c r="M37" s="200">
        <v>1.41</v>
      </c>
      <c r="N37" s="200">
        <v>2.85</v>
      </c>
      <c r="O37" s="200">
        <v>3.17</v>
      </c>
      <c r="P37" s="200">
        <v>5.22</v>
      </c>
      <c r="Q37" s="200">
        <v>0.41</v>
      </c>
      <c r="R37" s="200">
        <v>1.28</v>
      </c>
      <c r="S37" s="200">
        <v>0.63</v>
      </c>
      <c r="T37" s="200">
        <v>1.57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2.08</v>
      </c>
      <c r="AB37" s="200">
        <v>0</v>
      </c>
      <c r="AC37" s="200">
        <v>0</v>
      </c>
      <c r="AD37" s="200">
        <v>0</v>
      </c>
      <c r="AE37" s="200">
        <v>45.91</v>
      </c>
      <c r="AF37" s="200">
        <v>0</v>
      </c>
      <c r="AG37" s="200">
        <v>0</v>
      </c>
      <c r="AH37" s="200">
        <v>0</v>
      </c>
      <c r="AI37" s="200">
        <v>19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8.4499999999999993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2.91</v>
      </c>
      <c r="AZ37" s="200">
        <v>0</v>
      </c>
      <c r="BA37" s="200">
        <v>2.23</v>
      </c>
      <c r="BB37" s="200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2.79</v>
      </c>
      <c r="L38" s="200">
        <v>9.16</v>
      </c>
      <c r="M38" s="200">
        <v>1.41</v>
      </c>
      <c r="N38" s="200">
        <v>2.85</v>
      </c>
      <c r="O38" s="200">
        <v>3.17</v>
      </c>
      <c r="P38" s="200">
        <v>5.22</v>
      </c>
      <c r="Q38" s="200">
        <v>0.41</v>
      </c>
      <c r="R38" s="200">
        <v>1.28</v>
      </c>
      <c r="S38" s="200">
        <v>0.63</v>
      </c>
      <c r="T38" s="200">
        <v>1.57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2.08</v>
      </c>
      <c r="AB38" s="200">
        <v>0</v>
      </c>
      <c r="AC38" s="200">
        <v>0</v>
      </c>
      <c r="AD38" s="200">
        <v>0</v>
      </c>
      <c r="AE38" s="200">
        <v>43.77</v>
      </c>
      <c r="AF38" s="200">
        <v>0</v>
      </c>
      <c r="AG38" s="200">
        <v>0</v>
      </c>
      <c r="AH38" s="200">
        <v>0</v>
      </c>
      <c r="AI38" s="200">
        <v>19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8.4499999999999993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2.91</v>
      </c>
      <c r="AZ38" s="200">
        <v>0</v>
      </c>
      <c r="BA38" s="200">
        <v>2.23</v>
      </c>
      <c r="BB38" s="200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2.79</v>
      </c>
      <c r="L39" s="200">
        <v>9.16</v>
      </c>
      <c r="M39" s="200">
        <v>1.41</v>
      </c>
      <c r="N39" s="200">
        <v>2.85</v>
      </c>
      <c r="O39" s="200">
        <v>3.17</v>
      </c>
      <c r="P39" s="200">
        <v>5.22</v>
      </c>
      <c r="Q39" s="200">
        <v>0.41</v>
      </c>
      <c r="R39" s="200">
        <v>1.28</v>
      </c>
      <c r="S39" s="200">
        <v>0.63</v>
      </c>
      <c r="T39" s="200">
        <v>1.57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2.08</v>
      </c>
      <c r="AB39" s="200">
        <v>0</v>
      </c>
      <c r="AC39" s="200">
        <v>0</v>
      </c>
      <c r="AD39" s="200">
        <v>0</v>
      </c>
      <c r="AE39" s="200">
        <v>43.77</v>
      </c>
      <c r="AF39" s="200">
        <v>0</v>
      </c>
      <c r="AG39" s="200">
        <v>0</v>
      </c>
      <c r="AH39" s="200">
        <v>0</v>
      </c>
      <c r="AI39" s="200">
        <v>19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8.4499999999999993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2.91</v>
      </c>
      <c r="AZ39" s="200">
        <v>0</v>
      </c>
      <c r="BA39" s="200">
        <v>2.2000000000000002</v>
      </c>
      <c r="BB39" s="200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2.79</v>
      </c>
      <c r="L40" s="200">
        <v>9.16</v>
      </c>
      <c r="M40" s="200">
        <v>1.41</v>
      </c>
      <c r="N40" s="200">
        <v>2.85</v>
      </c>
      <c r="O40" s="200">
        <v>3.17</v>
      </c>
      <c r="P40" s="200">
        <v>5.22</v>
      </c>
      <c r="Q40" s="200">
        <v>0.41</v>
      </c>
      <c r="R40" s="200">
        <v>1.28</v>
      </c>
      <c r="S40" s="200">
        <v>0.63</v>
      </c>
      <c r="T40" s="200">
        <v>1.57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2.08</v>
      </c>
      <c r="AB40" s="200">
        <v>0</v>
      </c>
      <c r="AC40" s="200">
        <v>0</v>
      </c>
      <c r="AD40" s="200">
        <v>0</v>
      </c>
      <c r="AE40" s="200">
        <v>43.77</v>
      </c>
      <c r="AF40" s="200">
        <v>0</v>
      </c>
      <c r="AG40" s="200">
        <v>0</v>
      </c>
      <c r="AH40" s="200">
        <v>0</v>
      </c>
      <c r="AI40" s="200">
        <v>19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8.4499999999999993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2.91</v>
      </c>
      <c r="AZ40" s="200">
        <v>0</v>
      </c>
      <c r="BA40" s="200">
        <v>2.2000000000000002</v>
      </c>
      <c r="BB40" s="20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2.79</v>
      </c>
      <c r="L41" s="200">
        <v>9.16</v>
      </c>
      <c r="M41" s="200">
        <v>1.41</v>
      </c>
      <c r="N41" s="200">
        <v>2.85</v>
      </c>
      <c r="O41" s="200">
        <v>3.17</v>
      </c>
      <c r="P41" s="200">
        <v>5.22</v>
      </c>
      <c r="Q41" s="200">
        <v>0.41</v>
      </c>
      <c r="R41" s="200">
        <v>1.28</v>
      </c>
      <c r="S41" s="200">
        <v>0.63</v>
      </c>
      <c r="T41" s="200">
        <v>1.57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2.08</v>
      </c>
      <c r="AB41" s="200">
        <v>0</v>
      </c>
      <c r="AC41" s="200">
        <v>0</v>
      </c>
      <c r="AD41" s="200">
        <v>0</v>
      </c>
      <c r="AE41" s="200">
        <v>43.77</v>
      </c>
      <c r="AF41" s="200">
        <v>0</v>
      </c>
      <c r="AG41" s="200">
        <v>0</v>
      </c>
      <c r="AH41" s="200">
        <v>0</v>
      </c>
      <c r="AI41" s="200">
        <v>19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8.4499999999999993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2.91</v>
      </c>
      <c r="AZ41" s="200">
        <v>0</v>
      </c>
      <c r="BA41" s="200">
        <v>2.2000000000000002</v>
      </c>
      <c r="BB41" s="200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2.79</v>
      </c>
      <c r="L42" s="200">
        <v>9.16</v>
      </c>
      <c r="M42" s="200">
        <v>1.41</v>
      </c>
      <c r="N42" s="200">
        <v>2.85</v>
      </c>
      <c r="O42" s="200">
        <v>3.17</v>
      </c>
      <c r="P42" s="200">
        <v>5.22</v>
      </c>
      <c r="Q42" s="200">
        <v>0.38</v>
      </c>
      <c r="R42" s="200">
        <v>1.28</v>
      </c>
      <c r="S42" s="200">
        <v>0.63</v>
      </c>
      <c r="T42" s="200">
        <v>1.57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2.08</v>
      </c>
      <c r="AB42" s="200">
        <v>0</v>
      </c>
      <c r="AC42" s="200">
        <v>0</v>
      </c>
      <c r="AD42" s="200">
        <v>0</v>
      </c>
      <c r="AE42" s="200">
        <v>43.77</v>
      </c>
      <c r="AF42" s="200">
        <v>0</v>
      </c>
      <c r="AG42" s="200">
        <v>0</v>
      </c>
      <c r="AH42" s="200">
        <v>0</v>
      </c>
      <c r="AI42" s="200">
        <v>19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8.4499999999999993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2.91</v>
      </c>
      <c r="AZ42" s="200">
        <v>0</v>
      </c>
      <c r="BA42" s="200">
        <v>2.2000000000000002</v>
      </c>
      <c r="BB42" s="200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2.79</v>
      </c>
      <c r="L43" s="200">
        <v>9.16</v>
      </c>
      <c r="M43" s="200">
        <v>1.41</v>
      </c>
      <c r="N43" s="200">
        <v>2.85</v>
      </c>
      <c r="O43" s="200">
        <v>3.17</v>
      </c>
      <c r="P43" s="200">
        <v>5.22</v>
      </c>
      <c r="Q43" s="200">
        <v>0.41</v>
      </c>
      <c r="R43" s="200">
        <v>1.28</v>
      </c>
      <c r="S43" s="200">
        <v>0.63</v>
      </c>
      <c r="T43" s="200">
        <v>1.57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2.08</v>
      </c>
      <c r="AB43" s="200">
        <v>0</v>
      </c>
      <c r="AC43" s="200">
        <v>0</v>
      </c>
      <c r="AD43" s="200">
        <v>0</v>
      </c>
      <c r="AE43" s="200">
        <v>43.77</v>
      </c>
      <c r="AF43" s="200">
        <v>0</v>
      </c>
      <c r="AG43" s="200">
        <v>0</v>
      </c>
      <c r="AH43" s="200">
        <v>0</v>
      </c>
      <c r="AI43" s="200">
        <v>19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8.4499999999999993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2.91</v>
      </c>
      <c r="AZ43" s="200">
        <v>0</v>
      </c>
      <c r="BA43" s="200">
        <v>2.15</v>
      </c>
      <c r="BB43" s="200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2.79</v>
      </c>
      <c r="L44" s="200">
        <v>9.16</v>
      </c>
      <c r="M44" s="200">
        <v>1.41</v>
      </c>
      <c r="N44" s="200">
        <v>2.85</v>
      </c>
      <c r="O44" s="200">
        <v>3.17</v>
      </c>
      <c r="P44" s="200">
        <v>5.22</v>
      </c>
      <c r="Q44" s="200">
        <v>0.41</v>
      </c>
      <c r="R44" s="200">
        <v>1.28</v>
      </c>
      <c r="S44" s="200">
        <v>0.63</v>
      </c>
      <c r="T44" s="200">
        <v>1.57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2.08</v>
      </c>
      <c r="AB44" s="200">
        <v>0</v>
      </c>
      <c r="AC44" s="200">
        <v>0</v>
      </c>
      <c r="AD44" s="200">
        <v>0</v>
      </c>
      <c r="AE44" s="200">
        <v>43.77</v>
      </c>
      <c r="AF44" s="200">
        <v>0</v>
      </c>
      <c r="AG44" s="200">
        <v>0</v>
      </c>
      <c r="AH44" s="200">
        <v>0</v>
      </c>
      <c r="AI44" s="200">
        <v>19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8.4499999999999993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2.91</v>
      </c>
      <c r="AZ44" s="200">
        <v>0</v>
      </c>
      <c r="BA44" s="200">
        <v>2.15</v>
      </c>
      <c r="BB44" s="200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2.79</v>
      </c>
      <c r="L45" s="200">
        <v>9.16</v>
      </c>
      <c r="M45" s="200">
        <v>1.41</v>
      </c>
      <c r="N45" s="200">
        <v>2.85</v>
      </c>
      <c r="O45" s="200">
        <v>3.17</v>
      </c>
      <c r="P45" s="200">
        <v>5.22</v>
      </c>
      <c r="Q45" s="200">
        <v>0.41</v>
      </c>
      <c r="R45" s="200">
        <v>1.28</v>
      </c>
      <c r="S45" s="200">
        <v>0.63</v>
      </c>
      <c r="T45" s="200">
        <v>1.57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2.08</v>
      </c>
      <c r="AB45" s="200">
        <v>0</v>
      </c>
      <c r="AC45" s="200">
        <v>0</v>
      </c>
      <c r="AD45" s="200">
        <v>0</v>
      </c>
      <c r="AE45" s="200">
        <v>43.77</v>
      </c>
      <c r="AF45" s="200">
        <v>0</v>
      </c>
      <c r="AG45" s="200">
        <v>0</v>
      </c>
      <c r="AH45" s="200">
        <v>0</v>
      </c>
      <c r="AI45" s="200">
        <v>19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8.4499999999999993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2.91</v>
      </c>
      <c r="AZ45" s="200">
        <v>0</v>
      </c>
      <c r="BA45" s="200">
        <v>2.15</v>
      </c>
      <c r="BB45" s="200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2.79</v>
      </c>
      <c r="L46" s="200">
        <v>9.16</v>
      </c>
      <c r="M46" s="200">
        <v>1.41</v>
      </c>
      <c r="N46" s="200">
        <v>2.85</v>
      </c>
      <c r="O46" s="200">
        <v>3.17</v>
      </c>
      <c r="P46" s="200">
        <v>5.22</v>
      </c>
      <c r="Q46" s="200">
        <v>0.41</v>
      </c>
      <c r="R46" s="200">
        <v>1.28</v>
      </c>
      <c r="S46" s="200">
        <v>0.63</v>
      </c>
      <c r="T46" s="200">
        <v>1.57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2.08</v>
      </c>
      <c r="AB46" s="200">
        <v>0</v>
      </c>
      <c r="AC46" s="200">
        <v>0</v>
      </c>
      <c r="AD46" s="200">
        <v>0</v>
      </c>
      <c r="AE46" s="200">
        <v>43.77</v>
      </c>
      <c r="AF46" s="200">
        <v>0</v>
      </c>
      <c r="AG46" s="200">
        <v>0</v>
      </c>
      <c r="AH46" s="200">
        <v>0</v>
      </c>
      <c r="AI46" s="200">
        <v>19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8.4499999999999993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2.91</v>
      </c>
      <c r="AZ46" s="200">
        <v>0</v>
      </c>
      <c r="BA46" s="200">
        <v>2.15</v>
      </c>
      <c r="BB46" s="200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2.79</v>
      </c>
      <c r="L47" s="200">
        <v>9.16</v>
      </c>
      <c r="M47" s="200">
        <v>1.41</v>
      </c>
      <c r="N47" s="200">
        <v>2.85</v>
      </c>
      <c r="O47" s="200">
        <v>3.17</v>
      </c>
      <c r="P47" s="200">
        <v>5.22</v>
      </c>
      <c r="Q47" s="200">
        <v>0.41</v>
      </c>
      <c r="R47" s="200">
        <v>1.28</v>
      </c>
      <c r="S47" s="200">
        <v>0.63</v>
      </c>
      <c r="T47" s="200">
        <v>1.57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2.08</v>
      </c>
      <c r="AB47" s="200">
        <v>0</v>
      </c>
      <c r="AC47" s="200">
        <v>0</v>
      </c>
      <c r="AD47" s="200">
        <v>0</v>
      </c>
      <c r="AE47" s="200">
        <v>43.77</v>
      </c>
      <c r="AF47" s="200">
        <v>0</v>
      </c>
      <c r="AG47" s="200">
        <v>0</v>
      </c>
      <c r="AH47" s="200">
        <v>0</v>
      </c>
      <c r="AI47" s="200">
        <v>19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8.4499999999999993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2.91</v>
      </c>
      <c r="AZ47" s="200">
        <v>0</v>
      </c>
      <c r="BA47" s="200">
        <v>2.15</v>
      </c>
      <c r="BB47" s="200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2.79</v>
      </c>
      <c r="L48" s="200">
        <v>9.16</v>
      </c>
      <c r="M48" s="200">
        <v>1.41</v>
      </c>
      <c r="N48" s="200">
        <v>2.85</v>
      </c>
      <c r="O48" s="200">
        <v>3.17</v>
      </c>
      <c r="P48" s="200">
        <v>5.22</v>
      </c>
      <c r="Q48" s="200">
        <v>0.41</v>
      </c>
      <c r="R48" s="200">
        <v>1.28</v>
      </c>
      <c r="S48" s="200">
        <v>0.63</v>
      </c>
      <c r="T48" s="200">
        <v>1.57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2.08</v>
      </c>
      <c r="AB48" s="200">
        <v>0</v>
      </c>
      <c r="AC48" s="200">
        <v>0</v>
      </c>
      <c r="AD48" s="200">
        <v>0</v>
      </c>
      <c r="AE48" s="200">
        <v>43.77</v>
      </c>
      <c r="AF48" s="200">
        <v>0</v>
      </c>
      <c r="AG48" s="200">
        <v>0</v>
      </c>
      <c r="AH48" s="200">
        <v>0</v>
      </c>
      <c r="AI48" s="200">
        <v>19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8.4499999999999993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2.91</v>
      </c>
      <c r="AZ48" s="200">
        <v>0</v>
      </c>
      <c r="BA48" s="200">
        <v>1.61</v>
      </c>
      <c r="BB48" s="200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2.79</v>
      </c>
      <c r="L49" s="200">
        <v>9.16</v>
      </c>
      <c r="M49" s="200">
        <v>1.41</v>
      </c>
      <c r="N49" s="200">
        <v>2.85</v>
      </c>
      <c r="O49" s="200">
        <v>3.17</v>
      </c>
      <c r="P49" s="200">
        <v>5.22</v>
      </c>
      <c r="Q49" s="200">
        <v>0.41</v>
      </c>
      <c r="R49" s="200">
        <v>1.28</v>
      </c>
      <c r="S49" s="200">
        <v>0.63</v>
      </c>
      <c r="T49" s="200">
        <v>1.57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2.08</v>
      </c>
      <c r="AB49" s="200">
        <v>0</v>
      </c>
      <c r="AC49" s="200">
        <v>0</v>
      </c>
      <c r="AD49" s="200">
        <v>0</v>
      </c>
      <c r="AE49" s="200">
        <v>43.77</v>
      </c>
      <c r="AF49" s="200">
        <v>0</v>
      </c>
      <c r="AG49" s="200">
        <v>0</v>
      </c>
      <c r="AH49" s="200">
        <v>0</v>
      </c>
      <c r="AI49" s="200">
        <v>19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8.4499999999999993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2.91</v>
      </c>
      <c r="AZ49" s="200">
        <v>0</v>
      </c>
      <c r="BA49" s="200">
        <v>1.61</v>
      </c>
      <c r="BB49" s="200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2.79</v>
      </c>
      <c r="L50" s="200">
        <v>9.16</v>
      </c>
      <c r="M50" s="200">
        <v>1.41</v>
      </c>
      <c r="N50" s="200">
        <v>2.85</v>
      </c>
      <c r="O50" s="200">
        <v>3.17</v>
      </c>
      <c r="P50" s="200">
        <v>5.22</v>
      </c>
      <c r="Q50" s="200">
        <v>0.41</v>
      </c>
      <c r="R50" s="200">
        <v>1.28</v>
      </c>
      <c r="S50" s="200">
        <v>0.63</v>
      </c>
      <c r="T50" s="200">
        <v>1.57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2.08</v>
      </c>
      <c r="AB50" s="200">
        <v>0</v>
      </c>
      <c r="AC50" s="200">
        <v>0</v>
      </c>
      <c r="AD50" s="200">
        <v>0</v>
      </c>
      <c r="AE50" s="200">
        <v>43.77</v>
      </c>
      <c r="AF50" s="200">
        <v>0</v>
      </c>
      <c r="AG50" s="200">
        <v>0</v>
      </c>
      <c r="AH50" s="200">
        <v>0</v>
      </c>
      <c r="AI50" s="200">
        <v>19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8.4499999999999993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2.91</v>
      </c>
      <c r="AZ50" s="200">
        <v>0</v>
      </c>
      <c r="BA50" s="200">
        <v>1.61</v>
      </c>
      <c r="BB50" s="20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2.79</v>
      </c>
      <c r="L51" s="200">
        <v>9.16</v>
      </c>
      <c r="M51" s="200">
        <v>1.41</v>
      </c>
      <c r="N51" s="200">
        <v>2.85</v>
      </c>
      <c r="O51" s="200">
        <v>3.17</v>
      </c>
      <c r="P51" s="200">
        <v>5.22</v>
      </c>
      <c r="Q51" s="200">
        <v>0.41</v>
      </c>
      <c r="R51" s="200">
        <v>1.28</v>
      </c>
      <c r="S51" s="200">
        <v>0.63</v>
      </c>
      <c r="T51" s="200">
        <v>1.57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2.08</v>
      </c>
      <c r="AB51" s="200">
        <v>0</v>
      </c>
      <c r="AC51" s="200">
        <v>0</v>
      </c>
      <c r="AD51" s="200">
        <v>0</v>
      </c>
      <c r="AE51" s="200">
        <v>43.77</v>
      </c>
      <c r="AF51" s="200">
        <v>0</v>
      </c>
      <c r="AG51" s="200">
        <v>0</v>
      </c>
      <c r="AH51" s="200">
        <v>0</v>
      </c>
      <c r="AI51" s="200">
        <v>19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8.4499999999999993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2.91</v>
      </c>
      <c r="AZ51" s="200">
        <v>0</v>
      </c>
      <c r="BA51" s="200">
        <v>1.61</v>
      </c>
      <c r="BB51" s="200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2.79</v>
      </c>
      <c r="L52" s="200">
        <v>9.16</v>
      </c>
      <c r="M52" s="200">
        <v>1.41</v>
      </c>
      <c r="N52" s="200">
        <v>2.85</v>
      </c>
      <c r="O52" s="200">
        <v>3.17</v>
      </c>
      <c r="P52" s="200">
        <v>5.22</v>
      </c>
      <c r="Q52" s="200">
        <v>0.41</v>
      </c>
      <c r="R52" s="200">
        <v>1.28</v>
      </c>
      <c r="S52" s="200">
        <v>0.63</v>
      </c>
      <c r="T52" s="200">
        <v>1.57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2.08</v>
      </c>
      <c r="AB52" s="200">
        <v>0</v>
      </c>
      <c r="AC52" s="200">
        <v>0</v>
      </c>
      <c r="AD52" s="200">
        <v>0</v>
      </c>
      <c r="AE52" s="200">
        <v>43.77</v>
      </c>
      <c r="AF52" s="200">
        <v>0</v>
      </c>
      <c r="AG52" s="200">
        <v>0</v>
      </c>
      <c r="AH52" s="200">
        <v>0</v>
      </c>
      <c r="AI52" s="200">
        <v>19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8.4499999999999993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2.91</v>
      </c>
      <c r="AZ52" s="200">
        <v>0</v>
      </c>
      <c r="BA52" s="200">
        <v>1.61</v>
      </c>
      <c r="BB52" s="200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2.79</v>
      </c>
      <c r="L53" s="200">
        <v>9.16</v>
      </c>
      <c r="M53" s="200">
        <v>1.41</v>
      </c>
      <c r="N53" s="200">
        <v>2.85</v>
      </c>
      <c r="O53" s="200">
        <v>3.17</v>
      </c>
      <c r="P53" s="200">
        <v>5.22</v>
      </c>
      <c r="Q53" s="200">
        <v>0.41</v>
      </c>
      <c r="R53" s="200">
        <v>1.28</v>
      </c>
      <c r="S53" s="200">
        <v>0.63</v>
      </c>
      <c r="T53" s="200">
        <v>1.57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2.08</v>
      </c>
      <c r="AB53" s="200">
        <v>0</v>
      </c>
      <c r="AC53" s="200">
        <v>0</v>
      </c>
      <c r="AD53" s="200">
        <v>0</v>
      </c>
      <c r="AE53" s="200">
        <v>43.77</v>
      </c>
      <c r="AF53" s="200">
        <v>0</v>
      </c>
      <c r="AG53" s="200">
        <v>0</v>
      </c>
      <c r="AH53" s="200">
        <v>0</v>
      </c>
      <c r="AI53" s="200">
        <v>19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8.4499999999999993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2.91</v>
      </c>
      <c r="AZ53" s="200">
        <v>0</v>
      </c>
      <c r="BA53" s="200">
        <v>1.61</v>
      </c>
      <c r="BB53" s="200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2.79</v>
      </c>
      <c r="L54" s="200">
        <v>9.16</v>
      </c>
      <c r="M54" s="200">
        <v>1.41</v>
      </c>
      <c r="N54" s="200">
        <v>2.85</v>
      </c>
      <c r="O54" s="200">
        <v>3.17</v>
      </c>
      <c r="P54" s="200">
        <v>5.22</v>
      </c>
      <c r="Q54" s="200">
        <v>0.41</v>
      </c>
      <c r="R54" s="200">
        <v>1.28</v>
      </c>
      <c r="S54" s="200">
        <v>0.63</v>
      </c>
      <c r="T54" s="200">
        <v>1.57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2.08</v>
      </c>
      <c r="AB54" s="200">
        <v>0</v>
      </c>
      <c r="AC54" s="200">
        <v>0</v>
      </c>
      <c r="AD54" s="200">
        <v>0</v>
      </c>
      <c r="AE54" s="200">
        <v>39.44</v>
      </c>
      <c r="AF54" s="200">
        <v>0</v>
      </c>
      <c r="AG54" s="200">
        <v>0</v>
      </c>
      <c r="AH54" s="200">
        <v>0</v>
      </c>
      <c r="AI54" s="200">
        <v>19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8.4499999999999993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2.91</v>
      </c>
      <c r="AZ54" s="200">
        <v>0</v>
      </c>
      <c r="BA54" s="200">
        <v>1.61</v>
      </c>
      <c r="BB54" s="200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2.79</v>
      </c>
      <c r="L55" s="200">
        <v>9.16</v>
      </c>
      <c r="M55" s="200">
        <v>1.41</v>
      </c>
      <c r="N55" s="200">
        <v>2.85</v>
      </c>
      <c r="O55" s="200">
        <v>3.17</v>
      </c>
      <c r="P55" s="200">
        <v>5.22</v>
      </c>
      <c r="Q55" s="200">
        <v>0.41</v>
      </c>
      <c r="R55" s="200">
        <v>1.28</v>
      </c>
      <c r="S55" s="200">
        <v>0.63</v>
      </c>
      <c r="T55" s="200">
        <v>1.57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2.08</v>
      </c>
      <c r="AB55" s="200">
        <v>0</v>
      </c>
      <c r="AC55" s="200">
        <v>0</v>
      </c>
      <c r="AD55" s="200">
        <v>0</v>
      </c>
      <c r="AE55" s="200">
        <v>39.44</v>
      </c>
      <c r="AF55" s="200">
        <v>0</v>
      </c>
      <c r="AG55" s="200">
        <v>0</v>
      </c>
      <c r="AH55" s="200">
        <v>0</v>
      </c>
      <c r="AI55" s="200">
        <v>19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8.4499999999999993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2.91</v>
      </c>
      <c r="AZ55" s="200">
        <v>0</v>
      </c>
      <c r="BA55" s="200">
        <v>1.61</v>
      </c>
      <c r="BB55" s="200">
        <v>2.72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2.79</v>
      </c>
      <c r="L56" s="200">
        <v>9.16</v>
      </c>
      <c r="M56" s="200">
        <v>1.41</v>
      </c>
      <c r="N56" s="200">
        <v>2.85</v>
      </c>
      <c r="O56" s="200">
        <v>3.17</v>
      </c>
      <c r="P56" s="200">
        <v>5.22</v>
      </c>
      <c r="Q56" s="200">
        <v>0.41</v>
      </c>
      <c r="R56" s="200">
        <v>1.28</v>
      </c>
      <c r="S56" s="200">
        <v>0.63</v>
      </c>
      <c r="T56" s="200">
        <v>1.57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2.08</v>
      </c>
      <c r="AB56" s="200">
        <v>0</v>
      </c>
      <c r="AC56" s="200">
        <v>0</v>
      </c>
      <c r="AD56" s="200">
        <v>0</v>
      </c>
      <c r="AE56" s="200">
        <v>39.44</v>
      </c>
      <c r="AF56" s="200">
        <v>0</v>
      </c>
      <c r="AG56" s="200">
        <v>0</v>
      </c>
      <c r="AH56" s="200">
        <v>0</v>
      </c>
      <c r="AI56" s="200">
        <v>19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8.4499999999999993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2.91</v>
      </c>
      <c r="AZ56" s="200">
        <v>0</v>
      </c>
      <c r="BA56" s="200">
        <v>1.61</v>
      </c>
      <c r="BB56" s="200">
        <v>2.72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2.79</v>
      </c>
      <c r="L57" s="200">
        <v>9.16</v>
      </c>
      <c r="M57" s="200">
        <v>1.41</v>
      </c>
      <c r="N57" s="200">
        <v>2.85</v>
      </c>
      <c r="O57" s="200">
        <v>3.17</v>
      </c>
      <c r="P57" s="200">
        <v>5.22</v>
      </c>
      <c r="Q57" s="200">
        <v>0.41</v>
      </c>
      <c r="R57" s="200">
        <v>1.28</v>
      </c>
      <c r="S57" s="200">
        <v>0.63</v>
      </c>
      <c r="T57" s="200">
        <v>1.57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2.08</v>
      </c>
      <c r="AB57" s="200">
        <v>0</v>
      </c>
      <c r="AC57" s="200">
        <v>0</v>
      </c>
      <c r="AD57" s="200">
        <v>0</v>
      </c>
      <c r="AE57" s="200">
        <v>39.44</v>
      </c>
      <c r="AF57" s="200">
        <v>0</v>
      </c>
      <c r="AG57" s="200">
        <v>0</v>
      </c>
      <c r="AH57" s="200">
        <v>0</v>
      </c>
      <c r="AI57" s="200">
        <v>19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8.4499999999999993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2.91</v>
      </c>
      <c r="AZ57" s="200">
        <v>0</v>
      </c>
      <c r="BA57" s="200">
        <v>1.61</v>
      </c>
      <c r="BB57" s="200">
        <v>2.72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2.79</v>
      </c>
      <c r="L58" s="200">
        <v>9.16</v>
      </c>
      <c r="M58" s="200">
        <v>1.41</v>
      </c>
      <c r="N58" s="200">
        <v>2.85</v>
      </c>
      <c r="O58" s="200">
        <v>3.17</v>
      </c>
      <c r="P58" s="200">
        <v>5.22</v>
      </c>
      <c r="Q58" s="200">
        <v>0.41</v>
      </c>
      <c r="R58" s="200">
        <v>1.28</v>
      </c>
      <c r="S58" s="200">
        <v>0.63</v>
      </c>
      <c r="T58" s="200">
        <v>1.57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2.08</v>
      </c>
      <c r="AB58" s="200">
        <v>0</v>
      </c>
      <c r="AC58" s="200">
        <v>0</v>
      </c>
      <c r="AD58" s="200">
        <v>0</v>
      </c>
      <c r="AE58" s="200">
        <v>39.44</v>
      </c>
      <c r="AF58" s="200">
        <v>0</v>
      </c>
      <c r="AG58" s="200">
        <v>0</v>
      </c>
      <c r="AH58" s="200">
        <v>0</v>
      </c>
      <c r="AI58" s="200">
        <v>19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8.4499999999999993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2.91</v>
      </c>
      <c r="AZ58" s="200">
        <v>0</v>
      </c>
      <c r="BA58" s="200">
        <v>1.61</v>
      </c>
      <c r="BB58" s="200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2.79</v>
      </c>
      <c r="L59" s="200">
        <v>9.16</v>
      </c>
      <c r="M59" s="200">
        <v>1.41</v>
      </c>
      <c r="N59" s="200">
        <v>2.85</v>
      </c>
      <c r="O59" s="200">
        <v>3.17</v>
      </c>
      <c r="P59" s="200">
        <v>5.22</v>
      </c>
      <c r="Q59" s="200">
        <v>0.41</v>
      </c>
      <c r="R59" s="200">
        <v>1.28</v>
      </c>
      <c r="S59" s="200">
        <v>0.63</v>
      </c>
      <c r="T59" s="200">
        <v>1.57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2.08</v>
      </c>
      <c r="AB59" s="200">
        <v>0</v>
      </c>
      <c r="AC59" s="200">
        <v>0</v>
      </c>
      <c r="AD59" s="200">
        <v>0</v>
      </c>
      <c r="AE59" s="200">
        <v>39.44</v>
      </c>
      <c r="AF59" s="200">
        <v>0</v>
      </c>
      <c r="AG59" s="200">
        <v>0</v>
      </c>
      <c r="AH59" s="200">
        <v>0</v>
      </c>
      <c r="AI59" s="200">
        <v>19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8.4499999999999993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2.91</v>
      </c>
      <c r="AZ59" s="200">
        <v>0.98</v>
      </c>
      <c r="BA59" s="200">
        <v>1.61</v>
      </c>
      <c r="BB59" s="200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2.76</v>
      </c>
      <c r="L60" s="200">
        <v>9.16</v>
      </c>
      <c r="M60" s="200">
        <v>1.41</v>
      </c>
      <c r="N60" s="200">
        <v>2.85</v>
      </c>
      <c r="O60" s="200">
        <v>3.17</v>
      </c>
      <c r="P60" s="200">
        <v>5.22</v>
      </c>
      <c r="Q60" s="200">
        <v>0.41</v>
      </c>
      <c r="R60" s="200">
        <v>1.28</v>
      </c>
      <c r="S60" s="200">
        <v>0.63</v>
      </c>
      <c r="T60" s="200">
        <v>1.57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2.08</v>
      </c>
      <c r="AB60" s="200">
        <v>0</v>
      </c>
      <c r="AC60" s="200">
        <v>0</v>
      </c>
      <c r="AD60" s="200">
        <v>0</v>
      </c>
      <c r="AE60" s="200">
        <v>39.44</v>
      </c>
      <c r="AF60" s="200">
        <v>0</v>
      </c>
      <c r="AG60" s="200">
        <v>0</v>
      </c>
      <c r="AH60" s="200">
        <v>0</v>
      </c>
      <c r="AI60" s="200">
        <v>19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8.4499999999999993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2.91</v>
      </c>
      <c r="AZ60" s="200">
        <v>0.98</v>
      </c>
      <c r="BA60" s="200">
        <v>1.61</v>
      </c>
      <c r="BB60" s="200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2.79</v>
      </c>
      <c r="L61" s="200">
        <v>9.16</v>
      </c>
      <c r="M61" s="200">
        <v>1.41</v>
      </c>
      <c r="N61" s="200">
        <v>2.85</v>
      </c>
      <c r="O61" s="200">
        <v>3.17</v>
      </c>
      <c r="P61" s="200">
        <v>5.22</v>
      </c>
      <c r="Q61" s="200">
        <v>0.41</v>
      </c>
      <c r="R61" s="200">
        <v>1.28</v>
      </c>
      <c r="S61" s="200">
        <v>0.63</v>
      </c>
      <c r="T61" s="200">
        <v>1.57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2.08</v>
      </c>
      <c r="AB61" s="200">
        <v>0</v>
      </c>
      <c r="AC61" s="200">
        <v>0</v>
      </c>
      <c r="AD61" s="200">
        <v>0</v>
      </c>
      <c r="AE61" s="200">
        <v>39.44</v>
      </c>
      <c r="AF61" s="200">
        <v>0</v>
      </c>
      <c r="AG61" s="200">
        <v>0</v>
      </c>
      <c r="AH61" s="200">
        <v>0</v>
      </c>
      <c r="AI61" s="200">
        <v>19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8.4499999999999993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2.91</v>
      </c>
      <c r="AZ61" s="200">
        <v>2.39</v>
      </c>
      <c r="BA61" s="200">
        <v>2.15</v>
      </c>
      <c r="BB61" s="200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2.79</v>
      </c>
      <c r="L62" s="200">
        <v>9.16</v>
      </c>
      <c r="M62" s="200">
        <v>1.41</v>
      </c>
      <c r="N62" s="200">
        <v>2.85</v>
      </c>
      <c r="O62" s="200">
        <v>3.17</v>
      </c>
      <c r="P62" s="200">
        <v>5.22</v>
      </c>
      <c r="Q62" s="200">
        <v>0.41</v>
      </c>
      <c r="R62" s="200">
        <v>1.28</v>
      </c>
      <c r="S62" s="200">
        <v>0.63</v>
      </c>
      <c r="T62" s="200">
        <v>1.57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2.08</v>
      </c>
      <c r="AB62" s="200">
        <v>0</v>
      </c>
      <c r="AC62" s="200">
        <v>0</v>
      </c>
      <c r="AD62" s="200">
        <v>0</v>
      </c>
      <c r="AE62" s="200">
        <v>39.44</v>
      </c>
      <c r="AF62" s="200">
        <v>0</v>
      </c>
      <c r="AG62" s="200">
        <v>0</v>
      </c>
      <c r="AH62" s="200">
        <v>0</v>
      </c>
      <c r="AI62" s="200">
        <v>19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8.4499999999999993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2.91</v>
      </c>
      <c r="AZ62" s="200">
        <v>2.4300000000000002</v>
      </c>
      <c r="BA62" s="200">
        <v>2.15</v>
      </c>
      <c r="BB62" s="200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2.79</v>
      </c>
      <c r="L63" s="200">
        <v>9.16</v>
      </c>
      <c r="M63" s="200">
        <v>1.41</v>
      </c>
      <c r="N63" s="200">
        <v>2.85</v>
      </c>
      <c r="O63" s="200">
        <v>3.17</v>
      </c>
      <c r="P63" s="200">
        <v>5.22</v>
      </c>
      <c r="Q63" s="200">
        <v>0.41</v>
      </c>
      <c r="R63" s="200">
        <v>1.28</v>
      </c>
      <c r="S63" s="200">
        <v>0.63</v>
      </c>
      <c r="T63" s="200">
        <v>1.57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1.93</v>
      </c>
      <c r="AB63" s="200">
        <v>0</v>
      </c>
      <c r="AC63" s="200">
        <v>0</v>
      </c>
      <c r="AD63" s="200">
        <v>0</v>
      </c>
      <c r="AE63" s="200">
        <v>39.44</v>
      </c>
      <c r="AF63" s="200">
        <v>0</v>
      </c>
      <c r="AG63" s="200">
        <v>0</v>
      </c>
      <c r="AH63" s="200">
        <v>0</v>
      </c>
      <c r="AI63" s="200">
        <v>19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8.4499999999999993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2.91</v>
      </c>
      <c r="AZ63" s="200">
        <v>2.4300000000000002</v>
      </c>
      <c r="BA63" s="200">
        <v>2.15</v>
      </c>
      <c r="BB63" s="200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2.79</v>
      </c>
      <c r="L64" s="200">
        <v>9.16</v>
      </c>
      <c r="M64" s="200">
        <v>1.41</v>
      </c>
      <c r="N64" s="200">
        <v>2.85</v>
      </c>
      <c r="O64" s="200">
        <v>3.17</v>
      </c>
      <c r="P64" s="200">
        <v>5.22</v>
      </c>
      <c r="Q64" s="200">
        <v>0.41</v>
      </c>
      <c r="R64" s="200">
        <v>1.28</v>
      </c>
      <c r="S64" s="200">
        <v>0.63</v>
      </c>
      <c r="T64" s="200">
        <v>1.57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1.93</v>
      </c>
      <c r="AB64" s="200">
        <v>0</v>
      </c>
      <c r="AC64" s="200">
        <v>0</v>
      </c>
      <c r="AD64" s="200">
        <v>0</v>
      </c>
      <c r="AE64" s="200">
        <v>38.89</v>
      </c>
      <c r="AF64" s="200">
        <v>0</v>
      </c>
      <c r="AG64" s="200">
        <v>0</v>
      </c>
      <c r="AH64" s="200">
        <v>0</v>
      </c>
      <c r="AI64" s="200">
        <v>19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8.4499999999999993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2.91</v>
      </c>
      <c r="AZ64" s="200">
        <v>2.4300000000000002</v>
      </c>
      <c r="BA64" s="200">
        <v>2.15</v>
      </c>
      <c r="BB64" s="200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2.79</v>
      </c>
      <c r="L65" s="200">
        <v>9.16</v>
      </c>
      <c r="M65" s="200">
        <v>1.41</v>
      </c>
      <c r="N65" s="200">
        <v>2.85</v>
      </c>
      <c r="O65" s="200">
        <v>3.17</v>
      </c>
      <c r="P65" s="200">
        <v>5.22</v>
      </c>
      <c r="Q65" s="200">
        <v>0.41</v>
      </c>
      <c r="R65" s="200">
        <v>1.28</v>
      </c>
      <c r="S65" s="200">
        <v>0.63</v>
      </c>
      <c r="T65" s="200">
        <v>1.57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1.93</v>
      </c>
      <c r="AB65" s="200">
        <v>0</v>
      </c>
      <c r="AC65" s="200">
        <v>0</v>
      </c>
      <c r="AD65" s="200">
        <v>0</v>
      </c>
      <c r="AE65" s="200">
        <v>38.89</v>
      </c>
      <c r="AF65" s="200">
        <v>0</v>
      </c>
      <c r="AG65" s="200">
        <v>0</v>
      </c>
      <c r="AH65" s="200">
        <v>0</v>
      </c>
      <c r="AI65" s="200">
        <v>19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8.4499999999999993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2.91</v>
      </c>
      <c r="AZ65" s="200">
        <v>2.4300000000000002</v>
      </c>
      <c r="BA65" s="200">
        <v>2.39</v>
      </c>
      <c r="BB65" s="200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2.79</v>
      </c>
      <c r="L66" s="200">
        <v>9.16</v>
      </c>
      <c r="M66" s="200">
        <v>1.41</v>
      </c>
      <c r="N66" s="200">
        <v>2.85</v>
      </c>
      <c r="O66" s="200">
        <v>3.17</v>
      </c>
      <c r="P66" s="200">
        <v>5.22</v>
      </c>
      <c r="Q66" s="200">
        <v>0.41</v>
      </c>
      <c r="R66" s="200">
        <v>1.28</v>
      </c>
      <c r="S66" s="200">
        <v>0.63</v>
      </c>
      <c r="T66" s="200">
        <v>1.57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1.93</v>
      </c>
      <c r="AB66" s="200">
        <v>0</v>
      </c>
      <c r="AC66" s="200">
        <v>0</v>
      </c>
      <c r="AD66" s="200">
        <v>0</v>
      </c>
      <c r="AE66" s="200">
        <v>38.89</v>
      </c>
      <c r="AF66" s="200">
        <v>0</v>
      </c>
      <c r="AG66" s="200">
        <v>0</v>
      </c>
      <c r="AH66" s="200">
        <v>0</v>
      </c>
      <c r="AI66" s="200">
        <v>19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8.4499999999999993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2.91</v>
      </c>
      <c r="AZ66" s="200">
        <v>2.4300000000000002</v>
      </c>
      <c r="BA66" s="200">
        <v>2.39</v>
      </c>
      <c r="BB66" s="200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2.79</v>
      </c>
      <c r="L67" s="200">
        <v>9.16</v>
      </c>
      <c r="M67" s="200">
        <v>1.41</v>
      </c>
      <c r="N67" s="200">
        <v>2.85</v>
      </c>
      <c r="O67" s="200">
        <v>3.17</v>
      </c>
      <c r="P67" s="200">
        <v>5.22</v>
      </c>
      <c r="Q67" s="200">
        <v>0.41</v>
      </c>
      <c r="R67" s="200">
        <v>1.28</v>
      </c>
      <c r="S67" s="200">
        <v>0.63</v>
      </c>
      <c r="T67" s="200">
        <v>1.57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1.93</v>
      </c>
      <c r="AB67" s="200">
        <v>0</v>
      </c>
      <c r="AC67" s="200">
        <v>0</v>
      </c>
      <c r="AD67" s="200">
        <v>0</v>
      </c>
      <c r="AE67" s="200">
        <v>38.89</v>
      </c>
      <c r="AF67" s="200">
        <v>0</v>
      </c>
      <c r="AG67" s="200">
        <v>0</v>
      </c>
      <c r="AH67" s="200">
        <v>0</v>
      </c>
      <c r="AI67" s="200">
        <v>19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8.4499999999999993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2.91</v>
      </c>
      <c r="AZ67" s="200">
        <v>2.4300000000000002</v>
      </c>
      <c r="BA67" s="200">
        <v>2.39</v>
      </c>
      <c r="BB67" s="200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2.79</v>
      </c>
      <c r="L68" s="200">
        <v>9.16</v>
      </c>
      <c r="M68" s="200">
        <v>1.41</v>
      </c>
      <c r="N68" s="200">
        <v>2.85</v>
      </c>
      <c r="O68" s="200">
        <v>3.17</v>
      </c>
      <c r="P68" s="200">
        <v>5.22</v>
      </c>
      <c r="Q68" s="200">
        <v>0.41</v>
      </c>
      <c r="R68" s="200">
        <v>1.28</v>
      </c>
      <c r="S68" s="200">
        <v>0.63</v>
      </c>
      <c r="T68" s="200">
        <v>1.57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1.93</v>
      </c>
      <c r="AB68" s="200">
        <v>0</v>
      </c>
      <c r="AC68" s="200">
        <v>0</v>
      </c>
      <c r="AD68" s="200">
        <v>0</v>
      </c>
      <c r="AE68" s="200">
        <v>38.89</v>
      </c>
      <c r="AF68" s="200">
        <v>0</v>
      </c>
      <c r="AG68" s="200">
        <v>0</v>
      </c>
      <c r="AH68" s="200">
        <v>0</v>
      </c>
      <c r="AI68" s="200">
        <v>19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8.4499999999999993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2.91</v>
      </c>
      <c r="AZ68" s="200">
        <v>2.4300000000000002</v>
      </c>
      <c r="BA68" s="200">
        <v>2.48</v>
      </c>
      <c r="BB68" s="200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2.79</v>
      </c>
      <c r="L69" s="200">
        <v>9.16</v>
      </c>
      <c r="M69" s="200">
        <v>1.41</v>
      </c>
      <c r="N69" s="200">
        <v>2.85</v>
      </c>
      <c r="O69" s="200">
        <v>3.17</v>
      </c>
      <c r="P69" s="200">
        <v>5.22</v>
      </c>
      <c r="Q69" s="200">
        <v>0.41</v>
      </c>
      <c r="R69" s="200">
        <v>1.28</v>
      </c>
      <c r="S69" s="200">
        <v>0.63</v>
      </c>
      <c r="T69" s="200">
        <v>1.57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1.93</v>
      </c>
      <c r="AB69" s="200">
        <v>0</v>
      </c>
      <c r="AC69" s="200">
        <v>0</v>
      </c>
      <c r="AD69" s="200">
        <v>0</v>
      </c>
      <c r="AE69" s="200">
        <v>38.89</v>
      </c>
      <c r="AF69" s="200">
        <v>0</v>
      </c>
      <c r="AG69" s="200">
        <v>0</v>
      </c>
      <c r="AH69" s="200">
        <v>0</v>
      </c>
      <c r="AI69" s="200">
        <v>19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8.4499999999999993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2.91</v>
      </c>
      <c r="AZ69" s="200">
        <v>2.4300000000000002</v>
      </c>
      <c r="BA69" s="200">
        <v>2.48</v>
      </c>
      <c r="BB69" s="200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2.79</v>
      </c>
      <c r="L70" s="200">
        <v>9.16</v>
      </c>
      <c r="M70" s="200">
        <v>1.41</v>
      </c>
      <c r="N70" s="200">
        <v>2.85</v>
      </c>
      <c r="O70" s="200">
        <v>3.17</v>
      </c>
      <c r="P70" s="200">
        <v>5.22</v>
      </c>
      <c r="Q70" s="200">
        <v>0.41</v>
      </c>
      <c r="R70" s="200">
        <v>1.28</v>
      </c>
      <c r="S70" s="200">
        <v>0.63</v>
      </c>
      <c r="T70" s="200">
        <v>1.57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1.93</v>
      </c>
      <c r="AB70" s="200">
        <v>0</v>
      </c>
      <c r="AC70" s="200">
        <v>0</v>
      </c>
      <c r="AD70" s="200">
        <v>0</v>
      </c>
      <c r="AE70" s="200">
        <v>38.89</v>
      </c>
      <c r="AF70" s="200">
        <v>0</v>
      </c>
      <c r="AG70" s="200">
        <v>0</v>
      </c>
      <c r="AH70" s="200">
        <v>0</v>
      </c>
      <c r="AI70" s="200">
        <v>19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8.4499999999999993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2.91</v>
      </c>
      <c r="AZ70" s="200">
        <v>3.65</v>
      </c>
      <c r="BA70" s="200">
        <v>2.48</v>
      </c>
      <c r="BB70" s="200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2.79</v>
      </c>
      <c r="L71" s="200">
        <v>9.16</v>
      </c>
      <c r="M71" s="200">
        <v>1.41</v>
      </c>
      <c r="N71" s="200">
        <v>2.85</v>
      </c>
      <c r="O71" s="200">
        <v>3.17</v>
      </c>
      <c r="P71" s="200">
        <v>5.22</v>
      </c>
      <c r="Q71" s="200">
        <v>0.41</v>
      </c>
      <c r="R71" s="200">
        <v>1.28</v>
      </c>
      <c r="S71" s="200">
        <v>0.63</v>
      </c>
      <c r="T71" s="200">
        <v>1.57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1.93</v>
      </c>
      <c r="AB71" s="200">
        <v>0</v>
      </c>
      <c r="AC71" s="200">
        <v>0</v>
      </c>
      <c r="AD71" s="200">
        <v>0</v>
      </c>
      <c r="AE71" s="200">
        <v>38.89</v>
      </c>
      <c r="AF71" s="200">
        <v>0</v>
      </c>
      <c r="AG71" s="200">
        <v>0</v>
      </c>
      <c r="AH71" s="200">
        <v>0</v>
      </c>
      <c r="AI71" s="200">
        <v>19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8.4499999999999993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2.91</v>
      </c>
      <c r="AZ71" s="200">
        <v>3.65</v>
      </c>
      <c r="BA71" s="200">
        <v>2.48</v>
      </c>
      <c r="BB71" s="200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2.79</v>
      </c>
      <c r="L72" s="200">
        <v>9.16</v>
      </c>
      <c r="M72" s="200">
        <v>1.41</v>
      </c>
      <c r="N72" s="200">
        <v>2.85</v>
      </c>
      <c r="O72" s="200">
        <v>3.17</v>
      </c>
      <c r="P72" s="200">
        <v>5.22</v>
      </c>
      <c r="Q72" s="200">
        <v>0.41</v>
      </c>
      <c r="R72" s="200">
        <v>1.28</v>
      </c>
      <c r="S72" s="200">
        <v>0.55000000000000004</v>
      </c>
      <c r="T72" s="200">
        <v>1.57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1.93</v>
      </c>
      <c r="AB72" s="200">
        <v>0</v>
      </c>
      <c r="AC72" s="200">
        <v>0</v>
      </c>
      <c r="AD72" s="200">
        <v>0</v>
      </c>
      <c r="AE72" s="200">
        <v>38.89</v>
      </c>
      <c r="AF72" s="200">
        <v>0</v>
      </c>
      <c r="AG72" s="200">
        <v>0</v>
      </c>
      <c r="AH72" s="200">
        <v>0</v>
      </c>
      <c r="AI72" s="200">
        <v>19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8.4499999999999993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2.91</v>
      </c>
      <c r="AZ72" s="200">
        <v>3.65</v>
      </c>
      <c r="BA72" s="200">
        <v>2.48</v>
      </c>
      <c r="BB72" s="200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2.79</v>
      </c>
      <c r="L73" s="200">
        <v>5.05</v>
      </c>
      <c r="M73" s="200">
        <v>1.41</v>
      </c>
      <c r="N73" s="200">
        <v>2.85</v>
      </c>
      <c r="O73" s="200">
        <v>3.17</v>
      </c>
      <c r="P73" s="200">
        <v>5.22</v>
      </c>
      <c r="Q73" s="200">
        <v>0.41</v>
      </c>
      <c r="R73" s="200">
        <v>1.28</v>
      </c>
      <c r="S73" s="200">
        <v>0.63</v>
      </c>
      <c r="T73" s="200">
        <v>1.57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1.93</v>
      </c>
      <c r="AB73" s="200">
        <v>0</v>
      </c>
      <c r="AC73" s="200">
        <v>0</v>
      </c>
      <c r="AD73" s="200">
        <v>0</v>
      </c>
      <c r="AE73" s="200">
        <v>38.89</v>
      </c>
      <c r="AF73" s="200">
        <v>0</v>
      </c>
      <c r="AG73" s="200">
        <v>0</v>
      </c>
      <c r="AH73" s="200">
        <v>0</v>
      </c>
      <c r="AI73" s="200">
        <v>19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8.4499999999999993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2.91</v>
      </c>
      <c r="AZ73" s="200">
        <v>3.65</v>
      </c>
      <c r="BA73" s="200">
        <v>2.48</v>
      </c>
      <c r="BB73" s="200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2.79</v>
      </c>
      <c r="L74" s="200">
        <v>5.05</v>
      </c>
      <c r="M74" s="200">
        <v>1.41</v>
      </c>
      <c r="N74" s="200">
        <v>2.85</v>
      </c>
      <c r="O74" s="200">
        <v>3.17</v>
      </c>
      <c r="P74" s="200">
        <v>5.22</v>
      </c>
      <c r="Q74" s="200">
        <v>0.41</v>
      </c>
      <c r="R74" s="200">
        <v>1.28</v>
      </c>
      <c r="S74" s="200">
        <v>0.63</v>
      </c>
      <c r="T74" s="200">
        <v>1.57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1.93</v>
      </c>
      <c r="AB74" s="200">
        <v>0</v>
      </c>
      <c r="AC74" s="200">
        <v>0</v>
      </c>
      <c r="AD74" s="200">
        <v>0</v>
      </c>
      <c r="AE74" s="200">
        <v>38.89</v>
      </c>
      <c r="AF74" s="200">
        <v>0</v>
      </c>
      <c r="AG74" s="200">
        <v>0</v>
      </c>
      <c r="AH74" s="200">
        <v>0</v>
      </c>
      <c r="AI74" s="200">
        <v>19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8.4499999999999993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2.91</v>
      </c>
      <c r="AZ74" s="200">
        <v>3.65</v>
      </c>
      <c r="BA74" s="200">
        <v>2.48</v>
      </c>
      <c r="BB74" s="200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2.8</v>
      </c>
      <c r="L75" s="200">
        <v>5.05</v>
      </c>
      <c r="M75" s="200">
        <v>1.41</v>
      </c>
      <c r="N75" s="200">
        <v>2.85</v>
      </c>
      <c r="O75" s="200">
        <v>3.17</v>
      </c>
      <c r="P75" s="200">
        <v>5.22</v>
      </c>
      <c r="Q75" s="200">
        <v>0.41</v>
      </c>
      <c r="R75" s="200">
        <v>1.1299999999999999</v>
      </c>
      <c r="S75" s="200">
        <v>0.63</v>
      </c>
      <c r="T75" s="200">
        <v>1.57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1.93</v>
      </c>
      <c r="AB75" s="200">
        <v>0</v>
      </c>
      <c r="AC75" s="200">
        <v>0</v>
      </c>
      <c r="AD75" s="200">
        <v>0</v>
      </c>
      <c r="AE75" s="200">
        <v>38.89</v>
      </c>
      <c r="AF75" s="200">
        <v>0</v>
      </c>
      <c r="AG75" s="200">
        <v>0</v>
      </c>
      <c r="AH75" s="200">
        <v>0</v>
      </c>
      <c r="AI75" s="200">
        <v>19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8.4499999999999993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2.91</v>
      </c>
      <c r="AZ75" s="200">
        <v>3.65</v>
      </c>
      <c r="BA75" s="200">
        <v>2.48</v>
      </c>
      <c r="BB75" s="200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2.79</v>
      </c>
      <c r="L76" s="200">
        <v>5.05</v>
      </c>
      <c r="M76" s="200">
        <v>1.41</v>
      </c>
      <c r="N76" s="200">
        <v>2.85</v>
      </c>
      <c r="O76" s="200">
        <v>3.17</v>
      </c>
      <c r="P76" s="200">
        <v>5.22</v>
      </c>
      <c r="Q76" s="200">
        <v>0.41</v>
      </c>
      <c r="R76" s="200">
        <v>1.28</v>
      </c>
      <c r="S76" s="200">
        <v>0.55000000000000004</v>
      </c>
      <c r="T76" s="200">
        <v>1.57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1.93</v>
      </c>
      <c r="AB76" s="200">
        <v>0</v>
      </c>
      <c r="AC76" s="200">
        <v>0</v>
      </c>
      <c r="AD76" s="200">
        <v>0</v>
      </c>
      <c r="AE76" s="200">
        <v>38.89</v>
      </c>
      <c r="AF76" s="200">
        <v>0</v>
      </c>
      <c r="AG76" s="200">
        <v>0</v>
      </c>
      <c r="AH76" s="200">
        <v>0</v>
      </c>
      <c r="AI76" s="200">
        <v>19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8.4499999999999993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2.91</v>
      </c>
      <c r="AZ76" s="200">
        <v>3.65</v>
      </c>
      <c r="BA76" s="200">
        <v>3.29</v>
      </c>
      <c r="BB76" s="200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2.4900000000000002</v>
      </c>
      <c r="L77" s="200">
        <v>4.8099999999999996</v>
      </c>
      <c r="M77" s="200">
        <v>1.41</v>
      </c>
      <c r="N77" s="200">
        <v>2.85</v>
      </c>
      <c r="O77" s="200">
        <v>3.17</v>
      </c>
      <c r="P77" s="200">
        <v>5.22</v>
      </c>
      <c r="Q77" s="200">
        <v>0.36</v>
      </c>
      <c r="R77" s="200">
        <v>1.28</v>
      </c>
      <c r="S77" s="200">
        <v>0.55000000000000004</v>
      </c>
      <c r="T77" s="200">
        <v>1.57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1.93</v>
      </c>
      <c r="AB77" s="200">
        <v>0</v>
      </c>
      <c r="AC77" s="200">
        <v>0</v>
      </c>
      <c r="AD77" s="200">
        <v>0</v>
      </c>
      <c r="AE77" s="200">
        <v>38.89</v>
      </c>
      <c r="AF77" s="200">
        <v>0</v>
      </c>
      <c r="AG77" s="200">
        <v>0</v>
      </c>
      <c r="AH77" s="200">
        <v>0</v>
      </c>
      <c r="AI77" s="200">
        <v>19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8.4499999999999993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2.91</v>
      </c>
      <c r="AZ77" s="200">
        <v>4.8600000000000003</v>
      </c>
      <c r="BA77" s="200">
        <v>3.29</v>
      </c>
      <c r="BB77" s="200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2.4900000000000002</v>
      </c>
      <c r="L78" s="200">
        <v>4.62</v>
      </c>
      <c r="M78" s="200">
        <v>1.41</v>
      </c>
      <c r="N78" s="200">
        <v>2.85</v>
      </c>
      <c r="O78" s="200">
        <v>3.17</v>
      </c>
      <c r="P78" s="200">
        <v>5.22</v>
      </c>
      <c r="Q78" s="200">
        <v>0.41</v>
      </c>
      <c r="R78" s="200">
        <v>1.28</v>
      </c>
      <c r="S78" s="200">
        <v>0.63</v>
      </c>
      <c r="T78" s="200">
        <v>1.57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2.0499999999999998</v>
      </c>
      <c r="AB78" s="200">
        <v>0</v>
      </c>
      <c r="AC78" s="200">
        <v>0</v>
      </c>
      <c r="AD78" s="200">
        <v>0</v>
      </c>
      <c r="AE78" s="200">
        <v>38.89</v>
      </c>
      <c r="AF78" s="200">
        <v>0</v>
      </c>
      <c r="AG78" s="200">
        <v>0</v>
      </c>
      <c r="AH78" s="200">
        <v>0</v>
      </c>
      <c r="AI78" s="200">
        <v>19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8.4499999999999993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2.96</v>
      </c>
      <c r="AZ78" s="200">
        <v>4.8600000000000003</v>
      </c>
      <c r="BA78" s="200">
        <v>3.29</v>
      </c>
      <c r="BB78" s="200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2.79</v>
      </c>
      <c r="L79" s="200">
        <v>5.05</v>
      </c>
      <c r="M79" s="200">
        <v>1.41</v>
      </c>
      <c r="N79" s="200">
        <v>2.85</v>
      </c>
      <c r="O79" s="200">
        <v>3.17</v>
      </c>
      <c r="P79" s="200">
        <v>5.22</v>
      </c>
      <c r="Q79" s="200">
        <v>0.41</v>
      </c>
      <c r="R79" s="200">
        <v>1.28</v>
      </c>
      <c r="S79" s="200">
        <v>0.63</v>
      </c>
      <c r="T79" s="200">
        <v>1.57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2.0499999999999998</v>
      </c>
      <c r="AB79" s="200">
        <v>0</v>
      </c>
      <c r="AC79" s="200">
        <v>0</v>
      </c>
      <c r="AD79" s="200">
        <v>0</v>
      </c>
      <c r="AE79" s="200">
        <v>38.89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8.4499999999999993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2.96</v>
      </c>
      <c r="AZ79" s="200">
        <v>4.8600000000000003</v>
      </c>
      <c r="BA79" s="200">
        <v>3.29</v>
      </c>
      <c r="BB79" s="200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2.79</v>
      </c>
      <c r="L80" s="200">
        <v>5.05</v>
      </c>
      <c r="M80" s="200">
        <v>1.41</v>
      </c>
      <c r="N80" s="200">
        <v>2.85</v>
      </c>
      <c r="O80" s="200">
        <v>3.17</v>
      </c>
      <c r="P80" s="200">
        <v>5.22</v>
      </c>
      <c r="Q80" s="200">
        <v>0.41</v>
      </c>
      <c r="R80" s="200">
        <v>1.28</v>
      </c>
      <c r="S80" s="200">
        <v>0.63</v>
      </c>
      <c r="T80" s="200">
        <v>1.57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2.08</v>
      </c>
      <c r="AB80" s="200">
        <v>0</v>
      </c>
      <c r="AC80" s="200">
        <v>0</v>
      </c>
      <c r="AD80" s="200">
        <v>0</v>
      </c>
      <c r="AE80" s="200">
        <v>40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8.4499999999999993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2.96</v>
      </c>
      <c r="AZ80" s="200">
        <v>4.8600000000000003</v>
      </c>
      <c r="BA80" s="200">
        <v>3.29</v>
      </c>
      <c r="BB80" s="200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2.79</v>
      </c>
      <c r="L81" s="200">
        <v>5.05</v>
      </c>
      <c r="M81" s="200">
        <v>1.41</v>
      </c>
      <c r="N81" s="200">
        <v>2.85</v>
      </c>
      <c r="O81" s="200">
        <v>3.17</v>
      </c>
      <c r="P81" s="200">
        <v>5.22</v>
      </c>
      <c r="Q81" s="200">
        <v>0.41</v>
      </c>
      <c r="R81" s="200">
        <v>1.28</v>
      </c>
      <c r="S81" s="200">
        <v>0.63</v>
      </c>
      <c r="T81" s="200">
        <v>1.57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2.08</v>
      </c>
      <c r="AB81" s="200">
        <v>0</v>
      </c>
      <c r="AC81" s="200">
        <v>0</v>
      </c>
      <c r="AD81" s="200">
        <v>0</v>
      </c>
      <c r="AE81" s="200">
        <v>40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8.4499999999999993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2.96</v>
      </c>
      <c r="AZ81" s="200">
        <v>4.8600000000000003</v>
      </c>
      <c r="BA81" s="200">
        <v>3.29</v>
      </c>
      <c r="BB81" s="200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2.8</v>
      </c>
      <c r="L82" s="200">
        <v>5.05</v>
      </c>
      <c r="M82" s="200">
        <v>1.41</v>
      </c>
      <c r="N82" s="200">
        <v>2.85</v>
      </c>
      <c r="O82" s="200">
        <v>3.17</v>
      </c>
      <c r="P82" s="200">
        <v>5.22</v>
      </c>
      <c r="Q82" s="200">
        <v>0.41</v>
      </c>
      <c r="R82" s="200">
        <v>1.28</v>
      </c>
      <c r="S82" s="200">
        <v>0.63</v>
      </c>
      <c r="T82" s="200">
        <v>1.57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2.08</v>
      </c>
      <c r="AB82" s="200">
        <v>0</v>
      </c>
      <c r="AC82" s="200">
        <v>0</v>
      </c>
      <c r="AD82" s="200">
        <v>0</v>
      </c>
      <c r="AE82" s="200">
        <v>40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8.4499999999999993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2.96</v>
      </c>
      <c r="AZ82" s="200">
        <v>4.8600000000000003</v>
      </c>
      <c r="BA82" s="200">
        <v>3.29</v>
      </c>
      <c r="BB82" s="200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2.79</v>
      </c>
      <c r="L83" s="200">
        <v>5.05</v>
      </c>
      <c r="M83" s="200">
        <v>1.41</v>
      </c>
      <c r="N83" s="200">
        <v>2.85</v>
      </c>
      <c r="O83" s="200">
        <v>3.17</v>
      </c>
      <c r="P83" s="200">
        <v>5.22</v>
      </c>
      <c r="Q83" s="200">
        <v>0.41</v>
      </c>
      <c r="R83" s="200">
        <v>1.28</v>
      </c>
      <c r="S83" s="200">
        <v>0.63</v>
      </c>
      <c r="T83" s="200">
        <v>1.57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2.08</v>
      </c>
      <c r="AB83" s="200">
        <v>0</v>
      </c>
      <c r="AC83" s="200">
        <v>0</v>
      </c>
      <c r="AD83" s="200">
        <v>0</v>
      </c>
      <c r="AE83" s="200">
        <v>42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8.4499999999999993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2.96</v>
      </c>
      <c r="AZ83" s="200">
        <v>4.8600000000000003</v>
      </c>
      <c r="BA83" s="200">
        <v>3.29</v>
      </c>
      <c r="BB83" s="200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2.79</v>
      </c>
      <c r="L84" s="200">
        <v>5.05</v>
      </c>
      <c r="M84" s="200">
        <v>1.41</v>
      </c>
      <c r="N84" s="200">
        <v>2.85</v>
      </c>
      <c r="O84" s="200">
        <v>3.17</v>
      </c>
      <c r="P84" s="200">
        <v>5.22</v>
      </c>
      <c r="Q84" s="200">
        <v>0.41</v>
      </c>
      <c r="R84" s="200">
        <v>1.28</v>
      </c>
      <c r="S84" s="200">
        <v>0.63</v>
      </c>
      <c r="T84" s="200">
        <v>1.57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2.08</v>
      </c>
      <c r="AB84" s="200">
        <v>0</v>
      </c>
      <c r="AC84" s="200">
        <v>0</v>
      </c>
      <c r="AD84" s="200">
        <v>0</v>
      </c>
      <c r="AE84" s="200">
        <v>42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8.4499999999999993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2.96</v>
      </c>
      <c r="AZ84" s="200">
        <v>4.8600000000000003</v>
      </c>
      <c r="BA84" s="200">
        <v>3.29</v>
      </c>
      <c r="BB84" s="200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2.79</v>
      </c>
      <c r="L85" s="200">
        <v>5.05</v>
      </c>
      <c r="M85" s="200">
        <v>1.41</v>
      </c>
      <c r="N85" s="200">
        <v>2.85</v>
      </c>
      <c r="O85" s="200">
        <v>3.17</v>
      </c>
      <c r="P85" s="200">
        <v>5.22</v>
      </c>
      <c r="Q85" s="200">
        <v>0.41</v>
      </c>
      <c r="R85" s="200">
        <v>1.28</v>
      </c>
      <c r="S85" s="200">
        <v>0.63</v>
      </c>
      <c r="T85" s="200">
        <v>1.57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2.08</v>
      </c>
      <c r="AB85" s="200">
        <v>0</v>
      </c>
      <c r="AC85" s="200">
        <v>0</v>
      </c>
      <c r="AD85" s="200">
        <v>0</v>
      </c>
      <c r="AE85" s="200">
        <v>42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8.4499999999999993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2.96</v>
      </c>
      <c r="AZ85" s="200">
        <v>4.8600000000000003</v>
      </c>
      <c r="BA85" s="200">
        <v>3.29</v>
      </c>
      <c r="BB85" s="200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2.79</v>
      </c>
      <c r="L86" s="200">
        <v>5.05</v>
      </c>
      <c r="M86" s="200">
        <v>1.41</v>
      </c>
      <c r="N86" s="200">
        <v>2.85</v>
      </c>
      <c r="O86" s="200">
        <v>3.17</v>
      </c>
      <c r="P86" s="200">
        <v>5.22</v>
      </c>
      <c r="Q86" s="200">
        <v>0.41</v>
      </c>
      <c r="R86" s="200">
        <v>1.28</v>
      </c>
      <c r="S86" s="200">
        <v>0.63</v>
      </c>
      <c r="T86" s="200">
        <v>1.57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2.08</v>
      </c>
      <c r="AB86" s="200">
        <v>0</v>
      </c>
      <c r="AC86" s="200">
        <v>0</v>
      </c>
      <c r="AD86" s="200">
        <v>0</v>
      </c>
      <c r="AE86" s="200">
        <v>42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8.4499999999999993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2.91</v>
      </c>
      <c r="AZ86" s="200">
        <v>4.8600000000000003</v>
      </c>
      <c r="BA86" s="200">
        <v>2.7</v>
      </c>
      <c r="BB86" s="200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2.8</v>
      </c>
      <c r="L87" s="200">
        <v>5.05</v>
      </c>
      <c r="M87" s="200">
        <v>1.41</v>
      </c>
      <c r="N87" s="200">
        <v>2.85</v>
      </c>
      <c r="O87" s="200">
        <v>3.17</v>
      </c>
      <c r="P87" s="200">
        <v>5.22</v>
      </c>
      <c r="Q87" s="200">
        <v>0.41</v>
      </c>
      <c r="R87" s="200">
        <v>1.28</v>
      </c>
      <c r="S87" s="200">
        <v>0.63</v>
      </c>
      <c r="T87" s="200">
        <v>1.57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2.08</v>
      </c>
      <c r="AB87" s="200">
        <v>0</v>
      </c>
      <c r="AC87" s="200">
        <v>0</v>
      </c>
      <c r="AD87" s="200">
        <v>0</v>
      </c>
      <c r="AE87" s="200">
        <v>42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8.4499999999999993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2.91</v>
      </c>
      <c r="AZ87" s="200">
        <v>4.8600000000000003</v>
      </c>
      <c r="BA87" s="200">
        <v>2.7</v>
      </c>
      <c r="BB87" s="200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2.79</v>
      </c>
      <c r="L88" s="200">
        <v>5.05</v>
      </c>
      <c r="M88" s="200">
        <v>1.41</v>
      </c>
      <c r="N88" s="200">
        <v>2.85</v>
      </c>
      <c r="O88" s="200">
        <v>3.17</v>
      </c>
      <c r="P88" s="200">
        <v>5.22</v>
      </c>
      <c r="Q88" s="200">
        <v>0.41</v>
      </c>
      <c r="R88" s="200">
        <v>1.28</v>
      </c>
      <c r="S88" s="200">
        <v>0.63</v>
      </c>
      <c r="T88" s="200">
        <v>1.57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2.08</v>
      </c>
      <c r="AB88" s="200">
        <v>0</v>
      </c>
      <c r="AC88" s="200">
        <v>0</v>
      </c>
      <c r="AD88" s="200">
        <v>0</v>
      </c>
      <c r="AE88" s="200">
        <v>42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8.4499999999999993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2.91</v>
      </c>
      <c r="AZ88" s="200">
        <v>4.8600000000000003</v>
      </c>
      <c r="BA88" s="200">
        <v>2.7</v>
      </c>
      <c r="BB88" s="200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2.72</v>
      </c>
      <c r="L89" s="200">
        <v>5.05</v>
      </c>
      <c r="M89" s="200">
        <v>1.41</v>
      </c>
      <c r="N89" s="200">
        <v>2.85</v>
      </c>
      <c r="O89" s="200">
        <v>3.17</v>
      </c>
      <c r="P89" s="200">
        <v>5.22</v>
      </c>
      <c r="Q89" s="200">
        <v>0.41</v>
      </c>
      <c r="R89" s="200">
        <v>1.28</v>
      </c>
      <c r="S89" s="200">
        <v>0.63</v>
      </c>
      <c r="T89" s="200">
        <v>1.57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2.08</v>
      </c>
      <c r="AB89" s="200">
        <v>0</v>
      </c>
      <c r="AC89" s="200">
        <v>0</v>
      </c>
      <c r="AD89" s="200">
        <v>0</v>
      </c>
      <c r="AE89" s="200">
        <v>42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8.4499999999999993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2.91</v>
      </c>
      <c r="AZ89" s="200">
        <v>4.8600000000000003</v>
      </c>
      <c r="BA89" s="200">
        <v>2.7</v>
      </c>
      <c r="BB89" s="200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2.79</v>
      </c>
      <c r="L90" s="200">
        <v>5.05</v>
      </c>
      <c r="M90" s="200">
        <v>1.41</v>
      </c>
      <c r="N90" s="200">
        <v>2.85</v>
      </c>
      <c r="O90" s="200">
        <v>3.17</v>
      </c>
      <c r="P90" s="200">
        <v>5.22</v>
      </c>
      <c r="Q90" s="200">
        <v>0.41</v>
      </c>
      <c r="R90" s="200">
        <v>1.28</v>
      </c>
      <c r="S90" s="200">
        <v>0.63</v>
      </c>
      <c r="T90" s="200">
        <v>1.57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2.08</v>
      </c>
      <c r="AB90" s="200">
        <v>0</v>
      </c>
      <c r="AC90" s="200">
        <v>0</v>
      </c>
      <c r="AD90" s="200">
        <v>0</v>
      </c>
      <c r="AE90" s="200">
        <v>42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8.4499999999999993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2.96</v>
      </c>
      <c r="AZ90" s="200">
        <v>4.8600000000000003</v>
      </c>
      <c r="BA90" s="200">
        <v>3.29</v>
      </c>
      <c r="BB90" s="200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2.79</v>
      </c>
      <c r="L91" s="200">
        <v>5.05</v>
      </c>
      <c r="M91" s="200">
        <v>1.41</v>
      </c>
      <c r="N91" s="200">
        <v>2.85</v>
      </c>
      <c r="O91" s="200">
        <v>3.17</v>
      </c>
      <c r="P91" s="200">
        <v>5.22</v>
      </c>
      <c r="Q91" s="200">
        <v>0.41</v>
      </c>
      <c r="R91" s="200">
        <v>1.28</v>
      </c>
      <c r="S91" s="200">
        <v>0.63</v>
      </c>
      <c r="T91" s="200">
        <v>1.57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2.08</v>
      </c>
      <c r="AB91" s="200">
        <v>0</v>
      </c>
      <c r="AC91" s="200">
        <v>0</v>
      </c>
      <c r="AD91" s="200">
        <v>0</v>
      </c>
      <c r="AE91" s="200">
        <v>42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8.4499999999999993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2.96</v>
      </c>
      <c r="AZ91" s="200">
        <v>4.8600000000000003</v>
      </c>
      <c r="BA91" s="200">
        <v>3.29</v>
      </c>
      <c r="BB91" s="200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2.79</v>
      </c>
      <c r="L92" s="200">
        <v>5.05</v>
      </c>
      <c r="M92" s="200">
        <v>1.41</v>
      </c>
      <c r="N92" s="200">
        <v>2.85</v>
      </c>
      <c r="O92" s="200">
        <v>3.17</v>
      </c>
      <c r="P92" s="200">
        <v>5.22</v>
      </c>
      <c r="Q92" s="200">
        <v>0.41</v>
      </c>
      <c r="R92" s="200">
        <v>1.28</v>
      </c>
      <c r="S92" s="200">
        <v>0.63</v>
      </c>
      <c r="T92" s="200">
        <v>1.57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2.08</v>
      </c>
      <c r="AB92" s="200">
        <v>0</v>
      </c>
      <c r="AC92" s="200">
        <v>0</v>
      </c>
      <c r="AD92" s="200">
        <v>0</v>
      </c>
      <c r="AE92" s="200">
        <v>42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8.4499999999999993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2.96</v>
      </c>
      <c r="AZ92" s="200">
        <v>4.8600000000000003</v>
      </c>
      <c r="BA92" s="200">
        <v>3.29</v>
      </c>
      <c r="BB92" s="200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2.79</v>
      </c>
      <c r="L93" s="200">
        <v>5.05</v>
      </c>
      <c r="M93" s="200">
        <v>1.41</v>
      </c>
      <c r="N93" s="200">
        <v>2.85</v>
      </c>
      <c r="O93" s="200">
        <v>3.17</v>
      </c>
      <c r="P93" s="200">
        <v>5.22</v>
      </c>
      <c r="Q93" s="200">
        <v>0.41</v>
      </c>
      <c r="R93" s="200">
        <v>1.28</v>
      </c>
      <c r="S93" s="200">
        <v>0.63</v>
      </c>
      <c r="T93" s="200">
        <v>1.57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2.08</v>
      </c>
      <c r="AB93" s="200">
        <v>0</v>
      </c>
      <c r="AC93" s="200">
        <v>0</v>
      </c>
      <c r="AD93" s="200">
        <v>0</v>
      </c>
      <c r="AE93" s="200">
        <v>42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8.4499999999999993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2.96</v>
      </c>
      <c r="AZ93" s="200">
        <v>4.8600000000000003</v>
      </c>
      <c r="BA93" s="200">
        <v>3.29</v>
      </c>
      <c r="BB93" s="200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2.79</v>
      </c>
      <c r="L94" s="200">
        <v>5.05</v>
      </c>
      <c r="M94" s="200">
        <v>1.41</v>
      </c>
      <c r="N94" s="200">
        <v>2.85</v>
      </c>
      <c r="O94" s="200">
        <v>3.17</v>
      </c>
      <c r="P94" s="200">
        <v>5.22</v>
      </c>
      <c r="Q94" s="200">
        <v>0.41</v>
      </c>
      <c r="R94" s="200">
        <v>1.28</v>
      </c>
      <c r="S94" s="200">
        <v>0.63</v>
      </c>
      <c r="T94" s="200">
        <v>1.57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2.08</v>
      </c>
      <c r="AB94" s="200">
        <v>0</v>
      </c>
      <c r="AC94" s="200">
        <v>0</v>
      </c>
      <c r="AD94" s="200">
        <v>0</v>
      </c>
      <c r="AE94" s="200">
        <v>42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8.4499999999999993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2.91</v>
      </c>
      <c r="AZ94" s="200">
        <v>4.8600000000000003</v>
      </c>
      <c r="BA94" s="200">
        <v>2.78</v>
      </c>
      <c r="BB94" s="200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2.79</v>
      </c>
      <c r="L95" s="200">
        <v>5.05</v>
      </c>
      <c r="M95" s="200">
        <v>1.41</v>
      </c>
      <c r="N95" s="200">
        <v>2.85</v>
      </c>
      <c r="O95" s="200">
        <v>3.17</v>
      </c>
      <c r="P95" s="200">
        <v>5.22</v>
      </c>
      <c r="Q95" s="200">
        <v>0.41</v>
      </c>
      <c r="R95" s="200">
        <v>1.28</v>
      </c>
      <c r="S95" s="200">
        <v>0.63</v>
      </c>
      <c r="T95" s="200">
        <v>1.57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2.08</v>
      </c>
      <c r="AB95" s="200">
        <v>0</v>
      </c>
      <c r="AC95" s="200">
        <v>0</v>
      </c>
      <c r="AD95" s="200">
        <v>0</v>
      </c>
      <c r="AE95" s="200">
        <v>42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8.4499999999999993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2.91</v>
      </c>
      <c r="AZ95" s="200">
        <v>4.8600000000000003</v>
      </c>
      <c r="BA95" s="200">
        <v>2.23</v>
      </c>
      <c r="BB95" s="200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2.79</v>
      </c>
      <c r="L96" s="200">
        <v>5.05</v>
      </c>
      <c r="M96" s="200">
        <v>1.41</v>
      </c>
      <c r="N96" s="200">
        <v>2.85</v>
      </c>
      <c r="O96" s="200">
        <v>3.17</v>
      </c>
      <c r="P96" s="200">
        <v>5.22</v>
      </c>
      <c r="Q96" s="200">
        <v>0.41</v>
      </c>
      <c r="R96" s="200">
        <v>1.28</v>
      </c>
      <c r="S96" s="200">
        <v>0.63</v>
      </c>
      <c r="T96" s="200">
        <v>1.57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2.08</v>
      </c>
      <c r="AB96" s="200">
        <v>0</v>
      </c>
      <c r="AC96" s="200">
        <v>0</v>
      </c>
      <c r="AD96" s="200">
        <v>0</v>
      </c>
      <c r="AE96" s="200">
        <v>42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8.4499999999999993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2.91</v>
      </c>
      <c r="AZ96" s="200">
        <v>4.8600000000000003</v>
      </c>
      <c r="BA96" s="200">
        <v>2.23</v>
      </c>
      <c r="BB96" s="200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2.79</v>
      </c>
      <c r="L97" s="200">
        <v>5.05</v>
      </c>
      <c r="M97" s="200">
        <v>1.41</v>
      </c>
      <c r="N97" s="200">
        <v>2.85</v>
      </c>
      <c r="O97" s="200">
        <v>3.17</v>
      </c>
      <c r="P97" s="200">
        <v>5.22</v>
      </c>
      <c r="Q97" s="200">
        <v>0.41</v>
      </c>
      <c r="R97" s="200">
        <v>1.28</v>
      </c>
      <c r="S97" s="200">
        <v>0.63</v>
      </c>
      <c r="T97" s="200">
        <v>1.57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2.08</v>
      </c>
      <c r="AB97" s="200">
        <v>0</v>
      </c>
      <c r="AC97" s="200">
        <v>0</v>
      </c>
      <c r="AD97" s="200">
        <v>0</v>
      </c>
      <c r="AE97" s="200">
        <v>42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8.4499999999999993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2.91</v>
      </c>
      <c r="AZ97" s="200">
        <v>4.8600000000000003</v>
      </c>
      <c r="BA97" s="200">
        <v>2.15</v>
      </c>
      <c r="BB97" s="200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2.79</v>
      </c>
      <c r="L98" s="200">
        <v>5.05</v>
      </c>
      <c r="M98" s="200">
        <v>1.41</v>
      </c>
      <c r="N98" s="200">
        <v>2.85</v>
      </c>
      <c r="O98" s="200">
        <v>3.17</v>
      </c>
      <c r="P98" s="200">
        <v>5.22</v>
      </c>
      <c r="Q98" s="200">
        <v>0.41</v>
      </c>
      <c r="R98" s="200">
        <v>1.28</v>
      </c>
      <c r="S98" s="200">
        <v>0.63</v>
      </c>
      <c r="T98" s="200">
        <v>1.57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2.08</v>
      </c>
      <c r="AB98" s="200">
        <v>0</v>
      </c>
      <c r="AC98" s="200">
        <v>0</v>
      </c>
      <c r="AD98" s="200">
        <v>0</v>
      </c>
      <c r="AE98" s="200">
        <v>42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8.4499999999999993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2.91</v>
      </c>
      <c r="AZ98" s="200">
        <v>4.8600000000000003</v>
      </c>
      <c r="BA98" s="200">
        <v>2.15</v>
      </c>
      <c r="BB98" s="200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6.6792499999999991E-2</v>
      </c>
      <c r="L99">
        <f t="shared" si="0"/>
        <v>0.19295749999999975</v>
      </c>
      <c r="M99">
        <f t="shared" si="0"/>
        <v>3.383999999999994E-2</v>
      </c>
      <c r="N99">
        <f t="shared" si="0"/>
        <v>6.8399999999999947E-2</v>
      </c>
      <c r="O99">
        <f t="shared" si="0"/>
        <v>7.6079999999999953E-2</v>
      </c>
      <c r="P99">
        <f t="shared" si="0"/>
        <v>0.12528000000000031</v>
      </c>
      <c r="Q99">
        <f t="shared" si="0"/>
        <v>9.8124999999999879E-3</v>
      </c>
      <c r="R99">
        <f t="shared" si="0"/>
        <v>3.0512500000000019E-2</v>
      </c>
      <c r="S99">
        <f t="shared" si="0"/>
        <v>1.5025000000000019E-2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4.9342500000000067E-2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1.0264399999999996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0.48399999999999999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0.20280000000000029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6.1352500000000115E-2</v>
      </c>
      <c r="BA99">
        <f t="shared" si="0"/>
        <v>5.9612499999999971E-2</v>
      </c>
      <c r="BB99">
        <f t="shared" si="0"/>
        <v>6.6665000000000044E-2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2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9.0399999999999991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9.0399999999999991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9.0399999999999991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9.27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9.27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9.27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9.27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9.19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9.19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9.19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9.19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9.19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9.19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9.19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9.19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9.19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9.19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9.19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9.19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9.19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9.19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9.19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9.19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9.19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9.19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9.27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9.27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9.27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9.27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9.27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9.27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9.27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9.27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9.27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9.27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9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9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9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9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9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9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9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9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9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9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9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9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9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9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9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9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8.8800000000000008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8.8800000000000008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8.8800000000000008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8.8800000000000008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8.8800000000000008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8.8800000000000008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8.8800000000000008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8.8800000000000008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8.8800000000000008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8.8800000000000008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8.75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8.75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8.75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8.75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8.75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8.75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8.75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8.75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8.75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8.75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8.75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8.75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8.75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8.75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8.75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8.75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9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9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9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9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9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9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9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9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9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9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9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9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9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9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9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9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9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9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9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0.21652999999999994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0">
        <v>150</v>
      </c>
      <c r="H3" s="200">
        <v>0</v>
      </c>
      <c r="I3" s="200">
        <v>0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150</v>
      </c>
      <c r="P3" s="200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0">
        <v>150</v>
      </c>
      <c r="H4" s="200">
        <v>0</v>
      </c>
      <c r="I4" s="200">
        <v>0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150</v>
      </c>
      <c r="P4" s="200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0">
        <v>150</v>
      </c>
      <c r="H5" s="200">
        <v>0</v>
      </c>
      <c r="I5" s="200">
        <v>0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150</v>
      </c>
      <c r="P5" s="200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0">
        <v>153</v>
      </c>
      <c r="H6" s="200">
        <v>0</v>
      </c>
      <c r="I6" s="200">
        <v>0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150</v>
      </c>
      <c r="P6" s="200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0">
        <v>153</v>
      </c>
      <c r="H7" s="200">
        <v>0</v>
      </c>
      <c r="I7" s="200">
        <v>0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150</v>
      </c>
      <c r="P7" s="200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0">
        <v>153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150</v>
      </c>
      <c r="P8" s="200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0">
        <v>153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150</v>
      </c>
      <c r="P9" s="200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0">
        <v>152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150</v>
      </c>
      <c r="P10" s="200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0">
        <v>152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150</v>
      </c>
      <c r="P11" s="200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0">
        <v>152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150</v>
      </c>
      <c r="P12" s="200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0">
        <v>152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150</v>
      </c>
      <c r="P13" s="200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0">
        <v>152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150</v>
      </c>
      <c r="P14" s="200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0">
        <v>152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150</v>
      </c>
      <c r="P15" s="200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0">
        <v>152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150</v>
      </c>
      <c r="P16" s="200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0">
        <v>152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150</v>
      </c>
      <c r="P17" s="200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0">
        <v>152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150</v>
      </c>
      <c r="P18" s="200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0">
        <v>152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150</v>
      </c>
      <c r="P19" s="200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0">
        <v>152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150</v>
      </c>
      <c r="P20" s="200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0">
        <v>152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150</v>
      </c>
      <c r="P21" s="200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0">
        <v>152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150</v>
      </c>
      <c r="P22" s="200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0">
        <v>152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150</v>
      </c>
      <c r="P23" s="200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0">
        <v>152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150</v>
      </c>
      <c r="P24" s="200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0">
        <v>152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150</v>
      </c>
      <c r="P25" s="200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0">
        <v>152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150</v>
      </c>
      <c r="P26" s="200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0">
        <v>152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150</v>
      </c>
      <c r="P27" s="200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0">
        <v>153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150</v>
      </c>
      <c r="P28" s="200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0">
        <v>153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150</v>
      </c>
      <c r="P29" s="200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0">
        <v>153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150</v>
      </c>
      <c r="P30" s="200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0">
        <v>153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150</v>
      </c>
      <c r="P31" s="200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0">
        <v>153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150</v>
      </c>
      <c r="P32" s="200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0">
        <v>153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150</v>
      </c>
      <c r="P33" s="200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0">
        <v>153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150</v>
      </c>
      <c r="P34" s="200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0">
        <v>153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150</v>
      </c>
      <c r="P35" s="200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0">
        <v>153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150</v>
      </c>
      <c r="P36" s="200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0">
        <v>153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150</v>
      </c>
      <c r="P37" s="200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0">
        <v>148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150</v>
      </c>
      <c r="P38" s="200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0">
        <v>148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150</v>
      </c>
      <c r="P39" s="200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0">
        <v>148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150</v>
      </c>
      <c r="P40" s="200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0">
        <v>148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150</v>
      </c>
      <c r="P41" s="200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0">
        <v>148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150</v>
      </c>
      <c r="P42" s="200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0">
        <v>148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150</v>
      </c>
      <c r="P43" s="200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0">
        <v>148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150</v>
      </c>
      <c r="P44" s="200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0">
        <v>148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150</v>
      </c>
      <c r="P45" s="200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0">
        <v>148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150</v>
      </c>
      <c r="P46" s="200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0">
        <v>148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150</v>
      </c>
      <c r="P47" s="200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0">
        <v>148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150</v>
      </c>
      <c r="P48" s="200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0">
        <v>148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150</v>
      </c>
      <c r="P49" s="200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0">
        <v>148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150</v>
      </c>
      <c r="P50" s="200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0">
        <v>148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150</v>
      </c>
      <c r="P51" s="200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0">
        <v>148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150</v>
      </c>
      <c r="P52" s="200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0">
        <v>148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150</v>
      </c>
      <c r="P53" s="200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0">
        <v>142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150</v>
      </c>
      <c r="P54" s="200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0">
        <v>142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150</v>
      </c>
      <c r="P55" s="200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0">
        <v>142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150</v>
      </c>
      <c r="P56" s="200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0">
        <v>142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150</v>
      </c>
      <c r="P57" s="200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0">
        <v>142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150</v>
      </c>
      <c r="P58" s="200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0">
        <v>142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150</v>
      </c>
      <c r="P59" s="200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0">
        <v>142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150</v>
      </c>
      <c r="P60" s="200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0">
        <v>142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0">
        <v>142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200">
        <v>142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</v>
      </c>
      <c r="P63" s="200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200">
        <v>140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</v>
      </c>
      <c r="P64" s="200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200">
        <v>140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</v>
      </c>
      <c r="P65" s="200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200">
        <v>140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</v>
      </c>
      <c r="P66" s="200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200">
        <v>140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</v>
      </c>
      <c r="P67" s="200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200">
        <v>140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200">
        <v>140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150</v>
      </c>
      <c r="P69" s="200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200">
        <v>140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150</v>
      </c>
      <c r="P70" s="200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0">
        <v>140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150</v>
      </c>
      <c r="P71" s="200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0">
        <v>140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150</v>
      </c>
      <c r="P72" s="200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200">
        <v>140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150</v>
      </c>
      <c r="P73" s="200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200">
        <v>140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150</v>
      </c>
      <c r="P74" s="200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0">
        <v>140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150</v>
      </c>
      <c r="P75" s="200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0">
        <v>140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150</v>
      </c>
      <c r="P76" s="200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0">
        <v>140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150</v>
      </c>
      <c r="P77" s="200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0">
        <v>140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150</v>
      </c>
      <c r="P78" s="200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0">
        <v>140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150</v>
      </c>
      <c r="P79" s="200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200">
        <v>144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150</v>
      </c>
      <c r="P80" s="200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200">
        <v>144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150</v>
      </c>
      <c r="P81" s="200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200">
        <v>144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150</v>
      </c>
      <c r="P82" s="200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200">
        <v>146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150</v>
      </c>
      <c r="P83" s="200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200">
        <v>146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150</v>
      </c>
      <c r="P84" s="200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0">
        <v>146</v>
      </c>
      <c r="H85" s="200">
        <v>0</v>
      </c>
      <c r="I85" s="200">
        <v>0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150</v>
      </c>
      <c r="P85" s="200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0">
        <v>146</v>
      </c>
      <c r="H86" s="200">
        <v>0</v>
      </c>
      <c r="I86" s="200">
        <v>0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150</v>
      </c>
      <c r="P86" s="200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200">
        <v>146</v>
      </c>
      <c r="H87" s="200">
        <v>0</v>
      </c>
      <c r="I87" s="200">
        <v>0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350.12</v>
      </c>
      <c r="P87" s="200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0">
        <v>146</v>
      </c>
      <c r="H88" s="200">
        <v>0</v>
      </c>
      <c r="I88" s="200">
        <v>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424.12</v>
      </c>
      <c r="P88" s="200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0">
        <v>146</v>
      </c>
      <c r="H89" s="200">
        <v>0</v>
      </c>
      <c r="I89" s="200">
        <v>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524.12</v>
      </c>
      <c r="P89" s="200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200">
        <v>146</v>
      </c>
      <c r="H90" s="200">
        <v>0</v>
      </c>
      <c r="I90" s="200">
        <v>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570.5</v>
      </c>
      <c r="P90" s="200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0">
        <v>146</v>
      </c>
      <c r="H91" s="200">
        <v>0</v>
      </c>
      <c r="I91" s="200">
        <v>0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501.5</v>
      </c>
      <c r="P91" s="200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0">
        <v>146</v>
      </c>
      <c r="H92" s="200">
        <v>0</v>
      </c>
      <c r="I92" s="200">
        <v>0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536.5</v>
      </c>
      <c r="P92" s="200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0">
        <v>146</v>
      </c>
      <c r="H93" s="200">
        <v>0</v>
      </c>
      <c r="I93" s="200">
        <v>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576.5</v>
      </c>
      <c r="P93" s="200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0">
        <v>146</v>
      </c>
      <c r="H94" s="200">
        <v>0</v>
      </c>
      <c r="I94" s="200">
        <v>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646.5</v>
      </c>
      <c r="P94" s="200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0">
        <v>146</v>
      </c>
      <c r="H95" s="200">
        <v>0</v>
      </c>
      <c r="I95" s="200">
        <v>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606.5</v>
      </c>
      <c r="P95" s="200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0">
        <v>146</v>
      </c>
      <c r="H96" s="200">
        <v>0</v>
      </c>
      <c r="I96" s="200">
        <v>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606.5</v>
      </c>
      <c r="P96" s="200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0">
        <v>146</v>
      </c>
      <c r="H97" s="200">
        <v>0</v>
      </c>
      <c r="I97" s="200">
        <v>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626.5</v>
      </c>
      <c r="P97" s="200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0">
        <v>146</v>
      </c>
      <c r="H98" s="200">
        <v>0</v>
      </c>
      <c r="I98" s="200">
        <v>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626.5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0.83299999999999996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3.5310000000000001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4.7989649999999999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2"/>
    </row>
    <row r="3" spans="1:51">
      <c r="A3" t="s">
        <v>45</v>
      </c>
      <c r="B3" s="200">
        <v>0</v>
      </c>
      <c r="C3" s="200">
        <v>0</v>
      </c>
      <c r="D3" s="200">
        <v>14.25</v>
      </c>
      <c r="E3" s="200">
        <v>0</v>
      </c>
      <c r="F3" s="200">
        <v>0</v>
      </c>
      <c r="G3" s="200">
        <v>35.81</v>
      </c>
      <c r="H3" s="200">
        <v>0</v>
      </c>
      <c r="I3" s="200">
        <v>0</v>
      </c>
      <c r="J3" s="200">
        <v>45.45</v>
      </c>
      <c r="K3" s="200">
        <v>17.05</v>
      </c>
      <c r="L3" s="200">
        <v>0.6</v>
      </c>
      <c r="M3" s="200">
        <v>1.21</v>
      </c>
      <c r="N3" s="200">
        <v>1.83</v>
      </c>
      <c r="O3" s="200">
        <v>2.5499999999999998</v>
      </c>
      <c r="P3" s="200">
        <v>1.08</v>
      </c>
      <c r="Q3" s="200">
        <v>0.33</v>
      </c>
      <c r="R3" s="200">
        <v>0.66</v>
      </c>
      <c r="S3" s="200">
        <v>0.41</v>
      </c>
      <c r="T3" s="200">
        <v>0.05</v>
      </c>
      <c r="U3" s="200">
        <v>2.0699999999999998</v>
      </c>
      <c r="V3" s="200">
        <v>0.34</v>
      </c>
      <c r="W3" s="200">
        <v>0.68</v>
      </c>
      <c r="X3" s="200">
        <v>1.44</v>
      </c>
      <c r="Y3" s="200">
        <v>0</v>
      </c>
      <c r="Z3" s="200">
        <v>4.08</v>
      </c>
      <c r="AA3" s="200">
        <v>1.32</v>
      </c>
      <c r="AB3" s="200">
        <v>0</v>
      </c>
      <c r="AC3" s="200">
        <v>14.99</v>
      </c>
      <c r="AD3" s="200">
        <v>0</v>
      </c>
      <c r="AE3" s="200">
        <v>0</v>
      </c>
      <c r="AF3" s="200">
        <v>0</v>
      </c>
      <c r="AG3" s="200">
        <v>34.200000000000003</v>
      </c>
      <c r="AH3" s="200">
        <v>0</v>
      </c>
      <c r="AI3" s="200">
        <v>5.66</v>
      </c>
      <c r="AJ3" s="200">
        <v>0</v>
      </c>
      <c r="AK3" s="200">
        <v>-2.95</v>
      </c>
      <c r="AL3" s="200">
        <v>0</v>
      </c>
      <c r="AM3" s="200">
        <v>0</v>
      </c>
      <c r="AN3" s="200">
        <v>0</v>
      </c>
      <c r="AO3" s="200">
        <v>139.49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0.27</v>
      </c>
      <c r="AV3" s="200">
        <v>0.18</v>
      </c>
      <c r="AW3" s="200">
        <v>0.23</v>
      </c>
      <c r="AX3" s="200">
        <v>0.08</v>
      </c>
      <c r="AY3" s="200">
        <v>0.17</v>
      </c>
    </row>
    <row r="4" spans="1:51">
      <c r="A4" t="s">
        <v>46</v>
      </c>
      <c r="B4" s="200">
        <v>0</v>
      </c>
      <c r="C4" s="200">
        <v>0</v>
      </c>
      <c r="D4" s="200">
        <v>14.25</v>
      </c>
      <c r="E4" s="200">
        <v>0</v>
      </c>
      <c r="F4" s="200">
        <v>0</v>
      </c>
      <c r="G4" s="200">
        <v>35.81</v>
      </c>
      <c r="H4" s="200">
        <v>0</v>
      </c>
      <c r="I4" s="200">
        <v>0</v>
      </c>
      <c r="J4" s="200">
        <v>45.45</v>
      </c>
      <c r="K4" s="200">
        <v>17.05</v>
      </c>
      <c r="L4" s="200">
        <v>0.6</v>
      </c>
      <c r="M4" s="200">
        <v>1.21</v>
      </c>
      <c r="N4" s="200">
        <v>1.83</v>
      </c>
      <c r="O4" s="200">
        <v>2.5499999999999998</v>
      </c>
      <c r="P4" s="200">
        <v>1.08</v>
      </c>
      <c r="Q4" s="200">
        <v>0.33</v>
      </c>
      <c r="R4" s="200">
        <v>0.66</v>
      </c>
      <c r="S4" s="200">
        <v>0.41</v>
      </c>
      <c r="T4" s="200">
        <v>0.05</v>
      </c>
      <c r="U4" s="200">
        <v>2.06</v>
      </c>
      <c r="V4" s="200">
        <v>0.34</v>
      </c>
      <c r="W4" s="200">
        <v>0.68</v>
      </c>
      <c r="X4" s="200">
        <v>1.44</v>
      </c>
      <c r="Y4" s="200">
        <v>0</v>
      </c>
      <c r="Z4" s="200">
        <v>4.08</v>
      </c>
      <c r="AA4" s="200">
        <v>1.32</v>
      </c>
      <c r="AB4" s="200">
        <v>0</v>
      </c>
      <c r="AC4" s="200">
        <v>14.99</v>
      </c>
      <c r="AD4" s="200">
        <v>0</v>
      </c>
      <c r="AE4" s="200">
        <v>0</v>
      </c>
      <c r="AF4" s="200">
        <v>0</v>
      </c>
      <c r="AG4" s="200">
        <v>34.200000000000003</v>
      </c>
      <c r="AH4" s="200">
        <v>0</v>
      </c>
      <c r="AI4" s="200">
        <v>5.66</v>
      </c>
      <c r="AJ4" s="200">
        <v>0</v>
      </c>
      <c r="AK4" s="200">
        <v>-2.95</v>
      </c>
      <c r="AL4" s="200">
        <v>0</v>
      </c>
      <c r="AM4" s="200">
        <v>0</v>
      </c>
      <c r="AN4" s="200">
        <v>0</v>
      </c>
      <c r="AO4" s="200">
        <v>139.49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0.27</v>
      </c>
      <c r="AV4" s="200">
        <v>0.18</v>
      </c>
      <c r="AW4" s="200">
        <v>0.23</v>
      </c>
      <c r="AX4" s="200">
        <v>0.08</v>
      </c>
      <c r="AY4" s="200">
        <v>0.17</v>
      </c>
    </row>
    <row r="5" spans="1:51">
      <c r="A5" t="s">
        <v>47</v>
      </c>
      <c r="B5" s="200">
        <v>0</v>
      </c>
      <c r="C5" s="200">
        <v>0</v>
      </c>
      <c r="D5" s="200">
        <v>14.25</v>
      </c>
      <c r="E5" s="200">
        <v>0</v>
      </c>
      <c r="F5" s="200">
        <v>0</v>
      </c>
      <c r="G5" s="200">
        <v>35.81</v>
      </c>
      <c r="H5" s="200">
        <v>0</v>
      </c>
      <c r="I5" s="200">
        <v>0</v>
      </c>
      <c r="J5" s="200">
        <v>45.45</v>
      </c>
      <c r="K5" s="200">
        <v>17.05</v>
      </c>
      <c r="L5" s="200">
        <v>0.6</v>
      </c>
      <c r="M5" s="200">
        <v>1.21</v>
      </c>
      <c r="N5" s="200">
        <v>1.83</v>
      </c>
      <c r="O5" s="200">
        <v>2.5499999999999998</v>
      </c>
      <c r="P5" s="200">
        <v>1.08</v>
      </c>
      <c r="Q5" s="200">
        <v>0.33</v>
      </c>
      <c r="R5" s="200">
        <v>0.66</v>
      </c>
      <c r="S5" s="200">
        <v>0.41</v>
      </c>
      <c r="T5" s="200">
        <v>0.05</v>
      </c>
      <c r="U5" s="200">
        <v>2.06</v>
      </c>
      <c r="V5" s="200">
        <v>0.34</v>
      </c>
      <c r="W5" s="200">
        <v>0.68</v>
      </c>
      <c r="X5" s="200">
        <v>1.44</v>
      </c>
      <c r="Y5" s="200">
        <v>0</v>
      </c>
      <c r="Z5" s="200">
        <v>4.08</v>
      </c>
      <c r="AA5" s="200">
        <v>1.32</v>
      </c>
      <c r="AB5" s="200">
        <v>0</v>
      </c>
      <c r="AC5" s="200">
        <v>14.99</v>
      </c>
      <c r="AD5" s="200">
        <v>0</v>
      </c>
      <c r="AE5" s="200">
        <v>0</v>
      </c>
      <c r="AF5" s="200">
        <v>0</v>
      </c>
      <c r="AG5" s="200">
        <v>34.200000000000003</v>
      </c>
      <c r="AH5" s="200">
        <v>0</v>
      </c>
      <c r="AI5" s="200">
        <v>5.66</v>
      </c>
      <c r="AJ5" s="200">
        <v>0</v>
      </c>
      <c r="AK5" s="200">
        <v>-2.95</v>
      </c>
      <c r="AL5" s="200">
        <v>0</v>
      </c>
      <c r="AM5" s="200">
        <v>0</v>
      </c>
      <c r="AN5" s="200">
        <v>0</v>
      </c>
      <c r="AO5" s="200">
        <v>139.49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0.27</v>
      </c>
      <c r="AV5" s="200">
        <v>0.18</v>
      </c>
      <c r="AW5" s="200">
        <v>0.23</v>
      </c>
      <c r="AX5" s="200">
        <v>0.08</v>
      </c>
      <c r="AY5" s="200">
        <v>0.17</v>
      </c>
    </row>
    <row r="6" spans="1:51">
      <c r="A6" t="s">
        <v>48</v>
      </c>
      <c r="B6" s="200">
        <v>0</v>
      </c>
      <c r="C6" s="200">
        <v>0</v>
      </c>
      <c r="D6" s="200">
        <v>14.25</v>
      </c>
      <c r="E6" s="200">
        <v>0</v>
      </c>
      <c r="F6" s="200">
        <v>0</v>
      </c>
      <c r="G6" s="200">
        <v>35.81</v>
      </c>
      <c r="H6" s="200">
        <v>0</v>
      </c>
      <c r="I6" s="200">
        <v>0</v>
      </c>
      <c r="J6" s="200">
        <v>45.45</v>
      </c>
      <c r="K6" s="200">
        <v>17.05</v>
      </c>
      <c r="L6" s="200">
        <v>0.6</v>
      </c>
      <c r="M6" s="200">
        <v>1.21</v>
      </c>
      <c r="N6" s="200">
        <v>1.83</v>
      </c>
      <c r="O6" s="200">
        <v>2.5499999999999998</v>
      </c>
      <c r="P6" s="200">
        <v>1.08</v>
      </c>
      <c r="Q6" s="200">
        <v>0.33</v>
      </c>
      <c r="R6" s="200">
        <v>0.66</v>
      </c>
      <c r="S6" s="200">
        <v>0.41</v>
      </c>
      <c r="T6" s="200">
        <v>0.05</v>
      </c>
      <c r="U6" s="200">
        <v>2.06</v>
      </c>
      <c r="V6" s="200">
        <v>0.34</v>
      </c>
      <c r="W6" s="200">
        <v>0.68</v>
      </c>
      <c r="X6" s="200">
        <v>1.44</v>
      </c>
      <c r="Y6" s="200">
        <v>0</v>
      </c>
      <c r="Z6" s="200">
        <v>4.08</v>
      </c>
      <c r="AA6" s="200">
        <v>1.32</v>
      </c>
      <c r="AB6" s="200">
        <v>0</v>
      </c>
      <c r="AC6" s="200">
        <v>14.99</v>
      </c>
      <c r="AD6" s="200">
        <v>0</v>
      </c>
      <c r="AE6" s="200">
        <v>0</v>
      </c>
      <c r="AF6" s="200">
        <v>0</v>
      </c>
      <c r="AG6" s="200">
        <v>33.130000000000003</v>
      </c>
      <c r="AH6" s="200">
        <v>0</v>
      </c>
      <c r="AI6" s="200">
        <v>5.66</v>
      </c>
      <c r="AJ6" s="200">
        <v>0</v>
      </c>
      <c r="AK6" s="200">
        <v>-2.95</v>
      </c>
      <c r="AL6" s="200">
        <v>0</v>
      </c>
      <c r="AM6" s="200">
        <v>0</v>
      </c>
      <c r="AN6" s="200">
        <v>0</v>
      </c>
      <c r="AO6" s="200">
        <v>139.49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0.27</v>
      </c>
      <c r="AV6" s="200">
        <v>0.18</v>
      </c>
      <c r="AW6" s="200">
        <v>0.23</v>
      </c>
      <c r="AX6" s="200">
        <v>0.08</v>
      </c>
      <c r="AY6" s="200">
        <v>0.17</v>
      </c>
    </row>
    <row r="7" spans="1:51">
      <c r="A7" t="s">
        <v>49</v>
      </c>
      <c r="B7" s="200">
        <v>0</v>
      </c>
      <c r="C7" s="200">
        <v>0</v>
      </c>
      <c r="D7" s="200">
        <v>14.25</v>
      </c>
      <c r="E7" s="200">
        <v>0</v>
      </c>
      <c r="F7" s="200">
        <v>0</v>
      </c>
      <c r="G7" s="200">
        <v>35.81</v>
      </c>
      <c r="H7" s="200">
        <v>0</v>
      </c>
      <c r="I7" s="200">
        <v>0</v>
      </c>
      <c r="J7" s="200">
        <v>46.66</v>
      </c>
      <c r="K7" s="200">
        <v>17.05</v>
      </c>
      <c r="L7" s="200">
        <v>0.6</v>
      </c>
      <c r="M7" s="200">
        <v>1.21</v>
      </c>
      <c r="N7" s="200">
        <v>1.83</v>
      </c>
      <c r="O7" s="200">
        <v>2.5499999999999998</v>
      </c>
      <c r="P7" s="200">
        <v>1.08</v>
      </c>
      <c r="Q7" s="200">
        <v>0.33</v>
      </c>
      <c r="R7" s="200">
        <v>0.66</v>
      </c>
      <c r="S7" s="200">
        <v>0.41</v>
      </c>
      <c r="T7" s="200">
        <v>0.05</v>
      </c>
      <c r="U7" s="200">
        <v>2.06</v>
      </c>
      <c r="V7" s="200">
        <v>0.34</v>
      </c>
      <c r="W7" s="200">
        <v>0.68</v>
      </c>
      <c r="X7" s="200">
        <v>1.44</v>
      </c>
      <c r="Y7" s="200">
        <v>0</v>
      </c>
      <c r="Z7" s="200">
        <v>4.08</v>
      </c>
      <c r="AA7" s="200">
        <v>1.32</v>
      </c>
      <c r="AB7" s="200">
        <v>0</v>
      </c>
      <c r="AC7" s="200">
        <v>14.99</v>
      </c>
      <c r="AD7" s="200">
        <v>0</v>
      </c>
      <c r="AE7" s="200">
        <v>0</v>
      </c>
      <c r="AF7" s="200">
        <v>0</v>
      </c>
      <c r="AG7" s="200">
        <v>33.130000000000003</v>
      </c>
      <c r="AH7" s="200">
        <v>0</v>
      </c>
      <c r="AI7" s="200">
        <v>5.66</v>
      </c>
      <c r="AJ7" s="200">
        <v>0</v>
      </c>
      <c r="AK7" s="200">
        <v>-19.95</v>
      </c>
      <c r="AL7" s="200">
        <v>0</v>
      </c>
      <c r="AM7" s="200">
        <v>0</v>
      </c>
      <c r="AN7" s="200">
        <v>0</v>
      </c>
      <c r="AO7" s="200">
        <v>139.49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0.27</v>
      </c>
      <c r="AV7" s="200">
        <v>0.18</v>
      </c>
      <c r="AW7" s="200">
        <v>0.23</v>
      </c>
      <c r="AX7" s="200">
        <v>0.08</v>
      </c>
      <c r="AY7" s="200">
        <v>0.17</v>
      </c>
    </row>
    <row r="8" spans="1:51">
      <c r="A8" t="s">
        <v>50</v>
      </c>
      <c r="B8" s="200">
        <v>0</v>
      </c>
      <c r="C8" s="200">
        <v>0</v>
      </c>
      <c r="D8" s="200">
        <v>14.25</v>
      </c>
      <c r="E8" s="200">
        <v>0</v>
      </c>
      <c r="F8" s="200">
        <v>0</v>
      </c>
      <c r="G8" s="200">
        <v>35.81</v>
      </c>
      <c r="H8" s="200">
        <v>0</v>
      </c>
      <c r="I8" s="200">
        <v>0</v>
      </c>
      <c r="J8" s="200">
        <v>46.66</v>
      </c>
      <c r="K8" s="200">
        <v>17.05</v>
      </c>
      <c r="L8" s="200">
        <v>0.6</v>
      </c>
      <c r="M8" s="200">
        <v>1.21</v>
      </c>
      <c r="N8" s="200">
        <v>1.83</v>
      </c>
      <c r="O8" s="200">
        <v>2.5499999999999998</v>
      </c>
      <c r="P8" s="200">
        <v>1.08</v>
      </c>
      <c r="Q8" s="200">
        <v>0.33</v>
      </c>
      <c r="R8" s="200">
        <v>0.66</v>
      </c>
      <c r="S8" s="200">
        <v>0.41</v>
      </c>
      <c r="T8" s="200">
        <v>0.05</v>
      </c>
      <c r="U8" s="200">
        <v>2.06</v>
      </c>
      <c r="V8" s="200">
        <v>0.34</v>
      </c>
      <c r="W8" s="200">
        <v>0.68</v>
      </c>
      <c r="X8" s="200">
        <v>1.44</v>
      </c>
      <c r="Y8" s="200">
        <v>0</v>
      </c>
      <c r="Z8" s="200">
        <v>4.08</v>
      </c>
      <c r="AA8" s="200">
        <v>1.32</v>
      </c>
      <c r="AB8" s="200">
        <v>0</v>
      </c>
      <c r="AC8" s="200">
        <v>14.99</v>
      </c>
      <c r="AD8" s="200">
        <v>0</v>
      </c>
      <c r="AE8" s="200">
        <v>0</v>
      </c>
      <c r="AF8" s="200">
        <v>0</v>
      </c>
      <c r="AG8" s="200">
        <v>33.130000000000003</v>
      </c>
      <c r="AH8" s="200">
        <v>0</v>
      </c>
      <c r="AI8" s="200">
        <v>5.66</v>
      </c>
      <c r="AJ8" s="200">
        <v>0</v>
      </c>
      <c r="AK8" s="200">
        <v>-19.95</v>
      </c>
      <c r="AL8" s="200">
        <v>0</v>
      </c>
      <c r="AM8" s="200">
        <v>0</v>
      </c>
      <c r="AN8" s="200">
        <v>0</v>
      </c>
      <c r="AO8" s="200">
        <v>139.49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0.27</v>
      </c>
      <c r="AV8" s="200">
        <v>0.18</v>
      </c>
      <c r="AW8" s="200">
        <v>0.23</v>
      </c>
      <c r="AX8" s="200">
        <v>0.08</v>
      </c>
      <c r="AY8" s="200">
        <v>0.17</v>
      </c>
    </row>
    <row r="9" spans="1:51">
      <c r="A9" t="s">
        <v>51</v>
      </c>
      <c r="B9" s="200">
        <v>0</v>
      </c>
      <c r="C9" s="200">
        <v>0</v>
      </c>
      <c r="D9" s="200">
        <v>14.25</v>
      </c>
      <c r="E9" s="200">
        <v>0</v>
      </c>
      <c r="F9" s="200">
        <v>0</v>
      </c>
      <c r="G9" s="200">
        <v>35.81</v>
      </c>
      <c r="H9" s="200">
        <v>0</v>
      </c>
      <c r="I9" s="200">
        <v>0</v>
      </c>
      <c r="J9" s="200">
        <v>46.66</v>
      </c>
      <c r="K9" s="200">
        <v>17.05</v>
      </c>
      <c r="L9" s="200">
        <v>0.6</v>
      </c>
      <c r="M9" s="200">
        <v>1.21</v>
      </c>
      <c r="N9" s="200">
        <v>1.83</v>
      </c>
      <c r="O9" s="200">
        <v>2.5499999999999998</v>
      </c>
      <c r="P9" s="200">
        <v>1.08</v>
      </c>
      <c r="Q9" s="200">
        <v>0.33</v>
      </c>
      <c r="R9" s="200">
        <v>0.66</v>
      </c>
      <c r="S9" s="200">
        <v>0.41</v>
      </c>
      <c r="T9" s="200">
        <v>0.05</v>
      </c>
      <c r="U9" s="200">
        <v>2.06</v>
      </c>
      <c r="V9" s="200">
        <v>0.34</v>
      </c>
      <c r="W9" s="200">
        <v>0.68</v>
      </c>
      <c r="X9" s="200">
        <v>1.44</v>
      </c>
      <c r="Y9" s="200">
        <v>0</v>
      </c>
      <c r="Z9" s="200">
        <v>4.08</v>
      </c>
      <c r="AA9" s="200">
        <v>1.32</v>
      </c>
      <c r="AB9" s="200">
        <v>0</v>
      </c>
      <c r="AC9" s="200">
        <v>14.99</v>
      </c>
      <c r="AD9" s="200">
        <v>0</v>
      </c>
      <c r="AE9" s="200">
        <v>0</v>
      </c>
      <c r="AF9" s="200">
        <v>0</v>
      </c>
      <c r="AG9" s="200">
        <v>33.130000000000003</v>
      </c>
      <c r="AH9" s="200">
        <v>0</v>
      </c>
      <c r="AI9" s="200">
        <v>5.66</v>
      </c>
      <c r="AJ9" s="200">
        <v>0</v>
      </c>
      <c r="AK9" s="200">
        <v>-35</v>
      </c>
      <c r="AL9" s="200">
        <v>0</v>
      </c>
      <c r="AM9" s="200">
        <v>0</v>
      </c>
      <c r="AN9" s="200">
        <v>0</v>
      </c>
      <c r="AO9" s="200">
        <v>139.49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0.27</v>
      </c>
      <c r="AV9" s="200">
        <v>0.18</v>
      </c>
      <c r="AW9" s="200">
        <v>0.23</v>
      </c>
      <c r="AX9" s="200">
        <v>0.08</v>
      </c>
      <c r="AY9" s="200">
        <v>0.17</v>
      </c>
    </row>
    <row r="10" spans="1:51">
      <c r="A10" t="s">
        <v>52</v>
      </c>
      <c r="B10" s="200">
        <v>0</v>
      </c>
      <c r="C10" s="200">
        <v>0</v>
      </c>
      <c r="D10" s="200">
        <v>14.25</v>
      </c>
      <c r="E10" s="200">
        <v>0</v>
      </c>
      <c r="F10" s="200">
        <v>0</v>
      </c>
      <c r="G10" s="200">
        <v>35.81</v>
      </c>
      <c r="H10" s="200">
        <v>0</v>
      </c>
      <c r="I10" s="200">
        <v>0</v>
      </c>
      <c r="J10" s="200">
        <v>46.66</v>
      </c>
      <c r="K10" s="200">
        <v>17.059999999999999</v>
      </c>
      <c r="L10" s="200">
        <v>0.6</v>
      </c>
      <c r="M10" s="200">
        <v>1.21</v>
      </c>
      <c r="N10" s="200">
        <v>1.83</v>
      </c>
      <c r="O10" s="200">
        <v>2.5499999999999998</v>
      </c>
      <c r="P10" s="200">
        <v>1.08</v>
      </c>
      <c r="Q10" s="200">
        <v>0.33</v>
      </c>
      <c r="R10" s="200">
        <v>0.66</v>
      </c>
      <c r="S10" s="200">
        <v>0.41</v>
      </c>
      <c r="T10" s="200">
        <v>0.05</v>
      </c>
      <c r="U10" s="200">
        <v>2.06</v>
      </c>
      <c r="V10" s="200">
        <v>0.34</v>
      </c>
      <c r="W10" s="200">
        <v>0.68</v>
      </c>
      <c r="X10" s="200">
        <v>1.44</v>
      </c>
      <c r="Y10" s="200">
        <v>0</v>
      </c>
      <c r="Z10" s="200">
        <v>4.08</v>
      </c>
      <c r="AA10" s="200">
        <v>1.32</v>
      </c>
      <c r="AB10" s="200">
        <v>0</v>
      </c>
      <c r="AC10" s="200">
        <v>14.99</v>
      </c>
      <c r="AD10" s="200">
        <v>0</v>
      </c>
      <c r="AE10" s="200">
        <v>0</v>
      </c>
      <c r="AF10" s="200">
        <v>0</v>
      </c>
      <c r="AG10" s="200">
        <v>33.479999999999997</v>
      </c>
      <c r="AH10" s="200">
        <v>0</v>
      </c>
      <c r="AI10" s="200">
        <v>5.66</v>
      </c>
      <c r="AJ10" s="200">
        <v>0</v>
      </c>
      <c r="AK10" s="200">
        <v>-35</v>
      </c>
      <c r="AL10" s="200">
        <v>0</v>
      </c>
      <c r="AM10" s="200">
        <v>0</v>
      </c>
      <c r="AN10" s="200">
        <v>0</v>
      </c>
      <c r="AO10" s="200">
        <v>139.49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0.27</v>
      </c>
      <c r="AV10" s="200">
        <v>0.18</v>
      </c>
      <c r="AW10" s="200">
        <v>0.23</v>
      </c>
      <c r="AX10" s="200">
        <v>0.08</v>
      </c>
      <c r="AY10" s="200">
        <v>0.17</v>
      </c>
    </row>
    <row r="11" spans="1:51">
      <c r="A11" t="s">
        <v>53</v>
      </c>
      <c r="B11" s="200">
        <v>0</v>
      </c>
      <c r="C11" s="200">
        <v>0</v>
      </c>
      <c r="D11" s="200">
        <v>14.55</v>
      </c>
      <c r="E11" s="200">
        <v>0</v>
      </c>
      <c r="F11" s="200">
        <v>0</v>
      </c>
      <c r="G11" s="200">
        <v>35.81</v>
      </c>
      <c r="H11" s="200">
        <v>0</v>
      </c>
      <c r="I11" s="200">
        <v>0</v>
      </c>
      <c r="J11" s="200">
        <v>46.66</v>
      </c>
      <c r="K11" s="200">
        <v>106.26</v>
      </c>
      <c r="L11" s="200">
        <v>0.6</v>
      </c>
      <c r="M11" s="200">
        <v>1.21</v>
      </c>
      <c r="N11" s="200">
        <v>1.83</v>
      </c>
      <c r="O11" s="200">
        <v>2.5499999999999998</v>
      </c>
      <c r="P11" s="200">
        <v>1.08</v>
      </c>
      <c r="Q11" s="200">
        <v>0.28999999999999998</v>
      </c>
      <c r="R11" s="200">
        <v>0.66</v>
      </c>
      <c r="S11" s="200">
        <v>0.36</v>
      </c>
      <c r="T11" s="200">
        <v>0.05</v>
      </c>
      <c r="U11" s="200">
        <v>2.06</v>
      </c>
      <c r="V11" s="200">
        <v>0.34</v>
      </c>
      <c r="W11" s="200">
        <v>0.68</v>
      </c>
      <c r="X11" s="200">
        <v>1.44</v>
      </c>
      <c r="Y11" s="200">
        <v>0</v>
      </c>
      <c r="Z11" s="200">
        <v>4.08</v>
      </c>
      <c r="AA11" s="200">
        <v>1.32</v>
      </c>
      <c r="AB11" s="200">
        <v>0</v>
      </c>
      <c r="AC11" s="200">
        <v>14.99</v>
      </c>
      <c r="AD11" s="200">
        <v>0</v>
      </c>
      <c r="AE11" s="200">
        <v>0</v>
      </c>
      <c r="AF11" s="200">
        <v>0</v>
      </c>
      <c r="AG11" s="200">
        <v>33.479999999999997</v>
      </c>
      <c r="AH11" s="200">
        <v>0</v>
      </c>
      <c r="AI11" s="200">
        <v>5.66</v>
      </c>
      <c r="AJ11" s="200">
        <v>0</v>
      </c>
      <c r="AK11" s="200">
        <v>-35</v>
      </c>
      <c r="AL11" s="200">
        <v>0</v>
      </c>
      <c r="AM11" s="200">
        <v>0</v>
      </c>
      <c r="AN11" s="200">
        <v>0</v>
      </c>
      <c r="AO11" s="200">
        <v>139.49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0.27</v>
      </c>
      <c r="AV11" s="200">
        <v>0.18</v>
      </c>
      <c r="AW11" s="200">
        <v>0.23</v>
      </c>
      <c r="AX11" s="200">
        <v>0.08</v>
      </c>
      <c r="AY11" s="200">
        <v>0.17</v>
      </c>
    </row>
    <row r="12" spans="1:51">
      <c r="A12" t="s">
        <v>54</v>
      </c>
      <c r="B12" s="200">
        <v>0</v>
      </c>
      <c r="C12" s="200">
        <v>0</v>
      </c>
      <c r="D12" s="200">
        <v>14.55</v>
      </c>
      <c r="E12" s="200">
        <v>0</v>
      </c>
      <c r="F12" s="200">
        <v>0</v>
      </c>
      <c r="G12" s="200">
        <v>35.81</v>
      </c>
      <c r="H12" s="200">
        <v>0</v>
      </c>
      <c r="I12" s="200">
        <v>0</v>
      </c>
      <c r="J12" s="200">
        <v>46.66</v>
      </c>
      <c r="K12" s="200">
        <v>167.16</v>
      </c>
      <c r="L12" s="200">
        <v>0.6</v>
      </c>
      <c r="M12" s="200">
        <v>1.21</v>
      </c>
      <c r="N12" s="200">
        <v>1.83</v>
      </c>
      <c r="O12" s="200">
        <v>2.5499999999999998</v>
      </c>
      <c r="P12" s="200">
        <v>1.08</v>
      </c>
      <c r="Q12" s="200">
        <v>0.33</v>
      </c>
      <c r="R12" s="200">
        <v>0.66</v>
      </c>
      <c r="S12" s="200">
        <v>0.41</v>
      </c>
      <c r="T12" s="200">
        <v>0.05</v>
      </c>
      <c r="U12" s="200">
        <v>2.06</v>
      </c>
      <c r="V12" s="200">
        <v>0.34</v>
      </c>
      <c r="W12" s="200">
        <v>0.68</v>
      </c>
      <c r="X12" s="200">
        <v>1.44</v>
      </c>
      <c r="Y12" s="200">
        <v>0</v>
      </c>
      <c r="Z12" s="200">
        <v>4.08</v>
      </c>
      <c r="AA12" s="200">
        <v>1.32</v>
      </c>
      <c r="AB12" s="200">
        <v>0</v>
      </c>
      <c r="AC12" s="200">
        <v>14.99</v>
      </c>
      <c r="AD12" s="200">
        <v>0</v>
      </c>
      <c r="AE12" s="200">
        <v>0</v>
      </c>
      <c r="AF12" s="200">
        <v>0</v>
      </c>
      <c r="AG12" s="200">
        <v>33.479999999999997</v>
      </c>
      <c r="AH12" s="200">
        <v>0</v>
      </c>
      <c r="AI12" s="200">
        <v>5.66</v>
      </c>
      <c r="AJ12" s="200">
        <v>0</v>
      </c>
      <c r="AK12" s="200">
        <v>-35</v>
      </c>
      <c r="AL12" s="200">
        <v>0</v>
      </c>
      <c r="AM12" s="200">
        <v>0</v>
      </c>
      <c r="AN12" s="200">
        <v>0</v>
      </c>
      <c r="AO12" s="200">
        <v>139.49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0.27</v>
      </c>
      <c r="AV12" s="200">
        <v>0.18</v>
      </c>
      <c r="AW12" s="200">
        <v>0.23</v>
      </c>
      <c r="AX12" s="200">
        <v>0.08</v>
      </c>
      <c r="AY12" s="200">
        <v>0.17</v>
      </c>
    </row>
    <row r="13" spans="1:51">
      <c r="A13" t="s">
        <v>55</v>
      </c>
      <c r="B13" s="200">
        <v>0</v>
      </c>
      <c r="C13" s="200">
        <v>0</v>
      </c>
      <c r="D13" s="200">
        <v>14.55</v>
      </c>
      <c r="E13" s="200">
        <v>0</v>
      </c>
      <c r="F13" s="200">
        <v>0</v>
      </c>
      <c r="G13" s="200">
        <v>35.81</v>
      </c>
      <c r="H13" s="200">
        <v>0</v>
      </c>
      <c r="I13" s="200">
        <v>0</v>
      </c>
      <c r="J13" s="200">
        <v>46.66</v>
      </c>
      <c r="K13" s="200">
        <v>172.96</v>
      </c>
      <c r="L13" s="200">
        <v>0.6</v>
      </c>
      <c r="M13" s="200">
        <v>1.21</v>
      </c>
      <c r="N13" s="200">
        <v>1.83</v>
      </c>
      <c r="O13" s="200">
        <v>2.5499999999999998</v>
      </c>
      <c r="P13" s="200">
        <v>1.08</v>
      </c>
      <c r="Q13" s="200">
        <v>0.33</v>
      </c>
      <c r="R13" s="200">
        <v>0.66</v>
      </c>
      <c r="S13" s="200">
        <v>0.41</v>
      </c>
      <c r="T13" s="200">
        <v>0.05</v>
      </c>
      <c r="U13" s="200">
        <v>2.06</v>
      </c>
      <c r="V13" s="200">
        <v>0.34</v>
      </c>
      <c r="W13" s="200">
        <v>0.68</v>
      </c>
      <c r="X13" s="200">
        <v>1.44</v>
      </c>
      <c r="Y13" s="200">
        <v>0</v>
      </c>
      <c r="Z13" s="200">
        <v>4.08</v>
      </c>
      <c r="AA13" s="200">
        <v>1.32</v>
      </c>
      <c r="AB13" s="200">
        <v>0</v>
      </c>
      <c r="AC13" s="200">
        <v>14.99</v>
      </c>
      <c r="AD13" s="200">
        <v>0</v>
      </c>
      <c r="AE13" s="200">
        <v>0</v>
      </c>
      <c r="AF13" s="200">
        <v>0</v>
      </c>
      <c r="AG13" s="200">
        <v>33.479999999999997</v>
      </c>
      <c r="AH13" s="200">
        <v>0</v>
      </c>
      <c r="AI13" s="200">
        <v>5.66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139.49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0.27</v>
      </c>
      <c r="AV13" s="200">
        <v>0.18</v>
      </c>
      <c r="AW13" s="200">
        <v>0.16</v>
      </c>
      <c r="AX13" s="200">
        <v>0.08</v>
      </c>
      <c r="AY13" s="200">
        <v>0.17</v>
      </c>
    </row>
    <row r="14" spans="1:51">
      <c r="A14" t="s">
        <v>56</v>
      </c>
      <c r="B14" s="200">
        <v>0</v>
      </c>
      <c r="C14" s="200">
        <v>0</v>
      </c>
      <c r="D14" s="200">
        <v>14.55</v>
      </c>
      <c r="E14" s="200">
        <v>0</v>
      </c>
      <c r="F14" s="200">
        <v>0</v>
      </c>
      <c r="G14" s="200">
        <v>35.81</v>
      </c>
      <c r="H14" s="200">
        <v>0</v>
      </c>
      <c r="I14" s="200">
        <v>0</v>
      </c>
      <c r="J14" s="200">
        <v>46.66</v>
      </c>
      <c r="K14" s="200">
        <v>174.89</v>
      </c>
      <c r="L14" s="200">
        <v>0.6</v>
      </c>
      <c r="M14" s="200">
        <v>1.21</v>
      </c>
      <c r="N14" s="200">
        <v>1.83</v>
      </c>
      <c r="O14" s="200">
        <v>2.5499999999999998</v>
      </c>
      <c r="P14" s="200">
        <v>1.08</v>
      </c>
      <c r="Q14" s="200">
        <v>0.33</v>
      </c>
      <c r="R14" s="200">
        <v>0.66</v>
      </c>
      <c r="S14" s="200">
        <v>0.41</v>
      </c>
      <c r="T14" s="200">
        <v>0.05</v>
      </c>
      <c r="U14" s="200">
        <v>2.06</v>
      </c>
      <c r="V14" s="200">
        <v>0.34</v>
      </c>
      <c r="W14" s="200">
        <v>0.68</v>
      </c>
      <c r="X14" s="200">
        <v>1.44</v>
      </c>
      <c r="Y14" s="200">
        <v>0</v>
      </c>
      <c r="Z14" s="200">
        <v>4.08</v>
      </c>
      <c r="AA14" s="200">
        <v>1.32</v>
      </c>
      <c r="AB14" s="200">
        <v>0</v>
      </c>
      <c r="AC14" s="200">
        <v>14.99</v>
      </c>
      <c r="AD14" s="200">
        <v>0</v>
      </c>
      <c r="AE14" s="200">
        <v>0</v>
      </c>
      <c r="AF14" s="200">
        <v>0</v>
      </c>
      <c r="AG14" s="200">
        <v>33.479999999999997</v>
      </c>
      <c r="AH14" s="200">
        <v>0</v>
      </c>
      <c r="AI14" s="200">
        <v>5.66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139.49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0.27</v>
      </c>
      <c r="AV14" s="200">
        <v>0.18</v>
      </c>
      <c r="AW14" s="200">
        <v>0.16</v>
      </c>
      <c r="AX14" s="200">
        <v>0.08</v>
      </c>
      <c r="AY14" s="200">
        <v>0.17</v>
      </c>
    </row>
    <row r="15" spans="1:51">
      <c r="A15" t="s">
        <v>57</v>
      </c>
      <c r="B15" s="200">
        <v>0</v>
      </c>
      <c r="C15" s="200">
        <v>0</v>
      </c>
      <c r="D15" s="200">
        <v>14.55</v>
      </c>
      <c r="E15" s="200">
        <v>0</v>
      </c>
      <c r="F15" s="200">
        <v>0</v>
      </c>
      <c r="G15" s="200">
        <v>36.409999999999997</v>
      </c>
      <c r="H15" s="200">
        <v>0</v>
      </c>
      <c r="I15" s="200">
        <v>0</v>
      </c>
      <c r="J15" s="200">
        <v>47.27</v>
      </c>
      <c r="K15" s="200">
        <v>178.76</v>
      </c>
      <c r="L15" s="200">
        <v>0.6</v>
      </c>
      <c r="M15" s="200">
        <v>1.21</v>
      </c>
      <c r="N15" s="200">
        <v>1.83</v>
      </c>
      <c r="O15" s="200">
        <v>2.5499999999999998</v>
      </c>
      <c r="P15" s="200">
        <v>1.08</v>
      </c>
      <c r="Q15" s="200">
        <v>0.33</v>
      </c>
      <c r="R15" s="200">
        <v>0.66</v>
      </c>
      <c r="S15" s="200">
        <v>0.41</v>
      </c>
      <c r="T15" s="200">
        <v>0.05</v>
      </c>
      <c r="U15" s="200">
        <v>2.06</v>
      </c>
      <c r="V15" s="200">
        <v>0.34</v>
      </c>
      <c r="W15" s="200">
        <v>0.68</v>
      </c>
      <c r="X15" s="200">
        <v>1.44</v>
      </c>
      <c r="Y15" s="200">
        <v>0</v>
      </c>
      <c r="Z15" s="200">
        <v>4.08</v>
      </c>
      <c r="AA15" s="200">
        <v>1.32</v>
      </c>
      <c r="AB15" s="200">
        <v>0</v>
      </c>
      <c r="AC15" s="200">
        <v>14.99</v>
      </c>
      <c r="AD15" s="200">
        <v>0</v>
      </c>
      <c r="AE15" s="200">
        <v>0</v>
      </c>
      <c r="AF15" s="200">
        <v>0</v>
      </c>
      <c r="AG15" s="200">
        <v>33.479999999999997</v>
      </c>
      <c r="AH15" s="200">
        <v>0</v>
      </c>
      <c r="AI15" s="200">
        <v>5.66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139.49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0.27</v>
      </c>
      <c r="AV15" s="200">
        <v>0.18</v>
      </c>
      <c r="AW15" s="200">
        <v>0.16</v>
      </c>
      <c r="AX15" s="200">
        <v>0.08</v>
      </c>
      <c r="AY15" s="200">
        <v>0.17</v>
      </c>
    </row>
    <row r="16" spans="1:51">
      <c r="A16" t="s">
        <v>58</v>
      </c>
      <c r="B16" s="200">
        <v>0</v>
      </c>
      <c r="C16" s="200">
        <v>0</v>
      </c>
      <c r="D16" s="200">
        <v>14.55</v>
      </c>
      <c r="E16" s="200">
        <v>0</v>
      </c>
      <c r="F16" s="200">
        <v>0</v>
      </c>
      <c r="G16" s="200">
        <v>36.409999999999997</v>
      </c>
      <c r="H16" s="200">
        <v>0</v>
      </c>
      <c r="I16" s="200">
        <v>0</v>
      </c>
      <c r="J16" s="200">
        <v>47.27</v>
      </c>
      <c r="K16" s="200">
        <v>174.89</v>
      </c>
      <c r="L16" s="200">
        <v>0.6</v>
      </c>
      <c r="M16" s="200">
        <v>1.21</v>
      </c>
      <c r="N16" s="200">
        <v>1.83</v>
      </c>
      <c r="O16" s="200">
        <v>2.5499999999999998</v>
      </c>
      <c r="P16" s="200">
        <v>1.08</v>
      </c>
      <c r="Q16" s="200">
        <v>0.33</v>
      </c>
      <c r="R16" s="200">
        <v>0.66</v>
      </c>
      <c r="S16" s="200">
        <v>0.41</v>
      </c>
      <c r="T16" s="200">
        <v>0.05</v>
      </c>
      <c r="U16" s="200">
        <v>2.06</v>
      </c>
      <c r="V16" s="200">
        <v>0.34</v>
      </c>
      <c r="W16" s="200">
        <v>0.68</v>
      </c>
      <c r="X16" s="200">
        <v>1.44</v>
      </c>
      <c r="Y16" s="200">
        <v>0</v>
      </c>
      <c r="Z16" s="200">
        <v>4.08</v>
      </c>
      <c r="AA16" s="200">
        <v>1.32</v>
      </c>
      <c r="AB16" s="200">
        <v>0</v>
      </c>
      <c r="AC16" s="200">
        <v>14.99</v>
      </c>
      <c r="AD16" s="200">
        <v>0</v>
      </c>
      <c r="AE16" s="200">
        <v>0</v>
      </c>
      <c r="AF16" s="200">
        <v>0</v>
      </c>
      <c r="AG16" s="200">
        <v>33.479999999999997</v>
      </c>
      <c r="AH16" s="200">
        <v>0</v>
      </c>
      <c r="AI16" s="200">
        <v>5.66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139.49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0.27</v>
      </c>
      <c r="AV16" s="200">
        <v>0.18</v>
      </c>
      <c r="AW16" s="200">
        <v>0.16</v>
      </c>
      <c r="AX16" s="200">
        <v>0.08</v>
      </c>
      <c r="AY16" s="200">
        <v>0.17</v>
      </c>
    </row>
    <row r="17" spans="1:51">
      <c r="A17" t="s">
        <v>59</v>
      </c>
      <c r="B17" s="200">
        <v>0</v>
      </c>
      <c r="C17" s="200">
        <v>0</v>
      </c>
      <c r="D17" s="200">
        <v>14.55</v>
      </c>
      <c r="E17" s="200">
        <v>0</v>
      </c>
      <c r="F17" s="200">
        <v>0</v>
      </c>
      <c r="G17" s="200">
        <v>36.409999999999997</v>
      </c>
      <c r="H17" s="200">
        <v>0</v>
      </c>
      <c r="I17" s="200">
        <v>0</v>
      </c>
      <c r="J17" s="200">
        <v>47.27</v>
      </c>
      <c r="K17" s="200">
        <v>181.66</v>
      </c>
      <c r="L17" s="200">
        <v>0.6</v>
      </c>
      <c r="M17" s="200">
        <v>1.21</v>
      </c>
      <c r="N17" s="200">
        <v>1.83</v>
      </c>
      <c r="O17" s="200">
        <v>2.5499999999999998</v>
      </c>
      <c r="P17" s="200">
        <v>1.08</v>
      </c>
      <c r="Q17" s="200">
        <v>0.33</v>
      </c>
      <c r="R17" s="200">
        <v>0.66</v>
      </c>
      <c r="S17" s="200">
        <v>0.4</v>
      </c>
      <c r="T17" s="200">
        <v>0.05</v>
      </c>
      <c r="U17" s="200">
        <v>2.06</v>
      </c>
      <c r="V17" s="200">
        <v>0.17</v>
      </c>
      <c r="W17" s="200">
        <v>0.68</v>
      </c>
      <c r="X17" s="200">
        <v>1.44</v>
      </c>
      <c r="Y17" s="200">
        <v>0</v>
      </c>
      <c r="Z17" s="200">
        <v>4.08</v>
      </c>
      <c r="AA17" s="200">
        <v>1.32</v>
      </c>
      <c r="AB17" s="200">
        <v>0</v>
      </c>
      <c r="AC17" s="200">
        <v>14.99</v>
      </c>
      <c r="AD17" s="200">
        <v>0</v>
      </c>
      <c r="AE17" s="200">
        <v>0</v>
      </c>
      <c r="AF17" s="200">
        <v>0</v>
      </c>
      <c r="AG17" s="200">
        <v>33.479999999999997</v>
      </c>
      <c r="AH17" s="200">
        <v>0</v>
      </c>
      <c r="AI17" s="200">
        <v>5.66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139.49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0.27</v>
      </c>
      <c r="AV17" s="200">
        <v>0.18</v>
      </c>
      <c r="AW17" s="200">
        <v>0.16</v>
      </c>
      <c r="AX17" s="200">
        <v>0.08</v>
      </c>
      <c r="AY17" s="200">
        <v>0.25</v>
      </c>
    </row>
    <row r="18" spans="1:51">
      <c r="A18" t="s">
        <v>60</v>
      </c>
      <c r="B18" s="200">
        <v>0</v>
      </c>
      <c r="C18" s="200">
        <v>0</v>
      </c>
      <c r="D18" s="200">
        <v>14.55</v>
      </c>
      <c r="E18" s="200">
        <v>0</v>
      </c>
      <c r="F18" s="200">
        <v>0</v>
      </c>
      <c r="G18" s="200">
        <v>36.409999999999997</v>
      </c>
      <c r="H18" s="200">
        <v>0</v>
      </c>
      <c r="I18" s="200">
        <v>0</v>
      </c>
      <c r="J18" s="200">
        <v>47.27</v>
      </c>
      <c r="K18" s="200">
        <v>165.22</v>
      </c>
      <c r="L18" s="200">
        <v>0.6</v>
      </c>
      <c r="M18" s="200">
        <v>1.21</v>
      </c>
      <c r="N18" s="200">
        <v>1.83</v>
      </c>
      <c r="O18" s="200">
        <v>2.5499999999999998</v>
      </c>
      <c r="P18" s="200">
        <v>1.08</v>
      </c>
      <c r="Q18" s="200">
        <v>0.33</v>
      </c>
      <c r="R18" s="200">
        <v>0.66</v>
      </c>
      <c r="S18" s="200">
        <v>0.4</v>
      </c>
      <c r="T18" s="200">
        <v>0.05</v>
      </c>
      <c r="U18" s="200">
        <v>2.06</v>
      </c>
      <c r="V18" s="200">
        <v>0.17</v>
      </c>
      <c r="W18" s="200">
        <v>0.68</v>
      </c>
      <c r="X18" s="200">
        <v>1.44</v>
      </c>
      <c r="Y18" s="200">
        <v>0</v>
      </c>
      <c r="Z18" s="200">
        <v>4.08</v>
      </c>
      <c r="AA18" s="200">
        <v>1.32</v>
      </c>
      <c r="AB18" s="200">
        <v>0</v>
      </c>
      <c r="AC18" s="200">
        <v>14.99</v>
      </c>
      <c r="AD18" s="200">
        <v>0</v>
      </c>
      <c r="AE18" s="200">
        <v>0</v>
      </c>
      <c r="AF18" s="200">
        <v>0</v>
      </c>
      <c r="AG18" s="200">
        <v>33.479999999999997</v>
      </c>
      <c r="AH18" s="200">
        <v>0</v>
      </c>
      <c r="AI18" s="200">
        <v>5.66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139.49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0.27</v>
      </c>
      <c r="AV18" s="200">
        <v>0.18</v>
      </c>
      <c r="AW18" s="200">
        <v>0.16</v>
      </c>
      <c r="AX18" s="200">
        <v>0.17</v>
      </c>
      <c r="AY18" s="200">
        <v>0.25</v>
      </c>
    </row>
    <row r="19" spans="1:51">
      <c r="A19" t="s">
        <v>61</v>
      </c>
      <c r="B19" s="200">
        <v>0</v>
      </c>
      <c r="C19" s="200">
        <v>0</v>
      </c>
      <c r="D19" s="200">
        <v>14.55</v>
      </c>
      <c r="E19" s="200">
        <v>0</v>
      </c>
      <c r="F19" s="200">
        <v>0</v>
      </c>
      <c r="G19" s="200">
        <v>36.409999999999997</v>
      </c>
      <c r="H19" s="200">
        <v>0</v>
      </c>
      <c r="I19" s="200">
        <v>0</v>
      </c>
      <c r="J19" s="200">
        <v>47.27</v>
      </c>
      <c r="K19" s="200">
        <v>162.32</v>
      </c>
      <c r="L19" s="200">
        <v>0.6</v>
      </c>
      <c r="M19" s="200">
        <v>1.21</v>
      </c>
      <c r="N19" s="200">
        <v>1.83</v>
      </c>
      <c r="O19" s="200">
        <v>2.5499999999999998</v>
      </c>
      <c r="P19" s="200">
        <v>1.08</v>
      </c>
      <c r="Q19" s="200">
        <v>0.33</v>
      </c>
      <c r="R19" s="200">
        <v>0.66</v>
      </c>
      <c r="S19" s="200">
        <v>0.4</v>
      </c>
      <c r="T19" s="200">
        <v>0.05</v>
      </c>
      <c r="U19" s="200">
        <v>2.06</v>
      </c>
      <c r="V19" s="200">
        <v>0.17</v>
      </c>
      <c r="W19" s="200">
        <v>0.68</v>
      </c>
      <c r="X19" s="200">
        <v>1.44</v>
      </c>
      <c r="Y19" s="200">
        <v>0</v>
      </c>
      <c r="Z19" s="200">
        <v>4.08</v>
      </c>
      <c r="AA19" s="200">
        <v>1.32</v>
      </c>
      <c r="AB19" s="200">
        <v>0</v>
      </c>
      <c r="AC19" s="200">
        <v>14.99</v>
      </c>
      <c r="AD19" s="200">
        <v>0</v>
      </c>
      <c r="AE19" s="200">
        <v>0</v>
      </c>
      <c r="AF19" s="200">
        <v>0</v>
      </c>
      <c r="AG19" s="200">
        <v>33.479999999999997</v>
      </c>
      <c r="AH19" s="200">
        <v>0</v>
      </c>
      <c r="AI19" s="200">
        <v>5.66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139.49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0.27</v>
      </c>
      <c r="AV19" s="200">
        <v>0.18</v>
      </c>
      <c r="AW19" s="200">
        <v>0.16</v>
      </c>
      <c r="AX19" s="200">
        <v>0.17</v>
      </c>
      <c r="AY19" s="200">
        <v>0.25</v>
      </c>
    </row>
    <row r="20" spans="1:51">
      <c r="A20" t="s">
        <v>62</v>
      </c>
      <c r="B20" s="200">
        <v>0</v>
      </c>
      <c r="C20" s="200">
        <v>0</v>
      </c>
      <c r="D20" s="200">
        <v>14.55</v>
      </c>
      <c r="E20" s="200">
        <v>0</v>
      </c>
      <c r="F20" s="200">
        <v>0</v>
      </c>
      <c r="G20" s="200">
        <v>36.409999999999997</v>
      </c>
      <c r="H20" s="200">
        <v>0</v>
      </c>
      <c r="I20" s="200">
        <v>0</v>
      </c>
      <c r="J20" s="200">
        <v>47.27</v>
      </c>
      <c r="K20" s="200">
        <v>187.46</v>
      </c>
      <c r="L20" s="200">
        <v>0.6</v>
      </c>
      <c r="M20" s="200">
        <v>1.21</v>
      </c>
      <c r="N20" s="200">
        <v>1.83</v>
      </c>
      <c r="O20" s="200">
        <v>2.5499999999999998</v>
      </c>
      <c r="P20" s="200">
        <v>1.08</v>
      </c>
      <c r="Q20" s="200">
        <v>0.33</v>
      </c>
      <c r="R20" s="200">
        <v>0.66</v>
      </c>
      <c r="S20" s="200">
        <v>0.4</v>
      </c>
      <c r="T20" s="200">
        <v>0.05</v>
      </c>
      <c r="U20" s="200">
        <v>2.06</v>
      </c>
      <c r="V20" s="200">
        <v>0.17</v>
      </c>
      <c r="W20" s="200">
        <v>0.68</v>
      </c>
      <c r="X20" s="200">
        <v>1.44</v>
      </c>
      <c r="Y20" s="200">
        <v>0</v>
      </c>
      <c r="Z20" s="200">
        <v>4.08</v>
      </c>
      <c r="AA20" s="200">
        <v>1.32</v>
      </c>
      <c r="AB20" s="200">
        <v>0</v>
      </c>
      <c r="AC20" s="200">
        <v>14.99</v>
      </c>
      <c r="AD20" s="200">
        <v>0</v>
      </c>
      <c r="AE20" s="200">
        <v>0</v>
      </c>
      <c r="AF20" s="200">
        <v>0</v>
      </c>
      <c r="AG20" s="200">
        <v>33.479999999999997</v>
      </c>
      <c r="AH20" s="200">
        <v>0</v>
      </c>
      <c r="AI20" s="200">
        <v>5.66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139.49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0.27</v>
      </c>
      <c r="AV20" s="200">
        <v>0.18</v>
      </c>
      <c r="AW20" s="200">
        <v>0.16</v>
      </c>
      <c r="AX20" s="200">
        <v>0.17</v>
      </c>
      <c r="AY20" s="200">
        <v>0.25</v>
      </c>
    </row>
    <row r="21" spans="1:51">
      <c r="A21" t="s">
        <v>63</v>
      </c>
      <c r="B21" s="200">
        <v>0</v>
      </c>
      <c r="C21" s="200">
        <v>0</v>
      </c>
      <c r="D21" s="200">
        <v>14.55</v>
      </c>
      <c r="E21" s="200">
        <v>0</v>
      </c>
      <c r="F21" s="200">
        <v>0</v>
      </c>
      <c r="G21" s="200">
        <v>36.409999999999997</v>
      </c>
      <c r="H21" s="200">
        <v>0</v>
      </c>
      <c r="I21" s="200">
        <v>0</v>
      </c>
      <c r="J21" s="200">
        <v>47.27</v>
      </c>
      <c r="K21" s="200">
        <v>212.59</v>
      </c>
      <c r="L21" s="200">
        <v>0.6</v>
      </c>
      <c r="M21" s="200">
        <v>1.21</v>
      </c>
      <c r="N21" s="200">
        <v>1.83</v>
      </c>
      <c r="O21" s="200">
        <v>2.5499999999999998</v>
      </c>
      <c r="P21" s="200">
        <v>1.08</v>
      </c>
      <c r="Q21" s="200">
        <v>0.33</v>
      </c>
      <c r="R21" s="200">
        <v>0.66</v>
      </c>
      <c r="S21" s="200">
        <v>0.4</v>
      </c>
      <c r="T21" s="200">
        <v>0.05</v>
      </c>
      <c r="U21" s="200">
        <v>2.06</v>
      </c>
      <c r="V21" s="200">
        <v>0.17</v>
      </c>
      <c r="W21" s="200">
        <v>0.68</v>
      </c>
      <c r="X21" s="200">
        <v>1.44</v>
      </c>
      <c r="Y21" s="200">
        <v>0</v>
      </c>
      <c r="Z21" s="200">
        <v>4.08</v>
      </c>
      <c r="AA21" s="200">
        <v>1.32</v>
      </c>
      <c r="AB21" s="200">
        <v>0</v>
      </c>
      <c r="AC21" s="200">
        <v>14.99</v>
      </c>
      <c r="AD21" s="200">
        <v>0</v>
      </c>
      <c r="AE21" s="200">
        <v>0</v>
      </c>
      <c r="AF21" s="200">
        <v>0</v>
      </c>
      <c r="AG21" s="200">
        <v>33.479999999999997</v>
      </c>
      <c r="AH21" s="200">
        <v>0</v>
      </c>
      <c r="AI21" s="200">
        <v>5.66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139.49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0.27</v>
      </c>
      <c r="AV21" s="200">
        <v>0.18</v>
      </c>
      <c r="AW21" s="200">
        <v>0.16</v>
      </c>
      <c r="AX21" s="200">
        <v>0.17</v>
      </c>
      <c r="AY21" s="200">
        <v>0.17</v>
      </c>
    </row>
    <row r="22" spans="1:51">
      <c r="A22" t="s">
        <v>64</v>
      </c>
      <c r="B22" s="200">
        <v>0</v>
      </c>
      <c r="C22" s="200">
        <v>0</v>
      </c>
      <c r="D22" s="200">
        <v>14.55</v>
      </c>
      <c r="E22" s="200">
        <v>0</v>
      </c>
      <c r="F22" s="200">
        <v>0</v>
      </c>
      <c r="G22" s="200">
        <v>36.409999999999997</v>
      </c>
      <c r="H22" s="200">
        <v>0</v>
      </c>
      <c r="I22" s="200">
        <v>0</v>
      </c>
      <c r="J22" s="200">
        <v>47.27</v>
      </c>
      <c r="K22" s="200">
        <v>239.66</v>
      </c>
      <c r="L22" s="200">
        <v>0.6</v>
      </c>
      <c r="M22" s="200">
        <v>1.21</v>
      </c>
      <c r="N22" s="200">
        <v>1.83</v>
      </c>
      <c r="O22" s="200">
        <v>2.5499999999999998</v>
      </c>
      <c r="P22" s="200">
        <v>1.08</v>
      </c>
      <c r="Q22" s="200">
        <v>0.33</v>
      </c>
      <c r="R22" s="200">
        <v>0.66</v>
      </c>
      <c r="S22" s="200">
        <v>0.4</v>
      </c>
      <c r="T22" s="200">
        <v>0.05</v>
      </c>
      <c r="U22" s="200">
        <v>2.06</v>
      </c>
      <c r="V22" s="200">
        <v>0.17</v>
      </c>
      <c r="W22" s="200">
        <v>0.68</v>
      </c>
      <c r="X22" s="200">
        <v>1.44</v>
      </c>
      <c r="Y22" s="200">
        <v>0</v>
      </c>
      <c r="Z22" s="200">
        <v>4.08</v>
      </c>
      <c r="AA22" s="200">
        <v>1.32</v>
      </c>
      <c r="AB22" s="200">
        <v>0</v>
      </c>
      <c r="AC22" s="200">
        <v>14.99</v>
      </c>
      <c r="AD22" s="200">
        <v>0</v>
      </c>
      <c r="AE22" s="200">
        <v>0</v>
      </c>
      <c r="AF22" s="200">
        <v>0</v>
      </c>
      <c r="AG22" s="200">
        <v>33.479999999999997</v>
      </c>
      <c r="AH22" s="200">
        <v>0</v>
      </c>
      <c r="AI22" s="200">
        <v>5.66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139.49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0.27</v>
      </c>
      <c r="AV22" s="200">
        <v>0.18</v>
      </c>
      <c r="AW22" s="200">
        <v>0.16</v>
      </c>
      <c r="AX22" s="200">
        <v>0.17</v>
      </c>
      <c r="AY22" s="200">
        <v>0.17</v>
      </c>
    </row>
    <row r="23" spans="1:51">
      <c r="A23" t="s">
        <v>65</v>
      </c>
      <c r="B23" s="200">
        <v>0</v>
      </c>
      <c r="C23" s="200">
        <v>0</v>
      </c>
      <c r="D23" s="200">
        <v>14.55</v>
      </c>
      <c r="E23" s="200">
        <v>0</v>
      </c>
      <c r="F23" s="200">
        <v>0</v>
      </c>
      <c r="G23" s="200">
        <v>36.409999999999997</v>
      </c>
      <c r="H23" s="200">
        <v>0</v>
      </c>
      <c r="I23" s="200">
        <v>0</v>
      </c>
      <c r="J23" s="200">
        <v>47.27</v>
      </c>
      <c r="K23" s="200">
        <v>239.66</v>
      </c>
      <c r="L23" s="200">
        <v>0.6</v>
      </c>
      <c r="M23" s="200">
        <v>1.21</v>
      </c>
      <c r="N23" s="200">
        <v>1.83</v>
      </c>
      <c r="O23" s="200">
        <v>2.5499999999999998</v>
      </c>
      <c r="P23" s="200">
        <v>1.08</v>
      </c>
      <c r="Q23" s="200">
        <v>0.33</v>
      </c>
      <c r="R23" s="200">
        <v>0.66</v>
      </c>
      <c r="S23" s="200">
        <v>0.4</v>
      </c>
      <c r="T23" s="200">
        <v>0.05</v>
      </c>
      <c r="U23" s="200">
        <v>2.0299999999999998</v>
      </c>
      <c r="V23" s="200">
        <v>0.17</v>
      </c>
      <c r="W23" s="200">
        <v>0.68</v>
      </c>
      <c r="X23" s="200">
        <v>1.44</v>
      </c>
      <c r="Y23" s="200">
        <v>0</v>
      </c>
      <c r="Z23" s="200">
        <v>4.08</v>
      </c>
      <c r="AA23" s="200">
        <v>1.32</v>
      </c>
      <c r="AB23" s="200">
        <v>0</v>
      </c>
      <c r="AC23" s="200">
        <v>14.99</v>
      </c>
      <c r="AD23" s="200">
        <v>0</v>
      </c>
      <c r="AE23" s="200">
        <v>0</v>
      </c>
      <c r="AF23" s="200">
        <v>0</v>
      </c>
      <c r="AG23" s="200">
        <v>33.479999999999997</v>
      </c>
      <c r="AH23" s="200">
        <v>0</v>
      </c>
      <c r="AI23" s="200">
        <v>5.66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139.49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0.27</v>
      </c>
      <c r="AV23" s="200">
        <v>0.18</v>
      </c>
      <c r="AW23" s="200">
        <v>0.16</v>
      </c>
      <c r="AX23" s="200">
        <v>0.17</v>
      </c>
      <c r="AY23" s="200">
        <v>0.17</v>
      </c>
    </row>
    <row r="24" spans="1:51">
      <c r="A24" t="s">
        <v>66</v>
      </c>
      <c r="B24" s="200">
        <v>0</v>
      </c>
      <c r="C24" s="200">
        <v>0</v>
      </c>
      <c r="D24" s="200">
        <v>14.55</v>
      </c>
      <c r="E24" s="200">
        <v>0</v>
      </c>
      <c r="F24" s="200">
        <v>0</v>
      </c>
      <c r="G24" s="200">
        <v>36.409999999999997</v>
      </c>
      <c r="H24" s="200">
        <v>0</v>
      </c>
      <c r="I24" s="200">
        <v>0</v>
      </c>
      <c r="J24" s="200">
        <v>47.27</v>
      </c>
      <c r="K24" s="200">
        <v>239.66</v>
      </c>
      <c r="L24" s="200">
        <v>0.6</v>
      </c>
      <c r="M24" s="200">
        <v>1.21</v>
      </c>
      <c r="N24" s="200">
        <v>1.83</v>
      </c>
      <c r="O24" s="200">
        <v>2.5499999999999998</v>
      </c>
      <c r="P24" s="200">
        <v>1.08</v>
      </c>
      <c r="Q24" s="200">
        <v>0.33</v>
      </c>
      <c r="R24" s="200">
        <v>0.66</v>
      </c>
      <c r="S24" s="200">
        <v>0.4</v>
      </c>
      <c r="T24" s="200">
        <v>0.05</v>
      </c>
      <c r="U24" s="200">
        <v>2.0299999999999998</v>
      </c>
      <c r="V24" s="200">
        <v>0.17</v>
      </c>
      <c r="W24" s="200">
        <v>0.68</v>
      </c>
      <c r="X24" s="200">
        <v>1.44</v>
      </c>
      <c r="Y24" s="200">
        <v>0</v>
      </c>
      <c r="Z24" s="200">
        <v>4.08</v>
      </c>
      <c r="AA24" s="200">
        <v>1.32</v>
      </c>
      <c r="AB24" s="200">
        <v>0</v>
      </c>
      <c r="AC24" s="200">
        <v>14.99</v>
      </c>
      <c r="AD24" s="200">
        <v>0</v>
      </c>
      <c r="AE24" s="200">
        <v>0</v>
      </c>
      <c r="AF24" s="200">
        <v>0</v>
      </c>
      <c r="AG24" s="200">
        <v>33.479999999999997</v>
      </c>
      <c r="AH24" s="200">
        <v>0</v>
      </c>
      <c r="AI24" s="200">
        <v>5.66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139.49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0.27</v>
      </c>
      <c r="AV24" s="200">
        <v>0.18</v>
      </c>
      <c r="AW24" s="200">
        <v>0.16</v>
      </c>
      <c r="AX24" s="200">
        <v>0.17</v>
      </c>
      <c r="AY24" s="200">
        <v>0.17</v>
      </c>
    </row>
    <row r="25" spans="1:51">
      <c r="A25" t="s">
        <v>67</v>
      </c>
      <c r="B25" s="200">
        <v>0</v>
      </c>
      <c r="C25" s="200">
        <v>0</v>
      </c>
      <c r="D25" s="200">
        <v>14.55</v>
      </c>
      <c r="E25" s="200">
        <v>0</v>
      </c>
      <c r="F25" s="200">
        <v>0</v>
      </c>
      <c r="G25" s="200">
        <v>36.409999999999997</v>
      </c>
      <c r="H25" s="200">
        <v>0</v>
      </c>
      <c r="I25" s="200">
        <v>0</v>
      </c>
      <c r="J25" s="200">
        <v>47.27</v>
      </c>
      <c r="K25" s="200">
        <v>239.66</v>
      </c>
      <c r="L25" s="200">
        <v>0.6</v>
      </c>
      <c r="M25" s="200">
        <v>1.21</v>
      </c>
      <c r="N25" s="200">
        <v>1.83</v>
      </c>
      <c r="O25" s="200">
        <v>2.5499999999999998</v>
      </c>
      <c r="P25" s="200">
        <v>1.08</v>
      </c>
      <c r="Q25" s="200">
        <v>0.33</v>
      </c>
      <c r="R25" s="200">
        <v>0.66</v>
      </c>
      <c r="S25" s="200">
        <v>0.4</v>
      </c>
      <c r="T25" s="200">
        <v>0.05</v>
      </c>
      <c r="U25" s="200">
        <v>2.0299999999999998</v>
      </c>
      <c r="V25" s="200">
        <v>0.17</v>
      </c>
      <c r="W25" s="200">
        <v>0.68</v>
      </c>
      <c r="X25" s="200">
        <v>1.44</v>
      </c>
      <c r="Y25" s="200">
        <v>0</v>
      </c>
      <c r="Z25" s="200">
        <v>4.08</v>
      </c>
      <c r="AA25" s="200">
        <v>1.32</v>
      </c>
      <c r="AB25" s="200">
        <v>0</v>
      </c>
      <c r="AC25" s="200">
        <v>14.99</v>
      </c>
      <c r="AD25" s="200">
        <v>0</v>
      </c>
      <c r="AE25" s="200">
        <v>0</v>
      </c>
      <c r="AF25" s="200">
        <v>0</v>
      </c>
      <c r="AG25" s="200">
        <v>33.479999999999997</v>
      </c>
      <c r="AH25" s="200">
        <v>0</v>
      </c>
      <c r="AI25" s="200">
        <v>5.66</v>
      </c>
      <c r="AJ25" s="200">
        <v>0</v>
      </c>
      <c r="AK25" s="200">
        <v>-35</v>
      </c>
      <c r="AL25" s="200">
        <v>0</v>
      </c>
      <c r="AM25" s="200">
        <v>0</v>
      </c>
      <c r="AN25" s="200">
        <v>0</v>
      </c>
      <c r="AO25" s="200">
        <v>139.49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0.27</v>
      </c>
      <c r="AV25" s="200">
        <v>0.18</v>
      </c>
      <c r="AW25" s="200">
        <v>0.16</v>
      </c>
      <c r="AX25" s="200">
        <v>0.17</v>
      </c>
      <c r="AY25" s="200">
        <v>0.17</v>
      </c>
    </row>
    <row r="26" spans="1:51">
      <c r="A26" t="s">
        <v>68</v>
      </c>
      <c r="B26" s="200">
        <v>0</v>
      </c>
      <c r="C26" s="200">
        <v>0</v>
      </c>
      <c r="D26" s="200">
        <v>14.55</v>
      </c>
      <c r="E26" s="200">
        <v>0</v>
      </c>
      <c r="F26" s="200">
        <v>0</v>
      </c>
      <c r="G26" s="200">
        <v>36.409999999999997</v>
      </c>
      <c r="H26" s="200">
        <v>0</v>
      </c>
      <c r="I26" s="200">
        <v>0</v>
      </c>
      <c r="J26" s="200">
        <v>47.27</v>
      </c>
      <c r="K26" s="200">
        <v>239.66</v>
      </c>
      <c r="L26" s="200">
        <v>11.2</v>
      </c>
      <c r="M26" s="200">
        <v>1.21</v>
      </c>
      <c r="N26" s="200">
        <v>1.83</v>
      </c>
      <c r="O26" s="200">
        <v>2.5499999999999998</v>
      </c>
      <c r="P26" s="200">
        <v>1.08</v>
      </c>
      <c r="Q26" s="200">
        <v>2.13</v>
      </c>
      <c r="R26" s="200">
        <v>5.99</v>
      </c>
      <c r="S26" s="200">
        <v>4.82</v>
      </c>
      <c r="T26" s="200">
        <v>0.69</v>
      </c>
      <c r="U26" s="200">
        <v>2.0299999999999998</v>
      </c>
      <c r="V26" s="200">
        <v>0.17</v>
      </c>
      <c r="W26" s="200">
        <v>0.68</v>
      </c>
      <c r="X26" s="200">
        <v>1.44</v>
      </c>
      <c r="Y26" s="200">
        <v>0</v>
      </c>
      <c r="Z26" s="200">
        <v>4.08</v>
      </c>
      <c r="AA26" s="200">
        <v>21.58</v>
      </c>
      <c r="AB26" s="200">
        <v>0</v>
      </c>
      <c r="AC26" s="200">
        <v>14.99</v>
      </c>
      <c r="AD26" s="200">
        <v>0</v>
      </c>
      <c r="AE26" s="200">
        <v>0</v>
      </c>
      <c r="AF26" s="200">
        <v>0</v>
      </c>
      <c r="AG26" s="200">
        <v>33.479999999999997</v>
      </c>
      <c r="AH26" s="200">
        <v>0</v>
      </c>
      <c r="AI26" s="200">
        <v>5.66</v>
      </c>
      <c r="AJ26" s="200">
        <v>0</v>
      </c>
      <c r="AK26" s="200">
        <v>-35</v>
      </c>
      <c r="AL26" s="200">
        <v>0</v>
      </c>
      <c r="AM26" s="200">
        <v>0</v>
      </c>
      <c r="AN26" s="200">
        <v>0</v>
      </c>
      <c r="AO26" s="200">
        <v>139.49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0.27</v>
      </c>
      <c r="AV26" s="200">
        <v>0.18</v>
      </c>
      <c r="AW26" s="200">
        <v>0.16</v>
      </c>
      <c r="AX26" s="200">
        <v>0.17</v>
      </c>
      <c r="AY26" s="200">
        <v>0.35</v>
      </c>
    </row>
    <row r="27" spans="1:51">
      <c r="A27" t="s">
        <v>69</v>
      </c>
      <c r="B27" s="200">
        <v>0</v>
      </c>
      <c r="C27" s="200">
        <v>0</v>
      </c>
      <c r="D27" s="200">
        <v>14.25</v>
      </c>
      <c r="E27" s="200">
        <v>0</v>
      </c>
      <c r="F27" s="200">
        <v>0</v>
      </c>
      <c r="G27" s="200">
        <v>36.409999999999997</v>
      </c>
      <c r="H27" s="200">
        <v>0</v>
      </c>
      <c r="I27" s="200">
        <v>0</v>
      </c>
      <c r="J27" s="200">
        <v>47.27</v>
      </c>
      <c r="K27" s="200">
        <v>239.66</v>
      </c>
      <c r="L27" s="200">
        <v>11.2</v>
      </c>
      <c r="M27" s="200">
        <v>1.21</v>
      </c>
      <c r="N27" s="200">
        <v>1.83</v>
      </c>
      <c r="O27" s="200">
        <v>2.5499999999999998</v>
      </c>
      <c r="P27" s="200">
        <v>1.08</v>
      </c>
      <c r="Q27" s="200">
        <v>4.67</v>
      </c>
      <c r="R27" s="200">
        <v>7.04</v>
      </c>
      <c r="S27" s="200">
        <v>5.72</v>
      </c>
      <c r="T27" s="200">
        <v>0.69</v>
      </c>
      <c r="U27" s="200">
        <v>2.0299999999999998</v>
      </c>
      <c r="V27" s="200">
        <v>0.17</v>
      </c>
      <c r="W27" s="200">
        <v>0.68</v>
      </c>
      <c r="X27" s="200">
        <v>1.44</v>
      </c>
      <c r="Y27" s="200">
        <v>0</v>
      </c>
      <c r="Z27" s="200">
        <v>4.08</v>
      </c>
      <c r="AA27" s="200">
        <v>21.58</v>
      </c>
      <c r="AB27" s="200">
        <v>0</v>
      </c>
      <c r="AC27" s="200">
        <v>14.99</v>
      </c>
      <c r="AD27" s="200">
        <v>0</v>
      </c>
      <c r="AE27" s="200">
        <v>0</v>
      </c>
      <c r="AF27" s="200">
        <v>0</v>
      </c>
      <c r="AG27" s="200">
        <v>33.479999999999997</v>
      </c>
      <c r="AH27" s="200">
        <v>0</v>
      </c>
      <c r="AI27" s="200">
        <v>5.66</v>
      </c>
      <c r="AJ27" s="200">
        <v>0</v>
      </c>
      <c r="AK27" s="200">
        <v>-35</v>
      </c>
      <c r="AL27" s="200">
        <v>0</v>
      </c>
      <c r="AM27" s="200">
        <v>0</v>
      </c>
      <c r="AN27" s="200">
        <v>0</v>
      </c>
      <c r="AO27" s="200">
        <v>139.49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0.27</v>
      </c>
      <c r="AV27" s="200">
        <v>0.18</v>
      </c>
      <c r="AW27" s="200">
        <v>0.16</v>
      </c>
      <c r="AX27" s="200">
        <v>0.17</v>
      </c>
      <c r="AY27" s="200">
        <v>0.35</v>
      </c>
    </row>
    <row r="28" spans="1:51">
      <c r="A28" t="s">
        <v>70</v>
      </c>
      <c r="B28" s="200">
        <v>0</v>
      </c>
      <c r="C28" s="200">
        <v>0</v>
      </c>
      <c r="D28" s="200">
        <v>14.25</v>
      </c>
      <c r="E28" s="200">
        <v>0</v>
      </c>
      <c r="F28" s="200">
        <v>0</v>
      </c>
      <c r="G28" s="200">
        <v>36.409999999999997</v>
      </c>
      <c r="H28" s="200">
        <v>0</v>
      </c>
      <c r="I28" s="200">
        <v>0</v>
      </c>
      <c r="J28" s="200">
        <v>47.27</v>
      </c>
      <c r="K28" s="200">
        <v>239.66</v>
      </c>
      <c r="L28" s="200">
        <v>11.2</v>
      </c>
      <c r="M28" s="200">
        <v>1.21</v>
      </c>
      <c r="N28" s="200">
        <v>1.83</v>
      </c>
      <c r="O28" s="200">
        <v>2.5499999999999998</v>
      </c>
      <c r="P28" s="200">
        <v>1.08</v>
      </c>
      <c r="Q28" s="200">
        <v>4.67</v>
      </c>
      <c r="R28" s="200">
        <v>7.04</v>
      </c>
      <c r="S28" s="200">
        <v>4.25</v>
      </c>
      <c r="T28" s="200">
        <v>0.69</v>
      </c>
      <c r="U28" s="200">
        <v>2.0299999999999998</v>
      </c>
      <c r="V28" s="200">
        <v>0.17</v>
      </c>
      <c r="W28" s="200">
        <v>0.68</v>
      </c>
      <c r="X28" s="200">
        <v>1.44</v>
      </c>
      <c r="Y28" s="200">
        <v>0</v>
      </c>
      <c r="Z28" s="200">
        <v>50.14</v>
      </c>
      <c r="AA28" s="200">
        <v>21.58</v>
      </c>
      <c r="AB28" s="200">
        <v>0</v>
      </c>
      <c r="AC28" s="200">
        <v>14.99</v>
      </c>
      <c r="AD28" s="200">
        <v>0</v>
      </c>
      <c r="AE28" s="200">
        <v>0</v>
      </c>
      <c r="AF28" s="200">
        <v>0</v>
      </c>
      <c r="AG28" s="200">
        <v>33.130000000000003</v>
      </c>
      <c r="AH28" s="200">
        <v>0</v>
      </c>
      <c r="AI28" s="200">
        <v>5.66</v>
      </c>
      <c r="AJ28" s="200">
        <v>0</v>
      </c>
      <c r="AK28" s="200">
        <v>-35</v>
      </c>
      <c r="AL28" s="200">
        <v>0</v>
      </c>
      <c r="AM28" s="200">
        <v>0</v>
      </c>
      <c r="AN28" s="200">
        <v>0</v>
      </c>
      <c r="AO28" s="200">
        <v>139.49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0.27</v>
      </c>
      <c r="AV28" s="200">
        <v>0.18</v>
      </c>
      <c r="AW28" s="200">
        <v>0.16</v>
      </c>
      <c r="AX28" s="200">
        <v>0.17</v>
      </c>
      <c r="AY28" s="200">
        <v>0.35</v>
      </c>
    </row>
    <row r="29" spans="1:51">
      <c r="A29" t="s">
        <v>71</v>
      </c>
      <c r="B29" s="200">
        <v>0</v>
      </c>
      <c r="C29" s="200">
        <v>0</v>
      </c>
      <c r="D29" s="200">
        <v>14.25</v>
      </c>
      <c r="E29" s="200">
        <v>0</v>
      </c>
      <c r="F29" s="200">
        <v>0</v>
      </c>
      <c r="G29" s="200">
        <v>36.409999999999997</v>
      </c>
      <c r="H29" s="200">
        <v>0</v>
      </c>
      <c r="I29" s="200">
        <v>0</v>
      </c>
      <c r="J29" s="200">
        <v>47.27</v>
      </c>
      <c r="K29" s="200">
        <v>239.66</v>
      </c>
      <c r="L29" s="200">
        <v>11.2</v>
      </c>
      <c r="M29" s="200">
        <v>1.21</v>
      </c>
      <c r="N29" s="200">
        <v>1.83</v>
      </c>
      <c r="O29" s="200">
        <v>2.5499999999999998</v>
      </c>
      <c r="P29" s="200">
        <v>1.08</v>
      </c>
      <c r="Q29" s="200">
        <v>4.34</v>
      </c>
      <c r="R29" s="200">
        <v>6.79</v>
      </c>
      <c r="S29" s="200">
        <v>5.71</v>
      </c>
      <c r="T29" s="200">
        <v>0.69</v>
      </c>
      <c r="U29" s="200">
        <v>2.0299999999999998</v>
      </c>
      <c r="V29" s="200">
        <v>0.43</v>
      </c>
      <c r="W29" s="200">
        <v>9.5500000000000007</v>
      </c>
      <c r="X29" s="200">
        <v>20.34</v>
      </c>
      <c r="Y29" s="200">
        <v>0</v>
      </c>
      <c r="Z29" s="200">
        <v>66.569999999999993</v>
      </c>
      <c r="AA29" s="200">
        <v>21.58</v>
      </c>
      <c r="AB29" s="200">
        <v>0</v>
      </c>
      <c r="AC29" s="200">
        <v>14.99</v>
      </c>
      <c r="AD29" s="200">
        <v>0</v>
      </c>
      <c r="AE29" s="200">
        <v>0</v>
      </c>
      <c r="AF29" s="200">
        <v>0</v>
      </c>
      <c r="AG29" s="200">
        <v>33.130000000000003</v>
      </c>
      <c r="AH29" s="200">
        <v>0</v>
      </c>
      <c r="AI29" s="200">
        <v>5.66</v>
      </c>
      <c r="AJ29" s="200">
        <v>0</v>
      </c>
      <c r="AK29" s="200">
        <v>-35</v>
      </c>
      <c r="AL29" s="200">
        <v>0</v>
      </c>
      <c r="AM29" s="200">
        <v>0</v>
      </c>
      <c r="AN29" s="200">
        <v>0</v>
      </c>
      <c r="AO29" s="200">
        <v>139.49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4.07</v>
      </c>
      <c r="AV29" s="200">
        <v>0.18</v>
      </c>
      <c r="AW29" s="200">
        <v>0.16</v>
      </c>
      <c r="AX29" s="200">
        <v>0.17</v>
      </c>
      <c r="AY29" s="200">
        <v>0.35</v>
      </c>
    </row>
    <row r="30" spans="1:51">
      <c r="A30" t="s">
        <v>72</v>
      </c>
      <c r="B30" s="200">
        <v>0</v>
      </c>
      <c r="C30" s="200">
        <v>0</v>
      </c>
      <c r="D30" s="200">
        <v>14.25</v>
      </c>
      <c r="E30" s="200">
        <v>0</v>
      </c>
      <c r="F30" s="200">
        <v>0</v>
      </c>
      <c r="G30" s="200">
        <v>36.409999999999997</v>
      </c>
      <c r="H30" s="200">
        <v>0</v>
      </c>
      <c r="I30" s="200">
        <v>0</v>
      </c>
      <c r="J30" s="200">
        <v>47.27</v>
      </c>
      <c r="K30" s="200">
        <v>239.66</v>
      </c>
      <c r="L30" s="200">
        <v>11.2</v>
      </c>
      <c r="M30" s="200">
        <v>1.21</v>
      </c>
      <c r="N30" s="200">
        <v>1.83</v>
      </c>
      <c r="O30" s="200">
        <v>2.5499999999999998</v>
      </c>
      <c r="P30" s="200">
        <v>1.08</v>
      </c>
      <c r="Q30" s="200">
        <v>4.67</v>
      </c>
      <c r="R30" s="200">
        <v>9.2899999999999991</v>
      </c>
      <c r="S30" s="200">
        <v>5.71</v>
      </c>
      <c r="T30" s="200">
        <v>0.69</v>
      </c>
      <c r="U30" s="200">
        <v>2.0299999999999998</v>
      </c>
      <c r="V30" s="200">
        <v>0.43</v>
      </c>
      <c r="W30" s="200">
        <v>9.5500000000000007</v>
      </c>
      <c r="X30" s="200">
        <v>20.34</v>
      </c>
      <c r="Y30" s="200">
        <v>0</v>
      </c>
      <c r="Z30" s="200">
        <v>66.569999999999993</v>
      </c>
      <c r="AA30" s="200">
        <v>21.58</v>
      </c>
      <c r="AB30" s="200">
        <v>0</v>
      </c>
      <c r="AC30" s="200">
        <v>14.99</v>
      </c>
      <c r="AD30" s="200">
        <v>0</v>
      </c>
      <c r="AE30" s="200">
        <v>0</v>
      </c>
      <c r="AF30" s="200">
        <v>0</v>
      </c>
      <c r="AG30" s="200">
        <v>33.130000000000003</v>
      </c>
      <c r="AH30" s="200">
        <v>0</v>
      </c>
      <c r="AI30" s="200">
        <v>5.66</v>
      </c>
      <c r="AJ30" s="200">
        <v>0</v>
      </c>
      <c r="AK30" s="200">
        <v>-35</v>
      </c>
      <c r="AL30" s="200">
        <v>0</v>
      </c>
      <c r="AM30" s="200">
        <v>0</v>
      </c>
      <c r="AN30" s="200">
        <v>0</v>
      </c>
      <c r="AO30" s="200">
        <v>139.49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4.07</v>
      </c>
      <c r="AV30" s="200">
        <v>0.18</v>
      </c>
      <c r="AW30" s="200">
        <v>0.16</v>
      </c>
      <c r="AX30" s="200">
        <v>0.17</v>
      </c>
      <c r="AY30" s="200">
        <v>0.35</v>
      </c>
    </row>
    <row r="31" spans="1:51">
      <c r="A31" t="s">
        <v>73</v>
      </c>
      <c r="B31" s="200">
        <v>0</v>
      </c>
      <c r="C31" s="200">
        <v>0</v>
      </c>
      <c r="D31" s="200">
        <v>14.25</v>
      </c>
      <c r="E31" s="200">
        <v>0</v>
      </c>
      <c r="F31" s="200">
        <v>0</v>
      </c>
      <c r="G31" s="200">
        <v>36.409999999999997</v>
      </c>
      <c r="H31" s="200">
        <v>0</v>
      </c>
      <c r="I31" s="200">
        <v>0</v>
      </c>
      <c r="J31" s="200">
        <v>46.06</v>
      </c>
      <c r="K31" s="200">
        <v>239.66</v>
      </c>
      <c r="L31" s="200">
        <v>11.2</v>
      </c>
      <c r="M31" s="200">
        <v>1.21</v>
      </c>
      <c r="N31" s="200">
        <v>1.83</v>
      </c>
      <c r="O31" s="200">
        <v>2.5499999999999998</v>
      </c>
      <c r="P31" s="200">
        <v>1.08</v>
      </c>
      <c r="Q31" s="200">
        <v>4.67</v>
      </c>
      <c r="R31" s="200">
        <v>9.2899999999999991</v>
      </c>
      <c r="S31" s="200">
        <v>5.71</v>
      </c>
      <c r="T31" s="200">
        <v>0.69</v>
      </c>
      <c r="U31" s="200">
        <v>2.0299999999999998</v>
      </c>
      <c r="V31" s="200">
        <v>0.43</v>
      </c>
      <c r="W31" s="200">
        <v>9.5500000000000007</v>
      </c>
      <c r="X31" s="200">
        <v>20.34</v>
      </c>
      <c r="Y31" s="200">
        <v>0</v>
      </c>
      <c r="Z31" s="200">
        <v>66.569999999999993</v>
      </c>
      <c r="AA31" s="200">
        <v>14.27</v>
      </c>
      <c r="AB31" s="200">
        <v>0</v>
      </c>
      <c r="AC31" s="200">
        <v>14.99</v>
      </c>
      <c r="AD31" s="200">
        <v>0</v>
      </c>
      <c r="AE31" s="200">
        <v>0</v>
      </c>
      <c r="AF31" s="200">
        <v>0</v>
      </c>
      <c r="AG31" s="200">
        <v>33.130000000000003</v>
      </c>
      <c r="AH31" s="200">
        <v>0</v>
      </c>
      <c r="AI31" s="200">
        <v>5.66</v>
      </c>
      <c r="AJ31" s="200">
        <v>0</v>
      </c>
      <c r="AK31" s="200">
        <v>-35</v>
      </c>
      <c r="AL31" s="200">
        <v>0</v>
      </c>
      <c r="AM31" s="200">
        <v>0</v>
      </c>
      <c r="AN31" s="200">
        <v>0</v>
      </c>
      <c r="AO31" s="200">
        <v>139.49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4.07</v>
      </c>
      <c r="AV31" s="200">
        <v>0.18</v>
      </c>
      <c r="AW31" s="200">
        <v>0.16</v>
      </c>
      <c r="AX31" s="200">
        <v>0.17</v>
      </c>
      <c r="AY31" s="200">
        <v>0.35</v>
      </c>
    </row>
    <row r="32" spans="1:51">
      <c r="A32" t="s">
        <v>74</v>
      </c>
      <c r="B32" s="200">
        <v>0</v>
      </c>
      <c r="C32" s="200">
        <v>0</v>
      </c>
      <c r="D32" s="200">
        <v>14.25</v>
      </c>
      <c r="E32" s="200">
        <v>0</v>
      </c>
      <c r="F32" s="200">
        <v>0</v>
      </c>
      <c r="G32" s="200">
        <v>36.409999999999997</v>
      </c>
      <c r="H32" s="200">
        <v>0</v>
      </c>
      <c r="I32" s="200">
        <v>0</v>
      </c>
      <c r="J32" s="200">
        <v>46.06</v>
      </c>
      <c r="K32" s="200">
        <v>239.66</v>
      </c>
      <c r="L32" s="200">
        <v>11.2</v>
      </c>
      <c r="M32" s="200">
        <v>1.21</v>
      </c>
      <c r="N32" s="200">
        <v>1.83</v>
      </c>
      <c r="O32" s="200">
        <v>2.5499999999999998</v>
      </c>
      <c r="P32" s="200">
        <v>1.08</v>
      </c>
      <c r="Q32" s="200">
        <v>4.67</v>
      </c>
      <c r="R32" s="200">
        <v>9.2899999999999991</v>
      </c>
      <c r="S32" s="200">
        <v>5.71</v>
      </c>
      <c r="T32" s="200">
        <v>0.69</v>
      </c>
      <c r="U32" s="200">
        <v>2.0299999999999998</v>
      </c>
      <c r="V32" s="200">
        <v>0.43</v>
      </c>
      <c r="W32" s="200">
        <v>9.5500000000000007</v>
      </c>
      <c r="X32" s="200">
        <v>20.34</v>
      </c>
      <c r="Y32" s="200">
        <v>0</v>
      </c>
      <c r="Z32" s="200">
        <v>66.569999999999993</v>
      </c>
      <c r="AA32" s="200">
        <v>14.27</v>
      </c>
      <c r="AB32" s="200">
        <v>0</v>
      </c>
      <c r="AC32" s="200">
        <v>14.99</v>
      </c>
      <c r="AD32" s="200">
        <v>0</v>
      </c>
      <c r="AE32" s="200">
        <v>0</v>
      </c>
      <c r="AF32" s="200">
        <v>0</v>
      </c>
      <c r="AG32" s="200">
        <v>33.130000000000003</v>
      </c>
      <c r="AH32" s="200">
        <v>0</v>
      </c>
      <c r="AI32" s="200">
        <v>5.66</v>
      </c>
      <c r="AJ32" s="200">
        <v>0</v>
      </c>
      <c r="AK32" s="200">
        <v>-35</v>
      </c>
      <c r="AL32" s="200">
        <v>0</v>
      </c>
      <c r="AM32" s="200">
        <v>0</v>
      </c>
      <c r="AN32" s="200">
        <v>0</v>
      </c>
      <c r="AO32" s="200">
        <v>139.49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4.07</v>
      </c>
      <c r="AV32" s="200">
        <v>0.18</v>
      </c>
      <c r="AW32" s="200">
        <v>0.16</v>
      </c>
      <c r="AX32" s="200">
        <v>0.17</v>
      </c>
      <c r="AY32" s="200">
        <v>0.35</v>
      </c>
    </row>
    <row r="33" spans="1:51">
      <c r="A33" t="s">
        <v>75</v>
      </c>
      <c r="B33" s="200">
        <v>0</v>
      </c>
      <c r="C33" s="200">
        <v>0</v>
      </c>
      <c r="D33" s="200">
        <v>14.25</v>
      </c>
      <c r="E33" s="200">
        <v>0</v>
      </c>
      <c r="F33" s="200">
        <v>0</v>
      </c>
      <c r="G33" s="200">
        <v>36.409999999999997</v>
      </c>
      <c r="H33" s="200">
        <v>0</v>
      </c>
      <c r="I33" s="200">
        <v>0</v>
      </c>
      <c r="J33" s="200">
        <v>46.06</v>
      </c>
      <c r="K33" s="200">
        <v>239.66</v>
      </c>
      <c r="L33" s="200">
        <v>11.2</v>
      </c>
      <c r="M33" s="200">
        <v>1.21</v>
      </c>
      <c r="N33" s="200">
        <v>1.83</v>
      </c>
      <c r="O33" s="200">
        <v>2.5499999999999998</v>
      </c>
      <c r="P33" s="200">
        <v>1.08</v>
      </c>
      <c r="Q33" s="200">
        <v>4.67</v>
      </c>
      <c r="R33" s="200">
        <v>9.2899999999999991</v>
      </c>
      <c r="S33" s="200">
        <v>5.71</v>
      </c>
      <c r="T33" s="200">
        <v>0.69</v>
      </c>
      <c r="U33" s="200">
        <v>2.0299999999999998</v>
      </c>
      <c r="V33" s="200">
        <v>0.72</v>
      </c>
      <c r="W33" s="200">
        <v>9.5500000000000007</v>
      </c>
      <c r="X33" s="200">
        <v>20.329999999999998</v>
      </c>
      <c r="Y33" s="200">
        <v>0</v>
      </c>
      <c r="Z33" s="200">
        <v>66.569999999999993</v>
      </c>
      <c r="AA33" s="200">
        <v>14.27</v>
      </c>
      <c r="AB33" s="200">
        <v>0</v>
      </c>
      <c r="AC33" s="200">
        <v>14.99</v>
      </c>
      <c r="AD33" s="200">
        <v>0</v>
      </c>
      <c r="AE33" s="200">
        <v>0</v>
      </c>
      <c r="AF33" s="200">
        <v>0</v>
      </c>
      <c r="AG33" s="200">
        <v>33.130000000000003</v>
      </c>
      <c r="AH33" s="200">
        <v>0</v>
      </c>
      <c r="AI33" s="200">
        <v>5.66</v>
      </c>
      <c r="AJ33" s="200">
        <v>0</v>
      </c>
      <c r="AK33" s="200">
        <v>-35</v>
      </c>
      <c r="AL33" s="200">
        <v>0</v>
      </c>
      <c r="AM33" s="200">
        <v>0</v>
      </c>
      <c r="AN33" s="200">
        <v>0</v>
      </c>
      <c r="AO33" s="200">
        <v>139.49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4.07</v>
      </c>
      <c r="AV33" s="200">
        <v>0.18</v>
      </c>
      <c r="AW33" s="200">
        <v>0.13</v>
      </c>
      <c r="AX33" s="200">
        <v>0.17</v>
      </c>
      <c r="AY33" s="200">
        <v>0.35</v>
      </c>
    </row>
    <row r="34" spans="1:51">
      <c r="A34" t="s">
        <v>76</v>
      </c>
      <c r="B34" s="200">
        <v>0</v>
      </c>
      <c r="C34" s="200">
        <v>0</v>
      </c>
      <c r="D34" s="200">
        <v>14.25</v>
      </c>
      <c r="E34" s="200">
        <v>0</v>
      </c>
      <c r="F34" s="200">
        <v>0</v>
      </c>
      <c r="G34" s="200">
        <v>36.409999999999997</v>
      </c>
      <c r="H34" s="200">
        <v>0</v>
      </c>
      <c r="I34" s="200">
        <v>0</v>
      </c>
      <c r="J34" s="200">
        <v>46.06</v>
      </c>
      <c r="K34" s="200">
        <v>239.66</v>
      </c>
      <c r="L34" s="200">
        <v>11.2</v>
      </c>
      <c r="M34" s="200">
        <v>1.21</v>
      </c>
      <c r="N34" s="200">
        <v>1.83</v>
      </c>
      <c r="O34" s="200">
        <v>2.5499999999999998</v>
      </c>
      <c r="P34" s="200">
        <v>1.08</v>
      </c>
      <c r="Q34" s="200">
        <v>4.67</v>
      </c>
      <c r="R34" s="200">
        <v>9.2899999999999991</v>
      </c>
      <c r="S34" s="200">
        <v>5.71</v>
      </c>
      <c r="T34" s="200">
        <v>0.69</v>
      </c>
      <c r="U34" s="200">
        <v>2.0299999999999998</v>
      </c>
      <c r="V34" s="200">
        <v>0.72</v>
      </c>
      <c r="W34" s="200">
        <v>9.5500000000000007</v>
      </c>
      <c r="X34" s="200">
        <v>20.329999999999998</v>
      </c>
      <c r="Y34" s="200">
        <v>0</v>
      </c>
      <c r="Z34" s="200">
        <v>66.569999999999993</v>
      </c>
      <c r="AA34" s="200">
        <v>14.27</v>
      </c>
      <c r="AB34" s="200">
        <v>0</v>
      </c>
      <c r="AC34" s="200">
        <v>14.99</v>
      </c>
      <c r="AD34" s="200">
        <v>0</v>
      </c>
      <c r="AE34" s="200">
        <v>0</v>
      </c>
      <c r="AF34" s="200">
        <v>0</v>
      </c>
      <c r="AG34" s="200">
        <v>33.130000000000003</v>
      </c>
      <c r="AH34" s="200">
        <v>0</v>
      </c>
      <c r="AI34" s="200">
        <v>5.66</v>
      </c>
      <c r="AJ34" s="200">
        <v>0</v>
      </c>
      <c r="AK34" s="200">
        <v>-35</v>
      </c>
      <c r="AL34" s="200">
        <v>0</v>
      </c>
      <c r="AM34" s="200">
        <v>0</v>
      </c>
      <c r="AN34" s="200">
        <v>0</v>
      </c>
      <c r="AO34" s="200">
        <v>139.49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4.07</v>
      </c>
      <c r="AV34" s="200">
        <v>0.18</v>
      </c>
      <c r="AW34" s="200">
        <v>7.0000000000000007E-2</v>
      </c>
      <c r="AX34" s="200">
        <v>0.17</v>
      </c>
      <c r="AY34" s="200">
        <v>0.35</v>
      </c>
    </row>
    <row r="35" spans="1:51">
      <c r="A35" t="s">
        <v>77</v>
      </c>
      <c r="B35" s="200">
        <v>0</v>
      </c>
      <c r="C35" s="200">
        <v>0</v>
      </c>
      <c r="D35" s="200">
        <v>13.96</v>
      </c>
      <c r="E35" s="200">
        <v>0</v>
      </c>
      <c r="F35" s="200">
        <v>0</v>
      </c>
      <c r="G35" s="200">
        <v>36.409999999999997</v>
      </c>
      <c r="H35" s="200">
        <v>0</v>
      </c>
      <c r="I35" s="200">
        <v>0</v>
      </c>
      <c r="J35" s="200">
        <v>46.06</v>
      </c>
      <c r="K35" s="200">
        <v>239.66</v>
      </c>
      <c r="L35" s="200">
        <v>11.2</v>
      </c>
      <c r="M35" s="200">
        <v>1.21</v>
      </c>
      <c r="N35" s="200">
        <v>1.83</v>
      </c>
      <c r="O35" s="200">
        <v>2.5499999999999998</v>
      </c>
      <c r="P35" s="200">
        <v>1.08</v>
      </c>
      <c r="Q35" s="200">
        <v>4.67</v>
      </c>
      <c r="R35" s="200">
        <v>9.2899999999999991</v>
      </c>
      <c r="S35" s="200">
        <v>5.71</v>
      </c>
      <c r="T35" s="200">
        <v>0.69</v>
      </c>
      <c r="U35" s="200">
        <v>2.0299999999999998</v>
      </c>
      <c r="V35" s="200">
        <v>1.02</v>
      </c>
      <c r="W35" s="200">
        <v>9.5500000000000007</v>
      </c>
      <c r="X35" s="200">
        <v>20.329999999999998</v>
      </c>
      <c r="Y35" s="200">
        <v>0</v>
      </c>
      <c r="Z35" s="200">
        <v>66.569999999999993</v>
      </c>
      <c r="AA35" s="200">
        <v>14.27</v>
      </c>
      <c r="AB35" s="200">
        <v>0</v>
      </c>
      <c r="AC35" s="200">
        <v>14.99</v>
      </c>
      <c r="AD35" s="200">
        <v>0</v>
      </c>
      <c r="AE35" s="200">
        <v>0</v>
      </c>
      <c r="AF35" s="200">
        <v>0</v>
      </c>
      <c r="AG35" s="200">
        <v>33.130000000000003</v>
      </c>
      <c r="AH35" s="200">
        <v>0</v>
      </c>
      <c r="AI35" s="200">
        <v>5.66</v>
      </c>
      <c r="AJ35" s="200">
        <v>0</v>
      </c>
      <c r="AK35" s="200">
        <v>-35</v>
      </c>
      <c r="AL35" s="200">
        <v>0</v>
      </c>
      <c r="AM35" s="200">
        <v>0</v>
      </c>
      <c r="AN35" s="200">
        <v>0</v>
      </c>
      <c r="AO35" s="200">
        <v>139.49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4.07</v>
      </c>
      <c r="AV35" s="200">
        <v>0.18</v>
      </c>
      <c r="AW35" s="200">
        <v>0.06</v>
      </c>
      <c r="AX35" s="200">
        <v>0.15</v>
      </c>
      <c r="AY35" s="200">
        <v>0.35</v>
      </c>
    </row>
    <row r="36" spans="1:51">
      <c r="A36" t="s">
        <v>78</v>
      </c>
      <c r="B36" s="200">
        <v>0</v>
      </c>
      <c r="C36" s="200">
        <v>0</v>
      </c>
      <c r="D36" s="200">
        <v>13.96</v>
      </c>
      <c r="E36" s="200">
        <v>0</v>
      </c>
      <c r="F36" s="200">
        <v>0</v>
      </c>
      <c r="G36" s="200">
        <v>36.409999999999997</v>
      </c>
      <c r="H36" s="200">
        <v>0</v>
      </c>
      <c r="I36" s="200">
        <v>0</v>
      </c>
      <c r="J36" s="200">
        <v>46.06</v>
      </c>
      <c r="K36" s="200">
        <v>239.66</v>
      </c>
      <c r="L36" s="200">
        <v>11.2</v>
      </c>
      <c r="M36" s="200">
        <v>1.21</v>
      </c>
      <c r="N36" s="200">
        <v>1.83</v>
      </c>
      <c r="O36" s="200">
        <v>2.5499999999999998</v>
      </c>
      <c r="P36" s="200">
        <v>1.08</v>
      </c>
      <c r="Q36" s="200">
        <v>4.67</v>
      </c>
      <c r="R36" s="200">
        <v>9.2899999999999991</v>
      </c>
      <c r="S36" s="200">
        <v>5.71</v>
      </c>
      <c r="T36" s="200">
        <v>0.69</v>
      </c>
      <c r="U36" s="200">
        <v>2.0299999999999998</v>
      </c>
      <c r="V36" s="200">
        <v>1.02</v>
      </c>
      <c r="W36" s="200">
        <v>9.5500000000000007</v>
      </c>
      <c r="X36" s="200">
        <v>20.329999999999998</v>
      </c>
      <c r="Y36" s="200">
        <v>0</v>
      </c>
      <c r="Z36" s="200">
        <v>66.569999999999993</v>
      </c>
      <c r="AA36" s="200">
        <v>14.27</v>
      </c>
      <c r="AB36" s="200">
        <v>0</v>
      </c>
      <c r="AC36" s="200">
        <v>14.99</v>
      </c>
      <c r="AD36" s="200">
        <v>0</v>
      </c>
      <c r="AE36" s="200">
        <v>0</v>
      </c>
      <c r="AF36" s="200">
        <v>0</v>
      </c>
      <c r="AG36" s="200">
        <v>33.130000000000003</v>
      </c>
      <c r="AH36" s="200">
        <v>0</v>
      </c>
      <c r="AI36" s="200">
        <v>5.66</v>
      </c>
      <c r="AJ36" s="200">
        <v>0</v>
      </c>
      <c r="AK36" s="200">
        <v>-35</v>
      </c>
      <c r="AL36" s="200">
        <v>0</v>
      </c>
      <c r="AM36" s="200">
        <v>0</v>
      </c>
      <c r="AN36" s="200">
        <v>0</v>
      </c>
      <c r="AO36" s="200">
        <v>139.49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4.07</v>
      </c>
      <c r="AV36" s="200">
        <v>0.18</v>
      </c>
      <c r="AW36" s="200">
        <v>0</v>
      </c>
      <c r="AX36" s="200">
        <v>0.14000000000000001</v>
      </c>
      <c r="AY36" s="200">
        <v>0.35</v>
      </c>
    </row>
    <row r="37" spans="1:51">
      <c r="A37" t="s">
        <v>79</v>
      </c>
      <c r="B37" s="200">
        <v>0</v>
      </c>
      <c r="C37" s="200">
        <v>0</v>
      </c>
      <c r="D37" s="200">
        <v>13.96</v>
      </c>
      <c r="E37" s="200">
        <v>0</v>
      </c>
      <c r="F37" s="200">
        <v>0</v>
      </c>
      <c r="G37" s="200">
        <v>36.409999999999997</v>
      </c>
      <c r="H37" s="200">
        <v>0</v>
      </c>
      <c r="I37" s="200">
        <v>0</v>
      </c>
      <c r="J37" s="200">
        <v>46.06</v>
      </c>
      <c r="K37" s="200">
        <v>239.66</v>
      </c>
      <c r="L37" s="200">
        <v>11.2</v>
      </c>
      <c r="M37" s="200">
        <v>1.21</v>
      </c>
      <c r="N37" s="200">
        <v>1.83</v>
      </c>
      <c r="O37" s="200">
        <v>2.5499999999999998</v>
      </c>
      <c r="P37" s="200">
        <v>1.08</v>
      </c>
      <c r="Q37" s="200">
        <v>4.67</v>
      </c>
      <c r="R37" s="200">
        <v>9.2899999999999991</v>
      </c>
      <c r="S37" s="200">
        <v>5.71</v>
      </c>
      <c r="T37" s="200">
        <v>0.69</v>
      </c>
      <c r="U37" s="200">
        <v>2.0299999999999998</v>
      </c>
      <c r="V37" s="200">
        <v>1.02</v>
      </c>
      <c r="W37" s="200">
        <v>9.5500000000000007</v>
      </c>
      <c r="X37" s="200">
        <v>20.34</v>
      </c>
      <c r="Y37" s="200">
        <v>0</v>
      </c>
      <c r="Z37" s="200">
        <v>66.569999999999993</v>
      </c>
      <c r="AA37" s="200">
        <v>14.27</v>
      </c>
      <c r="AB37" s="200">
        <v>0</v>
      </c>
      <c r="AC37" s="200">
        <v>14.99</v>
      </c>
      <c r="AD37" s="200">
        <v>0</v>
      </c>
      <c r="AE37" s="200">
        <v>0</v>
      </c>
      <c r="AF37" s="200">
        <v>0</v>
      </c>
      <c r="AG37" s="200">
        <v>33.130000000000003</v>
      </c>
      <c r="AH37" s="200">
        <v>0</v>
      </c>
      <c r="AI37" s="200">
        <v>5.66</v>
      </c>
      <c r="AJ37" s="200">
        <v>0</v>
      </c>
      <c r="AK37" s="200">
        <v>-35</v>
      </c>
      <c r="AL37" s="200">
        <v>0</v>
      </c>
      <c r="AM37" s="200">
        <v>0</v>
      </c>
      <c r="AN37" s="200">
        <v>0</v>
      </c>
      <c r="AO37" s="200">
        <v>139.49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4.07</v>
      </c>
      <c r="AV37" s="200">
        <v>0.18</v>
      </c>
      <c r="AW37" s="200">
        <v>0</v>
      </c>
      <c r="AX37" s="200">
        <v>0.14000000000000001</v>
      </c>
      <c r="AY37" s="200">
        <v>0.35</v>
      </c>
    </row>
    <row r="38" spans="1:51">
      <c r="A38" t="s">
        <v>80</v>
      </c>
      <c r="B38" s="200">
        <v>0</v>
      </c>
      <c r="C38" s="200">
        <v>0</v>
      </c>
      <c r="D38" s="200">
        <v>13.96</v>
      </c>
      <c r="E38" s="200">
        <v>0</v>
      </c>
      <c r="F38" s="200">
        <v>0</v>
      </c>
      <c r="G38" s="200">
        <v>36.409999999999997</v>
      </c>
      <c r="H38" s="200">
        <v>0</v>
      </c>
      <c r="I38" s="200">
        <v>0</v>
      </c>
      <c r="J38" s="200">
        <v>46.06</v>
      </c>
      <c r="K38" s="200">
        <v>239.66</v>
      </c>
      <c r="L38" s="200">
        <v>11.2</v>
      </c>
      <c r="M38" s="200">
        <v>1.21</v>
      </c>
      <c r="N38" s="200">
        <v>1.83</v>
      </c>
      <c r="O38" s="200">
        <v>2.5499999999999998</v>
      </c>
      <c r="P38" s="200">
        <v>1.08</v>
      </c>
      <c r="Q38" s="200">
        <v>4.67</v>
      </c>
      <c r="R38" s="200">
        <v>9.2899999999999991</v>
      </c>
      <c r="S38" s="200">
        <v>5.71</v>
      </c>
      <c r="T38" s="200">
        <v>0.69</v>
      </c>
      <c r="U38" s="200">
        <v>2.0299999999999998</v>
      </c>
      <c r="V38" s="200">
        <v>1.02</v>
      </c>
      <c r="W38" s="200">
        <v>9.5500000000000007</v>
      </c>
      <c r="X38" s="200">
        <v>20.34</v>
      </c>
      <c r="Y38" s="200">
        <v>0</v>
      </c>
      <c r="Z38" s="200">
        <v>66.569999999999993</v>
      </c>
      <c r="AA38" s="200">
        <v>14.27</v>
      </c>
      <c r="AB38" s="200">
        <v>0</v>
      </c>
      <c r="AC38" s="200">
        <v>14.99</v>
      </c>
      <c r="AD38" s="200">
        <v>0</v>
      </c>
      <c r="AE38" s="200">
        <v>0</v>
      </c>
      <c r="AF38" s="200">
        <v>0</v>
      </c>
      <c r="AG38" s="200">
        <v>35.15</v>
      </c>
      <c r="AH38" s="200">
        <v>0</v>
      </c>
      <c r="AI38" s="200">
        <v>5.66</v>
      </c>
      <c r="AJ38" s="200">
        <v>0</v>
      </c>
      <c r="AK38" s="200">
        <v>-35</v>
      </c>
      <c r="AL38" s="200">
        <v>0</v>
      </c>
      <c r="AM38" s="200">
        <v>0</v>
      </c>
      <c r="AN38" s="200">
        <v>0</v>
      </c>
      <c r="AO38" s="200">
        <v>139.49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4.07</v>
      </c>
      <c r="AV38" s="200">
        <v>0.18</v>
      </c>
      <c r="AW38" s="200">
        <v>0</v>
      </c>
      <c r="AX38" s="200">
        <v>0.14000000000000001</v>
      </c>
      <c r="AY38" s="200">
        <v>0.35</v>
      </c>
    </row>
    <row r="39" spans="1:51">
      <c r="A39" t="s">
        <v>81</v>
      </c>
      <c r="B39" s="200">
        <v>0</v>
      </c>
      <c r="C39" s="200">
        <v>0</v>
      </c>
      <c r="D39" s="200">
        <v>13.96</v>
      </c>
      <c r="E39" s="200">
        <v>0</v>
      </c>
      <c r="F39" s="200">
        <v>0</v>
      </c>
      <c r="G39" s="200">
        <v>35.81</v>
      </c>
      <c r="H39" s="200">
        <v>0</v>
      </c>
      <c r="I39" s="200">
        <v>0</v>
      </c>
      <c r="J39" s="200">
        <v>45.45</v>
      </c>
      <c r="K39" s="200">
        <v>239.66</v>
      </c>
      <c r="L39" s="200">
        <v>11.2</v>
      </c>
      <c r="M39" s="200">
        <v>1.21</v>
      </c>
      <c r="N39" s="200">
        <v>1.83</v>
      </c>
      <c r="O39" s="200">
        <v>2.5499999999999998</v>
      </c>
      <c r="P39" s="200">
        <v>1.08</v>
      </c>
      <c r="Q39" s="200">
        <v>4.67</v>
      </c>
      <c r="R39" s="200">
        <v>9.2899999999999991</v>
      </c>
      <c r="S39" s="200">
        <v>5.71</v>
      </c>
      <c r="T39" s="200">
        <v>0.69</v>
      </c>
      <c r="U39" s="200">
        <v>2.0299999999999998</v>
      </c>
      <c r="V39" s="200">
        <v>1.02</v>
      </c>
      <c r="W39" s="200">
        <v>9.5399999999999991</v>
      </c>
      <c r="X39" s="200">
        <v>20.329999999999998</v>
      </c>
      <c r="Y39" s="200">
        <v>0</v>
      </c>
      <c r="Z39" s="200">
        <v>66.569999999999993</v>
      </c>
      <c r="AA39" s="200">
        <v>14.27</v>
      </c>
      <c r="AB39" s="200">
        <v>0</v>
      </c>
      <c r="AC39" s="200">
        <v>14.99</v>
      </c>
      <c r="AD39" s="200">
        <v>0</v>
      </c>
      <c r="AE39" s="200">
        <v>0</v>
      </c>
      <c r="AF39" s="200">
        <v>0</v>
      </c>
      <c r="AG39" s="200">
        <v>35.15</v>
      </c>
      <c r="AH39" s="200">
        <v>0</v>
      </c>
      <c r="AI39" s="200">
        <v>5.66</v>
      </c>
      <c r="AJ39" s="200">
        <v>0</v>
      </c>
      <c r="AK39" s="200">
        <v>-35</v>
      </c>
      <c r="AL39" s="200">
        <v>0</v>
      </c>
      <c r="AM39" s="200">
        <v>0</v>
      </c>
      <c r="AN39" s="200">
        <v>0</v>
      </c>
      <c r="AO39" s="200">
        <v>133.26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4.07</v>
      </c>
      <c r="AV39" s="200">
        <v>0.18</v>
      </c>
      <c r="AW39" s="200">
        <v>0</v>
      </c>
      <c r="AX39" s="200">
        <v>0.11</v>
      </c>
      <c r="AY39" s="200">
        <v>0.35</v>
      </c>
    </row>
    <row r="40" spans="1:51">
      <c r="A40" t="s">
        <v>82</v>
      </c>
      <c r="B40" s="200">
        <v>0</v>
      </c>
      <c r="C40" s="200">
        <v>0</v>
      </c>
      <c r="D40" s="200">
        <v>13.96</v>
      </c>
      <c r="E40" s="200">
        <v>0</v>
      </c>
      <c r="F40" s="200">
        <v>0</v>
      </c>
      <c r="G40" s="200">
        <v>35.81</v>
      </c>
      <c r="H40" s="200">
        <v>0</v>
      </c>
      <c r="I40" s="200">
        <v>0</v>
      </c>
      <c r="J40" s="200">
        <v>45.45</v>
      </c>
      <c r="K40" s="200">
        <v>239.66</v>
      </c>
      <c r="L40" s="200">
        <v>11.2</v>
      </c>
      <c r="M40" s="200">
        <v>1.21</v>
      </c>
      <c r="N40" s="200">
        <v>1.83</v>
      </c>
      <c r="O40" s="200">
        <v>2.5499999999999998</v>
      </c>
      <c r="P40" s="200">
        <v>1.08</v>
      </c>
      <c r="Q40" s="200">
        <v>4.67</v>
      </c>
      <c r="R40" s="200">
        <v>9.2899999999999991</v>
      </c>
      <c r="S40" s="200">
        <v>5.71</v>
      </c>
      <c r="T40" s="200">
        <v>0.69</v>
      </c>
      <c r="U40" s="200">
        <v>2.0299999999999998</v>
      </c>
      <c r="V40" s="200">
        <v>1.02</v>
      </c>
      <c r="W40" s="200">
        <v>9.5500000000000007</v>
      </c>
      <c r="X40" s="200">
        <v>20.34</v>
      </c>
      <c r="Y40" s="200">
        <v>0</v>
      </c>
      <c r="Z40" s="200">
        <v>66.569999999999993</v>
      </c>
      <c r="AA40" s="200">
        <v>14.27</v>
      </c>
      <c r="AB40" s="200">
        <v>0</v>
      </c>
      <c r="AC40" s="200">
        <v>14.99</v>
      </c>
      <c r="AD40" s="200">
        <v>0</v>
      </c>
      <c r="AE40" s="200">
        <v>0</v>
      </c>
      <c r="AF40" s="200">
        <v>0</v>
      </c>
      <c r="AG40" s="200">
        <v>35.15</v>
      </c>
      <c r="AH40" s="200">
        <v>0</v>
      </c>
      <c r="AI40" s="200">
        <v>5.66</v>
      </c>
      <c r="AJ40" s="200">
        <v>0</v>
      </c>
      <c r="AK40" s="200">
        <v>-35</v>
      </c>
      <c r="AL40" s="200">
        <v>0</v>
      </c>
      <c r="AM40" s="200">
        <v>0</v>
      </c>
      <c r="AN40" s="200">
        <v>0</v>
      </c>
      <c r="AO40" s="200">
        <v>133.26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4.07</v>
      </c>
      <c r="AV40" s="200">
        <v>0.18</v>
      </c>
      <c r="AW40" s="200">
        <v>0</v>
      </c>
      <c r="AX40" s="200">
        <v>0.11</v>
      </c>
      <c r="AY40" s="200">
        <v>0.35</v>
      </c>
    </row>
    <row r="41" spans="1:51">
      <c r="A41" t="s">
        <v>83</v>
      </c>
      <c r="B41" s="200">
        <v>0</v>
      </c>
      <c r="C41" s="200">
        <v>0</v>
      </c>
      <c r="D41" s="200">
        <v>13.96</v>
      </c>
      <c r="E41" s="200">
        <v>0</v>
      </c>
      <c r="F41" s="200">
        <v>0</v>
      </c>
      <c r="G41" s="200">
        <v>35.81</v>
      </c>
      <c r="H41" s="200">
        <v>0</v>
      </c>
      <c r="I41" s="200">
        <v>0</v>
      </c>
      <c r="J41" s="200">
        <v>45.45</v>
      </c>
      <c r="K41" s="200">
        <v>239.66</v>
      </c>
      <c r="L41" s="200">
        <v>11.2</v>
      </c>
      <c r="M41" s="200">
        <v>1.21</v>
      </c>
      <c r="N41" s="200">
        <v>1.83</v>
      </c>
      <c r="O41" s="200">
        <v>2.5499999999999998</v>
      </c>
      <c r="P41" s="200">
        <v>1.08</v>
      </c>
      <c r="Q41" s="200">
        <v>4.67</v>
      </c>
      <c r="R41" s="200">
        <v>9.2899999999999991</v>
      </c>
      <c r="S41" s="200">
        <v>5.71</v>
      </c>
      <c r="T41" s="200">
        <v>0.69</v>
      </c>
      <c r="U41" s="200">
        <v>2.0299999999999998</v>
      </c>
      <c r="V41" s="200">
        <v>1.1599999999999999</v>
      </c>
      <c r="W41" s="200">
        <v>9.5500000000000007</v>
      </c>
      <c r="X41" s="200">
        <v>20.34</v>
      </c>
      <c r="Y41" s="200">
        <v>0</v>
      </c>
      <c r="Z41" s="200">
        <v>66.569999999999993</v>
      </c>
      <c r="AA41" s="200">
        <v>14.27</v>
      </c>
      <c r="AB41" s="200">
        <v>0</v>
      </c>
      <c r="AC41" s="200">
        <v>14.99</v>
      </c>
      <c r="AD41" s="200">
        <v>0</v>
      </c>
      <c r="AE41" s="200">
        <v>0</v>
      </c>
      <c r="AF41" s="200">
        <v>0</v>
      </c>
      <c r="AG41" s="200">
        <v>35.15</v>
      </c>
      <c r="AH41" s="200">
        <v>0</v>
      </c>
      <c r="AI41" s="200">
        <v>5.66</v>
      </c>
      <c r="AJ41" s="200">
        <v>0</v>
      </c>
      <c r="AK41" s="200">
        <v>-35</v>
      </c>
      <c r="AL41" s="200">
        <v>0</v>
      </c>
      <c r="AM41" s="200">
        <v>0</v>
      </c>
      <c r="AN41" s="200">
        <v>0</v>
      </c>
      <c r="AO41" s="200">
        <v>133.26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4.07</v>
      </c>
      <c r="AV41" s="200">
        <v>0.18</v>
      </c>
      <c r="AW41" s="200">
        <v>0</v>
      </c>
      <c r="AX41" s="200">
        <v>0.11</v>
      </c>
      <c r="AY41" s="200">
        <v>0.35</v>
      </c>
    </row>
    <row r="42" spans="1:51">
      <c r="A42" t="s">
        <v>84</v>
      </c>
      <c r="B42" s="200">
        <v>0</v>
      </c>
      <c r="C42" s="200">
        <v>0</v>
      </c>
      <c r="D42" s="200">
        <v>13.96</v>
      </c>
      <c r="E42" s="200">
        <v>0</v>
      </c>
      <c r="F42" s="200">
        <v>0</v>
      </c>
      <c r="G42" s="200">
        <v>35.81</v>
      </c>
      <c r="H42" s="200">
        <v>0</v>
      </c>
      <c r="I42" s="200">
        <v>0</v>
      </c>
      <c r="J42" s="200">
        <v>45.45</v>
      </c>
      <c r="K42" s="200">
        <v>239.66</v>
      </c>
      <c r="L42" s="200">
        <v>11.2</v>
      </c>
      <c r="M42" s="200">
        <v>1.21</v>
      </c>
      <c r="N42" s="200">
        <v>1.83</v>
      </c>
      <c r="O42" s="200">
        <v>2.5499999999999998</v>
      </c>
      <c r="P42" s="200">
        <v>1.08</v>
      </c>
      <c r="Q42" s="200">
        <v>4.96</v>
      </c>
      <c r="R42" s="200">
        <v>9.2899999999999991</v>
      </c>
      <c r="S42" s="200">
        <v>5.72</v>
      </c>
      <c r="T42" s="200">
        <v>0.69</v>
      </c>
      <c r="U42" s="200">
        <v>2.0299999999999998</v>
      </c>
      <c r="V42" s="200">
        <v>1.1599999999999999</v>
      </c>
      <c r="W42" s="200">
        <v>9.5500000000000007</v>
      </c>
      <c r="X42" s="200">
        <v>20.34</v>
      </c>
      <c r="Y42" s="200">
        <v>0</v>
      </c>
      <c r="Z42" s="200">
        <v>66.569999999999993</v>
      </c>
      <c r="AA42" s="200">
        <v>21.58</v>
      </c>
      <c r="AB42" s="200">
        <v>0</v>
      </c>
      <c r="AC42" s="200">
        <v>14.99</v>
      </c>
      <c r="AD42" s="200">
        <v>0</v>
      </c>
      <c r="AE42" s="200">
        <v>0</v>
      </c>
      <c r="AF42" s="200">
        <v>0</v>
      </c>
      <c r="AG42" s="200">
        <v>35.15</v>
      </c>
      <c r="AH42" s="200">
        <v>0</v>
      </c>
      <c r="AI42" s="200">
        <v>5.66</v>
      </c>
      <c r="AJ42" s="200">
        <v>0</v>
      </c>
      <c r="AK42" s="200">
        <v>-35</v>
      </c>
      <c r="AL42" s="200">
        <v>0</v>
      </c>
      <c r="AM42" s="200">
        <v>0</v>
      </c>
      <c r="AN42" s="200">
        <v>0</v>
      </c>
      <c r="AO42" s="200">
        <v>133.26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4.07</v>
      </c>
      <c r="AV42" s="200">
        <v>0.18</v>
      </c>
      <c r="AW42" s="200">
        <v>0</v>
      </c>
      <c r="AX42" s="200">
        <v>0.11</v>
      </c>
      <c r="AY42" s="200">
        <v>0.35</v>
      </c>
    </row>
    <row r="43" spans="1:51">
      <c r="A43" t="s">
        <v>85</v>
      </c>
      <c r="B43" s="200">
        <v>0</v>
      </c>
      <c r="C43" s="200">
        <v>0</v>
      </c>
      <c r="D43" s="200">
        <v>13.67</v>
      </c>
      <c r="E43" s="200">
        <v>0</v>
      </c>
      <c r="F43" s="200">
        <v>0</v>
      </c>
      <c r="G43" s="200">
        <v>35.81</v>
      </c>
      <c r="H43" s="200">
        <v>0</v>
      </c>
      <c r="I43" s="200">
        <v>0</v>
      </c>
      <c r="J43" s="200">
        <v>45.45</v>
      </c>
      <c r="K43" s="200">
        <v>239.66</v>
      </c>
      <c r="L43" s="200">
        <v>11.2</v>
      </c>
      <c r="M43" s="200">
        <v>1.21</v>
      </c>
      <c r="N43" s="200">
        <v>1.83</v>
      </c>
      <c r="O43" s="200">
        <v>2.5499999999999998</v>
      </c>
      <c r="P43" s="200">
        <v>1.08</v>
      </c>
      <c r="Q43" s="200">
        <v>4.67</v>
      </c>
      <c r="R43" s="200">
        <v>9.2899999999999991</v>
      </c>
      <c r="S43" s="200">
        <v>5.72</v>
      </c>
      <c r="T43" s="200">
        <v>0.69</v>
      </c>
      <c r="U43" s="200">
        <v>2.0299999999999998</v>
      </c>
      <c r="V43" s="200">
        <v>1.1599999999999999</v>
      </c>
      <c r="W43" s="200">
        <v>9.5500000000000007</v>
      </c>
      <c r="X43" s="200">
        <v>20.34</v>
      </c>
      <c r="Y43" s="200">
        <v>0</v>
      </c>
      <c r="Z43" s="200">
        <v>66.569999999999993</v>
      </c>
      <c r="AA43" s="200">
        <v>21.58</v>
      </c>
      <c r="AB43" s="200">
        <v>0</v>
      </c>
      <c r="AC43" s="200">
        <v>14.99</v>
      </c>
      <c r="AD43" s="200">
        <v>0</v>
      </c>
      <c r="AE43" s="200">
        <v>0</v>
      </c>
      <c r="AF43" s="200">
        <v>0</v>
      </c>
      <c r="AG43" s="200">
        <v>35.15</v>
      </c>
      <c r="AH43" s="200">
        <v>0</v>
      </c>
      <c r="AI43" s="200">
        <v>5.66</v>
      </c>
      <c r="AJ43" s="200">
        <v>0</v>
      </c>
      <c r="AK43" s="200">
        <v>-35</v>
      </c>
      <c r="AL43" s="200">
        <v>0</v>
      </c>
      <c r="AM43" s="200">
        <v>0</v>
      </c>
      <c r="AN43" s="200">
        <v>0</v>
      </c>
      <c r="AO43" s="200">
        <v>133.26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4.07</v>
      </c>
      <c r="AV43" s="200">
        <v>0.18</v>
      </c>
      <c r="AW43" s="200">
        <v>0</v>
      </c>
      <c r="AX43" s="200">
        <v>0.06</v>
      </c>
      <c r="AY43" s="200">
        <v>0.35</v>
      </c>
    </row>
    <row r="44" spans="1:51">
      <c r="A44" t="s">
        <v>86</v>
      </c>
      <c r="B44" s="200">
        <v>0</v>
      </c>
      <c r="C44" s="200">
        <v>0</v>
      </c>
      <c r="D44" s="200">
        <v>13.67</v>
      </c>
      <c r="E44" s="200">
        <v>0</v>
      </c>
      <c r="F44" s="200">
        <v>0</v>
      </c>
      <c r="G44" s="200">
        <v>35.81</v>
      </c>
      <c r="H44" s="200">
        <v>0</v>
      </c>
      <c r="I44" s="200">
        <v>0</v>
      </c>
      <c r="J44" s="200">
        <v>45.45</v>
      </c>
      <c r="K44" s="200">
        <v>239.66</v>
      </c>
      <c r="L44" s="200">
        <v>11.2</v>
      </c>
      <c r="M44" s="200">
        <v>1.21</v>
      </c>
      <c r="N44" s="200">
        <v>1.83</v>
      </c>
      <c r="O44" s="200">
        <v>2.5499999999999998</v>
      </c>
      <c r="P44" s="200">
        <v>1.08</v>
      </c>
      <c r="Q44" s="200">
        <v>4.67</v>
      </c>
      <c r="R44" s="200">
        <v>9.2899999999999991</v>
      </c>
      <c r="S44" s="200">
        <v>5.72</v>
      </c>
      <c r="T44" s="200">
        <v>0.69</v>
      </c>
      <c r="U44" s="200">
        <v>2.0299999999999998</v>
      </c>
      <c r="V44" s="200">
        <v>1.1599999999999999</v>
      </c>
      <c r="W44" s="200">
        <v>9.5500000000000007</v>
      </c>
      <c r="X44" s="200">
        <v>20.34</v>
      </c>
      <c r="Y44" s="200">
        <v>0</v>
      </c>
      <c r="Z44" s="200">
        <v>66.569999999999993</v>
      </c>
      <c r="AA44" s="200">
        <v>21.58</v>
      </c>
      <c r="AB44" s="200">
        <v>0</v>
      </c>
      <c r="AC44" s="200">
        <v>14.99</v>
      </c>
      <c r="AD44" s="200">
        <v>0</v>
      </c>
      <c r="AE44" s="200">
        <v>0</v>
      </c>
      <c r="AF44" s="200">
        <v>0</v>
      </c>
      <c r="AG44" s="200">
        <v>35.15</v>
      </c>
      <c r="AH44" s="200">
        <v>0</v>
      </c>
      <c r="AI44" s="200">
        <v>5.66</v>
      </c>
      <c r="AJ44" s="200">
        <v>0</v>
      </c>
      <c r="AK44" s="200">
        <v>-35</v>
      </c>
      <c r="AL44" s="200">
        <v>0</v>
      </c>
      <c r="AM44" s="200">
        <v>0</v>
      </c>
      <c r="AN44" s="200">
        <v>0</v>
      </c>
      <c r="AO44" s="200">
        <v>133.26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4.07</v>
      </c>
      <c r="AV44" s="200">
        <v>0.18</v>
      </c>
      <c r="AW44" s="200">
        <v>0</v>
      </c>
      <c r="AX44" s="200">
        <v>0.06</v>
      </c>
      <c r="AY44" s="200">
        <v>0.35</v>
      </c>
    </row>
    <row r="45" spans="1:51">
      <c r="A45" t="s">
        <v>87</v>
      </c>
      <c r="B45" s="200">
        <v>0</v>
      </c>
      <c r="C45" s="200">
        <v>0</v>
      </c>
      <c r="D45" s="200">
        <v>13.67</v>
      </c>
      <c r="E45" s="200">
        <v>0</v>
      </c>
      <c r="F45" s="200">
        <v>0</v>
      </c>
      <c r="G45" s="200">
        <v>35.81</v>
      </c>
      <c r="H45" s="200">
        <v>0</v>
      </c>
      <c r="I45" s="200">
        <v>0</v>
      </c>
      <c r="J45" s="200">
        <v>45.45</v>
      </c>
      <c r="K45" s="200">
        <v>239.66</v>
      </c>
      <c r="L45" s="200">
        <v>11.2</v>
      </c>
      <c r="M45" s="200">
        <v>1.21</v>
      </c>
      <c r="N45" s="200">
        <v>1.83</v>
      </c>
      <c r="O45" s="200">
        <v>2.5499999999999998</v>
      </c>
      <c r="P45" s="200">
        <v>1.08</v>
      </c>
      <c r="Q45" s="200">
        <v>4.67</v>
      </c>
      <c r="R45" s="200">
        <v>9.2899999999999991</v>
      </c>
      <c r="S45" s="200">
        <v>5.72</v>
      </c>
      <c r="T45" s="200">
        <v>0.69</v>
      </c>
      <c r="U45" s="200">
        <v>2.0299999999999998</v>
      </c>
      <c r="V45" s="200">
        <v>1.1599999999999999</v>
      </c>
      <c r="W45" s="200">
        <v>9.5500000000000007</v>
      </c>
      <c r="X45" s="200">
        <v>20.34</v>
      </c>
      <c r="Y45" s="200">
        <v>0</v>
      </c>
      <c r="Z45" s="200">
        <v>66.569999999999993</v>
      </c>
      <c r="AA45" s="200">
        <v>21.58</v>
      </c>
      <c r="AB45" s="200">
        <v>0</v>
      </c>
      <c r="AC45" s="200">
        <v>14.99</v>
      </c>
      <c r="AD45" s="200">
        <v>0</v>
      </c>
      <c r="AE45" s="200">
        <v>0</v>
      </c>
      <c r="AF45" s="200">
        <v>0</v>
      </c>
      <c r="AG45" s="200">
        <v>35.15</v>
      </c>
      <c r="AH45" s="200">
        <v>0</v>
      </c>
      <c r="AI45" s="200">
        <v>5.66</v>
      </c>
      <c r="AJ45" s="200">
        <v>0</v>
      </c>
      <c r="AK45" s="200">
        <v>-35</v>
      </c>
      <c r="AL45" s="200">
        <v>0</v>
      </c>
      <c r="AM45" s="200">
        <v>0</v>
      </c>
      <c r="AN45" s="200">
        <v>0</v>
      </c>
      <c r="AO45" s="200">
        <v>133.26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4.07</v>
      </c>
      <c r="AV45" s="200">
        <v>0.18</v>
      </c>
      <c r="AW45" s="200">
        <v>0</v>
      </c>
      <c r="AX45" s="200">
        <v>0.06</v>
      </c>
      <c r="AY45" s="200">
        <v>0.35</v>
      </c>
    </row>
    <row r="46" spans="1:51">
      <c r="A46" t="s">
        <v>88</v>
      </c>
      <c r="B46" s="200">
        <v>0</v>
      </c>
      <c r="C46" s="200">
        <v>0</v>
      </c>
      <c r="D46" s="200">
        <v>13.67</v>
      </c>
      <c r="E46" s="200">
        <v>0</v>
      </c>
      <c r="F46" s="200">
        <v>0</v>
      </c>
      <c r="G46" s="200">
        <v>35.81</v>
      </c>
      <c r="H46" s="200">
        <v>0</v>
      </c>
      <c r="I46" s="200">
        <v>0</v>
      </c>
      <c r="J46" s="200">
        <v>45.45</v>
      </c>
      <c r="K46" s="200">
        <v>239.66</v>
      </c>
      <c r="L46" s="200">
        <v>11.2</v>
      </c>
      <c r="M46" s="200">
        <v>1.21</v>
      </c>
      <c r="N46" s="200">
        <v>1.83</v>
      </c>
      <c r="O46" s="200">
        <v>2.5499999999999998</v>
      </c>
      <c r="P46" s="200">
        <v>1.08</v>
      </c>
      <c r="Q46" s="200">
        <v>4.67</v>
      </c>
      <c r="R46" s="200">
        <v>9.2899999999999991</v>
      </c>
      <c r="S46" s="200">
        <v>5.72</v>
      </c>
      <c r="T46" s="200">
        <v>0.69</v>
      </c>
      <c r="U46" s="200">
        <v>2.0299999999999998</v>
      </c>
      <c r="V46" s="200">
        <v>1.1599999999999999</v>
      </c>
      <c r="W46" s="200">
        <v>9.5500000000000007</v>
      </c>
      <c r="X46" s="200">
        <v>20.34</v>
      </c>
      <c r="Y46" s="200">
        <v>0</v>
      </c>
      <c r="Z46" s="200">
        <v>66.569999999999993</v>
      </c>
      <c r="AA46" s="200">
        <v>21.58</v>
      </c>
      <c r="AB46" s="200">
        <v>0</v>
      </c>
      <c r="AC46" s="200">
        <v>14.99</v>
      </c>
      <c r="AD46" s="200">
        <v>0</v>
      </c>
      <c r="AE46" s="200">
        <v>0</v>
      </c>
      <c r="AF46" s="200">
        <v>0</v>
      </c>
      <c r="AG46" s="200">
        <v>35.15</v>
      </c>
      <c r="AH46" s="200">
        <v>0</v>
      </c>
      <c r="AI46" s="200">
        <v>5.66</v>
      </c>
      <c r="AJ46" s="200">
        <v>0</v>
      </c>
      <c r="AK46" s="200">
        <v>-35</v>
      </c>
      <c r="AL46" s="200">
        <v>0</v>
      </c>
      <c r="AM46" s="200">
        <v>0</v>
      </c>
      <c r="AN46" s="200">
        <v>0</v>
      </c>
      <c r="AO46" s="200">
        <v>133.26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4.07</v>
      </c>
      <c r="AV46" s="200">
        <v>0.18</v>
      </c>
      <c r="AW46" s="200">
        <v>0</v>
      </c>
      <c r="AX46" s="200">
        <v>0.06</v>
      </c>
      <c r="AY46" s="200">
        <v>0.35</v>
      </c>
    </row>
    <row r="47" spans="1:51">
      <c r="A47" t="s">
        <v>89</v>
      </c>
      <c r="B47" s="200">
        <v>0</v>
      </c>
      <c r="C47" s="200">
        <v>0</v>
      </c>
      <c r="D47" s="200">
        <v>13.67</v>
      </c>
      <c r="E47" s="200">
        <v>0</v>
      </c>
      <c r="F47" s="200">
        <v>0</v>
      </c>
      <c r="G47" s="200">
        <v>35.81</v>
      </c>
      <c r="H47" s="200">
        <v>0</v>
      </c>
      <c r="I47" s="200">
        <v>0</v>
      </c>
      <c r="J47" s="200">
        <v>44.84</v>
      </c>
      <c r="K47" s="200">
        <v>239.66</v>
      </c>
      <c r="L47" s="200">
        <v>11.2</v>
      </c>
      <c r="M47" s="200">
        <v>1.21</v>
      </c>
      <c r="N47" s="200">
        <v>1.83</v>
      </c>
      <c r="O47" s="200">
        <v>2.5499999999999998</v>
      </c>
      <c r="P47" s="200">
        <v>1.08</v>
      </c>
      <c r="Q47" s="200">
        <v>4.67</v>
      </c>
      <c r="R47" s="200">
        <v>9.2899999999999991</v>
      </c>
      <c r="S47" s="200">
        <v>5.72</v>
      </c>
      <c r="T47" s="200">
        <v>0.69</v>
      </c>
      <c r="U47" s="200">
        <v>2.0299999999999998</v>
      </c>
      <c r="V47" s="200">
        <v>1.1599999999999999</v>
      </c>
      <c r="W47" s="200">
        <v>9.5500000000000007</v>
      </c>
      <c r="X47" s="200">
        <v>20.34</v>
      </c>
      <c r="Y47" s="200">
        <v>0</v>
      </c>
      <c r="Z47" s="200">
        <v>66.569999999999993</v>
      </c>
      <c r="AA47" s="200">
        <v>21.58</v>
      </c>
      <c r="AB47" s="200">
        <v>0</v>
      </c>
      <c r="AC47" s="200">
        <v>14.99</v>
      </c>
      <c r="AD47" s="200">
        <v>0</v>
      </c>
      <c r="AE47" s="200">
        <v>0</v>
      </c>
      <c r="AF47" s="200">
        <v>0</v>
      </c>
      <c r="AG47" s="200">
        <v>35.15</v>
      </c>
      <c r="AH47" s="200">
        <v>0</v>
      </c>
      <c r="AI47" s="200">
        <v>5.66</v>
      </c>
      <c r="AJ47" s="200">
        <v>0</v>
      </c>
      <c r="AK47" s="200">
        <v>-35</v>
      </c>
      <c r="AL47" s="200">
        <v>0</v>
      </c>
      <c r="AM47" s="200">
        <v>0</v>
      </c>
      <c r="AN47" s="200">
        <v>0</v>
      </c>
      <c r="AO47" s="200">
        <v>133.26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4.07</v>
      </c>
      <c r="AV47" s="200">
        <v>0.18</v>
      </c>
      <c r="AW47" s="200">
        <v>0</v>
      </c>
      <c r="AX47" s="200">
        <v>0.06</v>
      </c>
      <c r="AY47" s="200">
        <v>0.35</v>
      </c>
    </row>
    <row r="48" spans="1:51">
      <c r="A48" t="s">
        <v>90</v>
      </c>
      <c r="B48" s="200">
        <v>0</v>
      </c>
      <c r="C48" s="200">
        <v>0</v>
      </c>
      <c r="D48" s="200">
        <v>13.67</v>
      </c>
      <c r="E48" s="200">
        <v>0</v>
      </c>
      <c r="F48" s="200">
        <v>0</v>
      </c>
      <c r="G48" s="200">
        <v>35.81</v>
      </c>
      <c r="H48" s="200">
        <v>0</v>
      </c>
      <c r="I48" s="200">
        <v>0</v>
      </c>
      <c r="J48" s="200">
        <v>44.84</v>
      </c>
      <c r="K48" s="200">
        <v>239.66</v>
      </c>
      <c r="L48" s="200">
        <v>11.2</v>
      </c>
      <c r="M48" s="200">
        <v>1.21</v>
      </c>
      <c r="N48" s="200">
        <v>1.83</v>
      </c>
      <c r="O48" s="200">
        <v>2.5499999999999998</v>
      </c>
      <c r="P48" s="200">
        <v>1.08</v>
      </c>
      <c r="Q48" s="200">
        <v>4.67</v>
      </c>
      <c r="R48" s="200">
        <v>9.2899999999999991</v>
      </c>
      <c r="S48" s="200">
        <v>5.72</v>
      </c>
      <c r="T48" s="200">
        <v>0.69</v>
      </c>
      <c r="U48" s="200">
        <v>2.0299999999999998</v>
      </c>
      <c r="V48" s="200">
        <v>1.1599999999999999</v>
      </c>
      <c r="W48" s="200">
        <v>9.5500000000000007</v>
      </c>
      <c r="X48" s="200">
        <v>20.34</v>
      </c>
      <c r="Y48" s="200">
        <v>0</v>
      </c>
      <c r="Z48" s="200">
        <v>66.569999999999993</v>
      </c>
      <c r="AA48" s="200">
        <v>21.58</v>
      </c>
      <c r="AB48" s="200">
        <v>0</v>
      </c>
      <c r="AC48" s="200">
        <v>14.99</v>
      </c>
      <c r="AD48" s="200">
        <v>0</v>
      </c>
      <c r="AE48" s="200">
        <v>0</v>
      </c>
      <c r="AF48" s="200">
        <v>0</v>
      </c>
      <c r="AG48" s="200">
        <v>35.15</v>
      </c>
      <c r="AH48" s="200">
        <v>0</v>
      </c>
      <c r="AI48" s="200">
        <v>5.66</v>
      </c>
      <c r="AJ48" s="200">
        <v>0</v>
      </c>
      <c r="AK48" s="200">
        <v>-35</v>
      </c>
      <c r="AL48" s="200">
        <v>0</v>
      </c>
      <c r="AM48" s="200">
        <v>0</v>
      </c>
      <c r="AN48" s="200">
        <v>0</v>
      </c>
      <c r="AO48" s="200">
        <v>133.26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4.07</v>
      </c>
      <c r="AV48" s="200">
        <v>0.18</v>
      </c>
      <c r="AW48" s="200">
        <v>0</v>
      </c>
      <c r="AX48" s="200">
        <v>0.05</v>
      </c>
      <c r="AY48" s="200">
        <v>0.35</v>
      </c>
    </row>
    <row r="49" spans="1:51">
      <c r="A49" t="s">
        <v>91</v>
      </c>
      <c r="B49" s="200">
        <v>0</v>
      </c>
      <c r="C49" s="200">
        <v>0</v>
      </c>
      <c r="D49" s="200">
        <v>13.67</v>
      </c>
      <c r="E49" s="200">
        <v>0</v>
      </c>
      <c r="F49" s="200">
        <v>0</v>
      </c>
      <c r="G49" s="200">
        <v>35.81</v>
      </c>
      <c r="H49" s="200">
        <v>0</v>
      </c>
      <c r="I49" s="200">
        <v>0</v>
      </c>
      <c r="J49" s="200">
        <v>44.84</v>
      </c>
      <c r="K49" s="200">
        <v>239.66</v>
      </c>
      <c r="L49" s="200">
        <v>11.2</v>
      </c>
      <c r="M49" s="200">
        <v>1.21</v>
      </c>
      <c r="N49" s="200">
        <v>1.83</v>
      </c>
      <c r="O49" s="200">
        <v>2.5499999999999998</v>
      </c>
      <c r="P49" s="200">
        <v>1.08</v>
      </c>
      <c r="Q49" s="200">
        <v>4.67</v>
      </c>
      <c r="R49" s="200">
        <v>9.2899999999999991</v>
      </c>
      <c r="S49" s="200">
        <v>5.72</v>
      </c>
      <c r="T49" s="200">
        <v>0.69</v>
      </c>
      <c r="U49" s="200">
        <v>2.0299999999999998</v>
      </c>
      <c r="V49" s="200">
        <v>1.1599999999999999</v>
      </c>
      <c r="W49" s="200">
        <v>9.5500000000000007</v>
      </c>
      <c r="X49" s="200">
        <v>20.329999999999998</v>
      </c>
      <c r="Y49" s="200">
        <v>0</v>
      </c>
      <c r="Z49" s="200">
        <v>66.569999999999993</v>
      </c>
      <c r="AA49" s="200">
        <v>21.58</v>
      </c>
      <c r="AB49" s="200">
        <v>0</v>
      </c>
      <c r="AC49" s="200">
        <v>14.99</v>
      </c>
      <c r="AD49" s="200">
        <v>0</v>
      </c>
      <c r="AE49" s="200">
        <v>0</v>
      </c>
      <c r="AF49" s="200">
        <v>0</v>
      </c>
      <c r="AG49" s="200">
        <v>35.15</v>
      </c>
      <c r="AH49" s="200">
        <v>0</v>
      </c>
      <c r="AI49" s="200">
        <v>5.66</v>
      </c>
      <c r="AJ49" s="200">
        <v>0</v>
      </c>
      <c r="AK49" s="200">
        <v>-35</v>
      </c>
      <c r="AL49" s="200">
        <v>0</v>
      </c>
      <c r="AM49" s="200">
        <v>0</v>
      </c>
      <c r="AN49" s="200">
        <v>0</v>
      </c>
      <c r="AO49" s="200">
        <v>133.26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4.07</v>
      </c>
      <c r="AV49" s="200">
        <v>0.18</v>
      </c>
      <c r="AW49" s="200">
        <v>0</v>
      </c>
      <c r="AX49" s="200">
        <v>0.05</v>
      </c>
      <c r="AY49" s="200">
        <v>0.35</v>
      </c>
    </row>
    <row r="50" spans="1:51">
      <c r="A50" t="s">
        <v>92</v>
      </c>
      <c r="B50" s="200">
        <v>0</v>
      </c>
      <c r="C50" s="200">
        <v>0</v>
      </c>
      <c r="D50" s="200">
        <v>13.67</v>
      </c>
      <c r="E50" s="200">
        <v>0</v>
      </c>
      <c r="F50" s="200">
        <v>0</v>
      </c>
      <c r="G50" s="200">
        <v>35.81</v>
      </c>
      <c r="H50" s="200">
        <v>0</v>
      </c>
      <c r="I50" s="200">
        <v>0</v>
      </c>
      <c r="J50" s="200">
        <v>44.84</v>
      </c>
      <c r="K50" s="200">
        <v>239.66</v>
      </c>
      <c r="L50" s="200">
        <v>11.2</v>
      </c>
      <c r="M50" s="200">
        <v>1.21</v>
      </c>
      <c r="N50" s="200">
        <v>1.83</v>
      </c>
      <c r="O50" s="200">
        <v>2.5499999999999998</v>
      </c>
      <c r="P50" s="200">
        <v>1.08</v>
      </c>
      <c r="Q50" s="200">
        <v>4.67</v>
      </c>
      <c r="R50" s="200">
        <v>9.2899999999999991</v>
      </c>
      <c r="S50" s="200">
        <v>5.72</v>
      </c>
      <c r="T50" s="200">
        <v>0.69</v>
      </c>
      <c r="U50" s="200">
        <v>2.0299999999999998</v>
      </c>
      <c r="V50" s="200">
        <v>1.1599999999999999</v>
      </c>
      <c r="W50" s="200">
        <v>9.5500000000000007</v>
      </c>
      <c r="X50" s="200">
        <v>20.329999999999998</v>
      </c>
      <c r="Y50" s="200">
        <v>0</v>
      </c>
      <c r="Z50" s="200">
        <v>66.569999999999993</v>
      </c>
      <c r="AA50" s="200">
        <v>21.58</v>
      </c>
      <c r="AB50" s="200">
        <v>0</v>
      </c>
      <c r="AC50" s="200">
        <v>14.99</v>
      </c>
      <c r="AD50" s="200">
        <v>0</v>
      </c>
      <c r="AE50" s="200">
        <v>0</v>
      </c>
      <c r="AF50" s="200">
        <v>0</v>
      </c>
      <c r="AG50" s="200">
        <v>35.15</v>
      </c>
      <c r="AH50" s="200">
        <v>0</v>
      </c>
      <c r="AI50" s="200">
        <v>5.66</v>
      </c>
      <c r="AJ50" s="200">
        <v>0</v>
      </c>
      <c r="AK50" s="200">
        <v>-35</v>
      </c>
      <c r="AL50" s="200">
        <v>0</v>
      </c>
      <c r="AM50" s="200">
        <v>0</v>
      </c>
      <c r="AN50" s="200">
        <v>0</v>
      </c>
      <c r="AO50" s="200">
        <v>133.26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4.07</v>
      </c>
      <c r="AV50" s="200">
        <v>0.18</v>
      </c>
      <c r="AW50" s="200">
        <v>0</v>
      </c>
      <c r="AX50" s="200">
        <v>0.05</v>
      </c>
      <c r="AY50" s="200">
        <v>0.35</v>
      </c>
    </row>
    <row r="51" spans="1:51">
      <c r="A51" t="s">
        <v>93</v>
      </c>
      <c r="B51" s="200">
        <v>0</v>
      </c>
      <c r="C51" s="200">
        <v>0</v>
      </c>
      <c r="D51" s="200">
        <v>13.67</v>
      </c>
      <c r="E51" s="200">
        <v>0</v>
      </c>
      <c r="F51" s="200">
        <v>0</v>
      </c>
      <c r="G51" s="200">
        <v>35.21</v>
      </c>
      <c r="H51" s="200">
        <v>0</v>
      </c>
      <c r="I51" s="200">
        <v>0</v>
      </c>
      <c r="J51" s="200">
        <v>44.84</v>
      </c>
      <c r="K51" s="200">
        <v>239.66</v>
      </c>
      <c r="L51" s="200">
        <v>11.2</v>
      </c>
      <c r="M51" s="200">
        <v>1.21</v>
      </c>
      <c r="N51" s="200">
        <v>1.83</v>
      </c>
      <c r="O51" s="200">
        <v>2.5499999999999998</v>
      </c>
      <c r="P51" s="200">
        <v>1.08</v>
      </c>
      <c r="Q51" s="200">
        <v>4.67</v>
      </c>
      <c r="R51" s="200">
        <v>9.2899999999999991</v>
      </c>
      <c r="S51" s="200">
        <v>5.72</v>
      </c>
      <c r="T51" s="200">
        <v>0.69</v>
      </c>
      <c r="U51" s="200">
        <v>2.0299999999999998</v>
      </c>
      <c r="V51" s="200">
        <v>0.49</v>
      </c>
      <c r="W51" s="200">
        <v>0.68</v>
      </c>
      <c r="X51" s="200">
        <v>1.45</v>
      </c>
      <c r="Y51" s="200">
        <v>0</v>
      </c>
      <c r="Z51" s="200">
        <v>66.569999999999993</v>
      </c>
      <c r="AA51" s="200">
        <v>21.58</v>
      </c>
      <c r="AB51" s="200">
        <v>0</v>
      </c>
      <c r="AC51" s="200">
        <v>14.99</v>
      </c>
      <c r="AD51" s="200">
        <v>0</v>
      </c>
      <c r="AE51" s="200">
        <v>0</v>
      </c>
      <c r="AF51" s="200">
        <v>0</v>
      </c>
      <c r="AG51" s="200">
        <v>35.15</v>
      </c>
      <c r="AH51" s="200">
        <v>0</v>
      </c>
      <c r="AI51" s="200">
        <v>5.66</v>
      </c>
      <c r="AJ51" s="200">
        <v>0</v>
      </c>
      <c r="AK51" s="200">
        <v>-35</v>
      </c>
      <c r="AL51" s="200">
        <v>0</v>
      </c>
      <c r="AM51" s="200">
        <v>0</v>
      </c>
      <c r="AN51" s="200">
        <v>0</v>
      </c>
      <c r="AO51" s="200">
        <v>127.04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0.27</v>
      </c>
      <c r="AV51" s="200">
        <v>0.18</v>
      </c>
      <c r="AW51" s="200">
        <v>0</v>
      </c>
      <c r="AX51" s="200">
        <v>0.05</v>
      </c>
      <c r="AY51" s="200">
        <v>0.35</v>
      </c>
    </row>
    <row r="52" spans="1:51">
      <c r="A52" t="s">
        <v>94</v>
      </c>
      <c r="B52" s="200">
        <v>0</v>
      </c>
      <c r="C52" s="200">
        <v>0</v>
      </c>
      <c r="D52" s="200">
        <v>13.38</v>
      </c>
      <c r="E52" s="200">
        <v>0</v>
      </c>
      <c r="F52" s="200">
        <v>0</v>
      </c>
      <c r="G52" s="200">
        <v>35.21</v>
      </c>
      <c r="H52" s="200">
        <v>0</v>
      </c>
      <c r="I52" s="200">
        <v>0</v>
      </c>
      <c r="J52" s="200">
        <v>44.84</v>
      </c>
      <c r="K52" s="200">
        <v>239.66</v>
      </c>
      <c r="L52" s="200">
        <v>11.2</v>
      </c>
      <c r="M52" s="200">
        <v>1.21</v>
      </c>
      <c r="N52" s="200">
        <v>1.83</v>
      </c>
      <c r="O52" s="200">
        <v>2.5499999999999998</v>
      </c>
      <c r="P52" s="200">
        <v>1.08</v>
      </c>
      <c r="Q52" s="200">
        <v>4.67</v>
      </c>
      <c r="R52" s="200">
        <v>9.2899999999999991</v>
      </c>
      <c r="S52" s="200">
        <v>5.72</v>
      </c>
      <c r="T52" s="200">
        <v>0.69</v>
      </c>
      <c r="U52" s="200">
        <v>2.0299999999999998</v>
      </c>
      <c r="V52" s="200">
        <v>0.49</v>
      </c>
      <c r="W52" s="200">
        <v>0.68</v>
      </c>
      <c r="X52" s="200">
        <v>1.45</v>
      </c>
      <c r="Y52" s="200">
        <v>0</v>
      </c>
      <c r="Z52" s="200">
        <v>66.569999999999993</v>
      </c>
      <c r="AA52" s="200">
        <v>21.58</v>
      </c>
      <c r="AB52" s="200">
        <v>0</v>
      </c>
      <c r="AC52" s="200">
        <v>14.99</v>
      </c>
      <c r="AD52" s="200">
        <v>0</v>
      </c>
      <c r="AE52" s="200">
        <v>0</v>
      </c>
      <c r="AF52" s="200">
        <v>0</v>
      </c>
      <c r="AG52" s="200">
        <v>35.15</v>
      </c>
      <c r="AH52" s="200">
        <v>0</v>
      </c>
      <c r="AI52" s="200">
        <v>5.66</v>
      </c>
      <c r="AJ52" s="200">
        <v>0</v>
      </c>
      <c r="AK52" s="200">
        <v>-35</v>
      </c>
      <c r="AL52" s="200">
        <v>0</v>
      </c>
      <c r="AM52" s="200">
        <v>0</v>
      </c>
      <c r="AN52" s="200">
        <v>0</v>
      </c>
      <c r="AO52" s="200">
        <v>127.04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0.27</v>
      </c>
      <c r="AV52" s="200">
        <v>0.18</v>
      </c>
      <c r="AW52" s="200">
        <v>0</v>
      </c>
      <c r="AX52" s="200">
        <v>0.05</v>
      </c>
      <c r="AY52" s="200">
        <v>0.35</v>
      </c>
    </row>
    <row r="53" spans="1:51">
      <c r="A53" t="s">
        <v>95</v>
      </c>
      <c r="B53" s="200">
        <v>0</v>
      </c>
      <c r="C53" s="200">
        <v>0</v>
      </c>
      <c r="D53" s="200">
        <v>13.38</v>
      </c>
      <c r="E53" s="200">
        <v>0</v>
      </c>
      <c r="F53" s="200">
        <v>0</v>
      </c>
      <c r="G53" s="200">
        <v>35.21</v>
      </c>
      <c r="H53" s="200">
        <v>0</v>
      </c>
      <c r="I53" s="200">
        <v>0</v>
      </c>
      <c r="J53" s="200">
        <v>44.84</v>
      </c>
      <c r="K53" s="200">
        <v>239.66</v>
      </c>
      <c r="L53" s="200">
        <v>11.2</v>
      </c>
      <c r="M53" s="200">
        <v>1.21</v>
      </c>
      <c r="N53" s="200">
        <v>1.83</v>
      </c>
      <c r="O53" s="200">
        <v>2.5499999999999998</v>
      </c>
      <c r="P53" s="200">
        <v>1.08</v>
      </c>
      <c r="Q53" s="200">
        <v>4.67</v>
      </c>
      <c r="R53" s="200">
        <v>9.2899999999999991</v>
      </c>
      <c r="S53" s="200">
        <v>5.72</v>
      </c>
      <c r="T53" s="200">
        <v>0.69</v>
      </c>
      <c r="U53" s="200">
        <v>2.0299999999999998</v>
      </c>
      <c r="V53" s="200">
        <v>0.49</v>
      </c>
      <c r="W53" s="200">
        <v>0.68</v>
      </c>
      <c r="X53" s="200">
        <v>1.45</v>
      </c>
      <c r="Y53" s="200">
        <v>0</v>
      </c>
      <c r="Z53" s="200">
        <v>66.569999999999993</v>
      </c>
      <c r="AA53" s="200">
        <v>21.58</v>
      </c>
      <c r="AB53" s="200">
        <v>0</v>
      </c>
      <c r="AC53" s="200">
        <v>14.99</v>
      </c>
      <c r="AD53" s="200">
        <v>0</v>
      </c>
      <c r="AE53" s="200">
        <v>0</v>
      </c>
      <c r="AF53" s="200">
        <v>0</v>
      </c>
      <c r="AG53" s="200">
        <v>35.15</v>
      </c>
      <c r="AH53" s="200">
        <v>0</v>
      </c>
      <c r="AI53" s="200">
        <v>5.66</v>
      </c>
      <c r="AJ53" s="200">
        <v>0</v>
      </c>
      <c r="AK53" s="200">
        <v>-35</v>
      </c>
      <c r="AL53" s="200">
        <v>0</v>
      </c>
      <c r="AM53" s="200">
        <v>0</v>
      </c>
      <c r="AN53" s="200">
        <v>0</v>
      </c>
      <c r="AO53" s="200">
        <v>127.04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0.27</v>
      </c>
      <c r="AV53" s="200">
        <v>0.18</v>
      </c>
      <c r="AW53" s="200">
        <v>0</v>
      </c>
      <c r="AX53" s="200">
        <v>0.05</v>
      </c>
      <c r="AY53" s="200">
        <v>0.35</v>
      </c>
    </row>
    <row r="54" spans="1:51">
      <c r="A54" t="s">
        <v>96</v>
      </c>
      <c r="B54" s="200">
        <v>0</v>
      </c>
      <c r="C54" s="200">
        <v>0</v>
      </c>
      <c r="D54" s="200">
        <v>13.38</v>
      </c>
      <c r="E54" s="200">
        <v>0</v>
      </c>
      <c r="F54" s="200">
        <v>0</v>
      </c>
      <c r="G54" s="200">
        <v>35.21</v>
      </c>
      <c r="H54" s="200">
        <v>0</v>
      </c>
      <c r="I54" s="200">
        <v>0</v>
      </c>
      <c r="J54" s="200">
        <v>44.84</v>
      </c>
      <c r="K54" s="200">
        <v>239.66</v>
      </c>
      <c r="L54" s="200">
        <v>11.2</v>
      </c>
      <c r="M54" s="200">
        <v>1.21</v>
      </c>
      <c r="N54" s="200">
        <v>1.83</v>
      </c>
      <c r="O54" s="200">
        <v>2.5499999999999998</v>
      </c>
      <c r="P54" s="200">
        <v>1.08</v>
      </c>
      <c r="Q54" s="200">
        <v>4.67</v>
      </c>
      <c r="R54" s="200">
        <v>9.2899999999999991</v>
      </c>
      <c r="S54" s="200">
        <v>5.72</v>
      </c>
      <c r="T54" s="200">
        <v>0.69</v>
      </c>
      <c r="U54" s="200">
        <v>2.0299999999999998</v>
      </c>
      <c r="V54" s="200">
        <v>0.49</v>
      </c>
      <c r="W54" s="200">
        <v>0.68</v>
      </c>
      <c r="X54" s="200">
        <v>1.45</v>
      </c>
      <c r="Y54" s="200">
        <v>0</v>
      </c>
      <c r="Z54" s="200">
        <v>66.569999999999993</v>
      </c>
      <c r="AA54" s="200">
        <v>21.58</v>
      </c>
      <c r="AB54" s="200">
        <v>0</v>
      </c>
      <c r="AC54" s="200">
        <v>14.99</v>
      </c>
      <c r="AD54" s="200">
        <v>0</v>
      </c>
      <c r="AE54" s="200">
        <v>0</v>
      </c>
      <c r="AF54" s="200">
        <v>0</v>
      </c>
      <c r="AG54" s="200">
        <v>35.950000000000003</v>
      </c>
      <c r="AH54" s="200">
        <v>0</v>
      </c>
      <c r="AI54" s="200">
        <v>5.66</v>
      </c>
      <c r="AJ54" s="200">
        <v>0</v>
      </c>
      <c r="AK54" s="200">
        <v>-35</v>
      </c>
      <c r="AL54" s="200">
        <v>0</v>
      </c>
      <c r="AM54" s="200">
        <v>0</v>
      </c>
      <c r="AN54" s="200">
        <v>0</v>
      </c>
      <c r="AO54" s="200">
        <v>127.04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0.27</v>
      </c>
      <c r="AV54" s="200">
        <v>0.18</v>
      </c>
      <c r="AW54" s="200">
        <v>0</v>
      </c>
      <c r="AX54" s="200">
        <v>0.05</v>
      </c>
      <c r="AY54" s="200">
        <v>0.35</v>
      </c>
    </row>
    <row r="55" spans="1:51">
      <c r="A55" t="s">
        <v>97</v>
      </c>
      <c r="B55" s="200">
        <v>0</v>
      </c>
      <c r="C55" s="200">
        <v>0</v>
      </c>
      <c r="D55" s="200">
        <v>13.38</v>
      </c>
      <c r="E55" s="200">
        <v>0</v>
      </c>
      <c r="F55" s="200">
        <v>0</v>
      </c>
      <c r="G55" s="200">
        <v>35.21</v>
      </c>
      <c r="H55" s="200">
        <v>0</v>
      </c>
      <c r="I55" s="200">
        <v>0</v>
      </c>
      <c r="J55" s="200">
        <v>44.84</v>
      </c>
      <c r="K55" s="200">
        <v>239.66</v>
      </c>
      <c r="L55" s="200">
        <v>11.18</v>
      </c>
      <c r="M55" s="200">
        <v>1.21</v>
      </c>
      <c r="N55" s="200">
        <v>1.83</v>
      </c>
      <c r="O55" s="200">
        <v>2.5499999999999998</v>
      </c>
      <c r="P55" s="200">
        <v>1.08</v>
      </c>
      <c r="Q55" s="200">
        <v>4.6500000000000004</v>
      </c>
      <c r="R55" s="200">
        <v>0.66</v>
      </c>
      <c r="S55" s="200">
        <v>5.71</v>
      </c>
      <c r="T55" s="200">
        <v>0.05</v>
      </c>
      <c r="U55" s="200">
        <v>2.0299999999999998</v>
      </c>
      <c r="V55" s="200">
        <v>0.49</v>
      </c>
      <c r="W55" s="200">
        <v>0.68</v>
      </c>
      <c r="X55" s="200">
        <v>1.45</v>
      </c>
      <c r="Y55" s="200">
        <v>0</v>
      </c>
      <c r="Z55" s="200">
        <v>4.09</v>
      </c>
      <c r="AA55" s="200">
        <v>1.32</v>
      </c>
      <c r="AB55" s="200">
        <v>0</v>
      </c>
      <c r="AC55" s="200">
        <v>14.99</v>
      </c>
      <c r="AD55" s="200">
        <v>0</v>
      </c>
      <c r="AE55" s="200">
        <v>0</v>
      </c>
      <c r="AF55" s="200">
        <v>0</v>
      </c>
      <c r="AG55" s="200">
        <v>35.950000000000003</v>
      </c>
      <c r="AH55" s="200">
        <v>0</v>
      </c>
      <c r="AI55" s="200">
        <v>5.66</v>
      </c>
      <c r="AJ55" s="200">
        <v>0</v>
      </c>
      <c r="AK55" s="200">
        <v>-35</v>
      </c>
      <c r="AL55" s="200">
        <v>0</v>
      </c>
      <c r="AM55" s="200">
        <v>0</v>
      </c>
      <c r="AN55" s="200">
        <v>0</v>
      </c>
      <c r="AO55" s="200">
        <v>127.04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0.27</v>
      </c>
      <c r="AV55" s="200">
        <v>0.18</v>
      </c>
      <c r="AW55" s="200">
        <v>0</v>
      </c>
      <c r="AX55" s="200">
        <v>0.05</v>
      </c>
      <c r="AY55" s="200">
        <v>0.17</v>
      </c>
    </row>
    <row r="56" spans="1:51">
      <c r="A56" t="s">
        <v>98</v>
      </c>
      <c r="B56" s="200">
        <v>0</v>
      </c>
      <c r="C56" s="200">
        <v>0</v>
      </c>
      <c r="D56" s="200">
        <v>13.38</v>
      </c>
      <c r="E56" s="200">
        <v>0</v>
      </c>
      <c r="F56" s="200">
        <v>0</v>
      </c>
      <c r="G56" s="200">
        <v>35.21</v>
      </c>
      <c r="H56" s="200">
        <v>0</v>
      </c>
      <c r="I56" s="200">
        <v>0</v>
      </c>
      <c r="J56" s="200">
        <v>44.84</v>
      </c>
      <c r="K56" s="200">
        <v>239.66</v>
      </c>
      <c r="L56" s="200">
        <v>11.18</v>
      </c>
      <c r="M56" s="200">
        <v>1.21</v>
      </c>
      <c r="N56" s="200">
        <v>1.83</v>
      </c>
      <c r="O56" s="200">
        <v>2.5499999999999998</v>
      </c>
      <c r="P56" s="200">
        <v>1.08</v>
      </c>
      <c r="Q56" s="200">
        <v>4.6500000000000004</v>
      </c>
      <c r="R56" s="200">
        <v>0.66</v>
      </c>
      <c r="S56" s="200">
        <v>5.71</v>
      </c>
      <c r="T56" s="200">
        <v>0.05</v>
      </c>
      <c r="U56" s="200">
        <v>2.0299999999999998</v>
      </c>
      <c r="V56" s="200">
        <v>0.49</v>
      </c>
      <c r="W56" s="200">
        <v>0.68</v>
      </c>
      <c r="X56" s="200">
        <v>1.45</v>
      </c>
      <c r="Y56" s="200">
        <v>0</v>
      </c>
      <c r="Z56" s="200">
        <v>4.09</v>
      </c>
      <c r="AA56" s="200">
        <v>1.32</v>
      </c>
      <c r="AB56" s="200">
        <v>0</v>
      </c>
      <c r="AC56" s="200">
        <v>14.99</v>
      </c>
      <c r="AD56" s="200">
        <v>0</v>
      </c>
      <c r="AE56" s="200">
        <v>0</v>
      </c>
      <c r="AF56" s="200">
        <v>0</v>
      </c>
      <c r="AG56" s="200">
        <v>35.950000000000003</v>
      </c>
      <c r="AH56" s="200">
        <v>0</v>
      </c>
      <c r="AI56" s="200">
        <v>5.66</v>
      </c>
      <c r="AJ56" s="200">
        <v>0</v>
      </c>
      <c r="AK56" s="200">
        <v>-35</v>
      </c>
      <c r="AL56" s="200">
        <v>0</v>
      </c>
      <c r="AM56" s="200">
        <v>0</v>
      </c>
      <c r="AN56" s="200">
        <v>0</v>
      </c>
      <c r="AO56" s="200">
        <v>127.04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0.27</v>
      </c>
      <c r="AV56" s="200">
        <v>0.18</v>
      </c>
      <c r="AW56" s="200">
        <v>0</v>
      </c>
      <c r="AX56" s="200">
        <v>0.05</v>
      </c>
      <c r="AY56" s="200">
        <v>0.17</v>
      </c>
    </row>
    <row r="57" spans="1:51">
      <c r="A57" t="s">
        <v>99</v>
      </c>
      <c r="B57" s="200">
        <v>0</v>
      </c>
      <c r="C57" s="200">
        <v>0</v>
      </c>
      <c r="D57" s="200">
        <v>13.38</v>
      </c>
      <c r="E57" s="200">
        <v>0</v>
      </c>
      <c r="F57" s="200">
        <v>0</v>
      </c>
      <c r="G57" s="200">
        <v>35.21</v>
      </c>
      <c r="H57" s="200">
        <v>0</v>
      </c>
      <c r="I57" s="200">
        <v>0</v>
      </c>
      <c r="J57" s="200">
        <v>44.84</v>
      </c>
      <c r="K57" s="200">
        <v>239.66</v>
      </c>
      <c r="L57" s="200">
        <v>11.18</v>
      </c>
      <c r="M57" s="200">
        <v>1.21</v>
      </c>
      <c r="N57" s="200">
        <v>1.83</v>
      </c>
      <c r="O57" s="200">
        <v>2.5499999999999998</v>
      </c>
      <c r="P57" s="200">
        <v>1.08</v>
      </c>
      <c r="Q57" s="200">
        <v>4.6500000000000004</v>
      </c>
      <c r="R57" s="200">
        <v>0.66</v>
      </c>
      <c r="S57" s="200">
        <v>5.71</v>
      </c>
      <c r="T57" s="200">
        <v>0.05</v>
      </c>
      <c r="U57" s="200">
        <v>2.0299999999999998</v>
      </c>
      <c r="V57" s="200">
        <v>0.49</v>
      </c>
      <c r="W57" s="200">
        <v>0.68</v>
      </c>
      <c r="X57" s="200">
        <v>1.45</v>
      </c>
      <c r="Y57" s="200">
        <v>0</v>
      </c>
      <c r="Z57" s="200">
        <v>4.09</v>
      </c>
      <c r="AA57" s="200">
        <v>1.32</v>
      </c>
      <c r="AB57" s="200">
        <v>0</v>
      </c>
      <c r="AC57" s="200">
        <v>14.99</v>
      </c>
      <c r="AD57" s="200">
        <v>0</v>
      </c>
      <c r="AE57" s="200">
        <v>0</v>
      </c>
      <c r="AF57" s="200">
        <v>0</v>
      </c>
      <c r="AG57" s="200">
        <v>35.950000000000003</v>
      </c>
      <c r="AH57" s="200">
        <v>0</v>
      </c>
      <c r="AI57" s="200">
        <v>5.66</v>
      </c>
      <c r="AJ57" s="200">
        <v>0</v>
      </c>
      <c r="AK57" s="200">
        <v>-35</v>
      </c>
      <c r="AL57" s="200">
        <v>0</v>
      </c>
      <c r="AM57" s="200">
        <v>0</v>
      </c>
      <c r="AN57" s="200">
        <v>0</v>
      </c>
      <c r="AO57" s="200">
        <v>127.04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0.27</v>
      </c>
      <c r="AV57" s="200">
        <v>0.18</v>
      </c>
      <c r="AW57" s="200">
        <v>0</v>
      </c>
      <c r="AX57" s="200">
        <v>0.05</v>
      </c>
      <c r="AY57" s="200">
        <v>0.17</v>
      </c>
    </row>
    <row r="58" spans="1:51">
      <c r="A58" t="s">
        <v>100</v>
      </c>
      <c r="B58" s="200">
        <v>0</v>
      </c>
      <c r="C58" s="200">
        <v>0</v>
      </c>
      <c r="D58" s="200">
        <v>13.38</v>
      </c>
      <c r="E58" s="200">
        <v>0</v>
      </c>
      <c r="F58" s="200">
        <v>0</v>
      </c>
      <c r="G58" s="200">
        <v>35.21</v>
      </c>
      <c r="H58" s="200">
        <v>0</v>
      </c>
      <c r="I58" s="200">
        <v>0</v>
      </c>
      <c r="J58" s="200">
        <v>44.84</v>
      </c>
      <c r="K58" s="200">
        <v>239.66</v>
      </c>
      <c r="L58" s="200">
        <v>11.18</v>
      </c>
      <c r="M58" s="200">
        <v>1.21</v>
      </c>
      <c r="N58" s="200">
        <v>1.83</v>
      </c>
      <c r="O58" s="200">
        <v>2.5499999999999998</v>
      </c>
      <c r="P58" s="200">
        <v>1.08</v>
      </c>
      <c r="Q58" s="200">
        <v>4.6500000000000004</v>
      </c>
      <c r="R58" s="200">
        <v>0.66</v>
      </c>
      <c r="S58" s="200">
        <v>5.71</v>
      </c>
      <c r="T58" s="200">
        <v>0.05</v>
      </c>
      <c r="U58" s="200">
        <v>2.0299999999999998</v>
      </c>
      <c r="V58" s="200">
        <v>0.49</v>
      </c>
      <c r="W58" s="200">
        <v>0.68</v>
      </c>
      <c r="X58" s="200">
        <v>1.44</v>
      </c>
      <c r="Y58" s="200">
        <v>0</v>
      </c>
      <c r="Z58" s="200">
        <v>4.09</v>
      </c>
      <c r="AA58" s="200">
        <v>1.32</v>
      </c>
      <c r="AB58" s="200">
        <v>0</v>
      </c>
      <c r="AC58" s="200">
        <v>14.99</v>
      </c>
      <c r="AD58" s="200">
        <v>0</v>
      </c>
      <c r="AE58" s="200">
        <v>0</v>
      </c>
      <c r="AF58" s="200">
        <v>0</v>
      </c>
      <c r="AG58" s="200">
        <v>35.950000000000003</v>
      </c>
      <c r="AH58" s="200">
        <v>0</v>
      </c>
      <c r="AI58" s="200">
        <v>5.66</v>
      </c>
      <c r="AJ58" s="200">
        <v>0</v>
      </c>
      <c r="AK58" s="200">
        <v>-35</v>
      </c>
      <c r="AL58" s="200">
        <v>0</v>
      </c>
      <c r="AM58" s="200">
        <v>0</v>
      </c>
      <c r="AN58" s="200">
        <v>0</v>
      </c>
      <c r="AO58" s="200">
        <v>127.04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0.27</v>
      </c>
      <c r="AV58" s="200">
        <v>0.18</v>
      </c>
      <c r="AW58" s="200">
        <v>0</v>
      </c>
      <c r="AX58" s="200">
        <v>0.05</v>
      </c>
      <c r="AY58" s="200">
        <v>0.17</v>
      </c>
    </row>
    <row r="59" spans="1:51">
      <c r="A59" t="s">
        <v>101</v>
      </c>
      <c r="B59" s="200">
        <v>0</v>
      </c>
      <c r="C59" s="200">
        <v>0</v>
      </c>
      <c r="D59" s="200">
        <v>13.38</v>
      </c>
      <c r="E59" s="200">
        <v>0</v>
      </c>
      <c r="F59" s="200">
        <v>0</v>
      </c>
      <c r="G59" s="200">
        <v>35.21</v>
      </c>
      <c r="H59" s="200">
        <v>0</v>
      </c>
      <c r="I59" s="200">
        <v>0</v>
      </c>
      <c r="J59" s="200">
        <v>44.24</v>
      </c>
      <c r="K59" s="200">
        <v>239.66</v>
      </c>
      <c r="L59" s="200">
        <v>0.6</v>
      </c>
      <c r="M59" s="200">
        <v>1.21</v>
      </c>
      <c r="N59" s="200">
        <v>1.83</v>
      </c>
      <c r="O59" s="200">
        <v>2.5499999999999998</v>
      </c>
      <c r="P59" s="200">
        <v>1.08</v>
      </c>
      <c r="Q59" s="200">
        <v>0.33</v>
      </c>
      <c r="R59" s="200">
        <v>0.66</v>
      </c>
      <c r="S59" s="200">
        <v>0.4</v>
      </c>
      <c r="T59" s="200">
        <v>0.05</v>
      </c>
      <c r="U59" s="200">
        <v>2.0299999999999998</v>
      </c>
      <c r="V59" s="200">
        <v>0.49</v>
      </c>
      <c r="W59" s="200">
        <v>0.68</v>
      </c>
      <c r="X59" s="200">
        <v>1.44</v>
      </c>
      <c r="Y59" s="200">
        <v>0</v>
      </c>
      <c r="Z59" s="200">
        <v>4.09</v>
      </c>
      <c r="AA59" s="200">
        <v>1.32</v>
      </c>
      <c r="AB59" s="200">
        <v>0</v>
      </c>
      <c r="AC59" s="200">
        <v>14.99</v>
      </c>
      <c r="AD59" s="200">
        <v>0</v>
      </c>
      <c r="AE59" s="200">
        <v>0</v>
      </c>
      <c r="AF59" s="200">
        <v>0</v>
      </c>
      <c r="AG59" s="200">
        <v>35.950000000000003</v>
      </c>
      <c r="AH59" s="200">
        <v>0</v>
      </c>
      <c r="AI59" s="200">
        <v>5.66</v>
      </c>
      <c r="AJ59" s="200">
        <v>0</v>
      </c>
      <c r="AK59" s="200">
        <v>-35</v>
      </c>
      <c r="AL59" s="200">
        <v>0</v>
      </c>
      <c r="AM59" s="200">
        <v>0</v>
      </c>
      <c r="AN59" s="200">
        <v>0</v>
      </c>
      <c r="AO59" s="200">
        <v>127.04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0.27</v>
      </c>
      <c r="AV59" s="200">
        <v>0.18</v>
      </c>
      <c r="AW59" s="200">
        <v>0.06</v>
      </c>
      <c r="AX59" s="200">
        <v>0.05</v>
      </c>
      <c r="AY59" s="200">
        <v>0.17</v>
      </c>
    </row>
    <row r="60" spans="1:51">
      <c r="A60" t="s">
        <v>102</v>
      </c>
      <c r="B60" s="200">
        <v>0</v>
      </c>
      <c r="C60" s="200">
        <v>0</v>
      </c>
      <c r="D60" s="200">
        <v>13.38</v>
      </c>
      <c r="E60" s="200">
        <v>0</v>
      </c>
      <c r="F60" s="200">
        <v>0</v>
      </c>
      <c r="G60" s="200">
        <v>35.21</v>
      </c>
      <c r="H60" s="200">
        <v>0</v>
      </c>
      <c r="I60" s="200">
        <v>0</v>
      </c>
      <c r="J60" s="200">
        <v>44.24</v>
      </c>
      <c r="K60" s="200">
        <v>202.14</v>
      </c>
      <c r="L60" s="200">
        <v>0.6</v>
      </c>
      <c r="M60" s="200">
        <v>1.21</v>
      </c>
      <c r="N60" s="200">
        <v>1.83</v>
      </c>
      <c r="O60" s="200">
        <v>2.5499999999999998</v>
      </c>
      <c r="P60" s="200">
        <v>1.08</v>
      </c>
      <c r="Q60" s="200">
        <v>0.33</v>
      </c>
      <c r="R60" s="200">
        <v>0.66</v>
      </c>
      <c r="S60" s="200">
        <v>0.4</v>
      </c>
      <c r="T60" s="200">
        <v>0.05</v>
      </c>
      <c r="U60" s="200">
        <v>2.0299999999999998</v>
      </c>
      <c r="V60" s="200">
        <v>0.49</v>
      </c>
      <c r="W60" s="200">
        <v>0.68</v>
      </c>
      <c r="X60" s="200">
        <v>1.44</v>
      </c>
      <c r="Y60" s="200">
        <v>0</v>
      </c>
      <c r="Z60" s="200">
        <v>4.09</v>
      </c>
      <c r="AA60" s="200">
        <v>1.32</v>
      </c>
      <c r="AB60" s="200">
        <v>0</v>
      </c>
      <c r="AC60" s="200">
        <v>14.99</v>
      </c>
      <c r="AD60" s="200">
        <v>0</v>
      </c>
      <c r="AE60" s="200">
        <v>0</v>
      </c>
      <c r="AF60" s="200">
        <v>0</v>
      </c>
      <c r="AG60" s="200">
        <v>35.950000000000003</v>
      </c>
      <c r="AH60" s="200">
        <v>0</v>
      </c>
      <c r="AI60" s="200">
        <v>5.66</v>
      </c>
      <c r="AJ60" s="200">
        <v>0</v>
      </c>
      <c r="AK60" s="200">
        <v>-35</v>
      </c>
      <c r="AL60" s="200">
        <v>0</v>
      </c>
      <c r="AM60" s="200">
        <v>0</v>
      </c>
      <c r="AN60" s="200">
        <v>0</v>
      </c>
      <c r="AO60" s="200">
        <v>127.04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0.27</v>
      </c>
      <c r="AV60" s="200">
        <v>0.18</v>
      </c>
      <c r="AW60" s="200">
        <v>0.06</v>
      </c>
      <c r="AX60" s="200">
        <v>0.05</v>
      </c>
      <c r="AY60" s="200">
        <v>0.17</v>
      </c>
    </row>
    <row r="61" spans="1:51">
      <c r="A61" t="s">
        <v>103</v>
      </c>
      <c r="B61" s="200">
        <v>0</v>
      </c>
      <c r="C61" s="200">
        <v>0</v>
      </c>
      <c r="D61" s="200">
        <v>13.38</v>
      </c>
      <c r="E61" s="200">
        <v>0</v>
      </c>
      <c r="F61" s="200">
        <v>0</v>
      </c>
      <c r="G61" s="200">
        <v>35.21</v>
      </c>
      <c r="H61" s="200">
        <v>0</v>
      </c>
      <c r="I61" s="200">
        <v>0</v>
      </c>
      <c r="J61" s="200">
        <v>44.24</v>
      </c>
      <c r="K61" s="200">
        <v>173.92</v>
      </c>
      <c r="L61" s="200">
        <v>0.6</v>
      </c>
      <c r="M61" s="200">
        <v>1.21</v>
      </c>
      <c r="N61" s="200">
        <v>1.83</v>
      </c>
      <c r="O61" s="200">
        <v>2.5499999999999998</v>
      </c>
      <c r="P61" s="200">
        <v>1.08</v>
      </c>
      <c r="Q61" s="200">
        <v>0.33</v>
      </c>
      <c r="R61" s="200">
        <v>0.66</v>
      </c>
      <c r="S61" s="200">
        <v>0.41</v>
      </c>
      <c r="T61" s="200">
        <v>0.05</v>
      </c>
      <c r="U61" s="200">
        <v>2.0299999999999998</v>
      </c>
      <c r="V61" s="200">
        <v>0.49</v>
      </c>
      <c r="W61" s="200">
        <v>0.68</v>
      </c>
      <c r="X61" s="200">
        <v>1.44</v>
      </c>
      <c r="Y61" s="200">
        <v>0</v>
      </c>
      <c r="Z61" s="200">
        <v>4.08</v>
      </c>
      <c r="AA61" s="200">
        <v>1.32</v>
      </c>
      <c r="AB61" s="200">
        <v>0</v>
      </c>
      <c r="AC61" s="200">
        <v>14.99</v>
      </c>
      <c r="AD61" s="200">
        <v>0</v>
      </c>
      <c r="AE61" s="200">
        <v>0</v>
      </c>
      <c r="AF61" s="200">
        <v>0</v>
      </c>
      <c r="AG61" s="200">
        <v>35.950000000000003</v>
      </c>
      <c r="AH61" s="200">
        <v>0</v>
      </c>
      <c r="AI61" s="200">
        <v>5.66</v>
      </c>
      <c r="AJ61" s="200">
        <v>0</v>
      </c>
      <c r="AK61" s="200">
        <v>-35</v>
      </c>
      <c r="AL61" s="200">
        <v>0</v>
      </c>
      <c r="AM61" s="200">
        <v>0</v>
      </c>
      <c r="AN61" s="200">
        <v>0</v>
      </c>
      <c r="AO61" s="200">
        <v>127.04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0.27</v>
      </c>
      <c r="AV61" s="200">
        <v>0.18</v>
      </c>
      <c r="AW61" s="200">
        <v>0.15</v>
      </c>
      <c r="AX61" s="200">
        <v>0.06</v>
      </c>
      <c r="AY61" s="200">
        <v>0.17</v>
      </c>
    </row>
    <row r="62" spans="1:51">
      <c r="A62" t="s">
        <v>104</v>
      </c>
      <c r="B62" s="200">
        <v>0</v>
      </c>
      <c r="C62" s="200">
        <v>0</v>
      </c>
      <c r="D62" s="200">
        <v>13.38</v>
      </c>
      <c r="E62" s="200">
        <v>0</v>
      </c>
      <c r="F62" s="200">
        <v>0</v>
      </c>
      <c r="G62" s="200">
        <v>35.21</v>
      </c>
      <c r="H62" s="200">
        <v>0</v>
      </c>
      <c r="I62" s="200">
        <v>0</v>
      </c>
      <c r="J62" s="200">
        <v>44.24</v>
      </c>
      <c r="K62" s="200">
        <v>149.76</v>
      </c>
      <c r="L62" s="200">
        <v>0.6</v>
      </c>
      <c r="M62" s="200">
        <v>1.21</v>
      </c>
      <c r="N62" s="200">
        <v>1.83</v>
      </c>
      <c r="O62" s="200">
        <v>2.5499999999999998</v>
      </c>
      <c r="P62" s="200">
        <v>1.08</v>
      </c>
      <c r="Q62" s="200">
        <v>0.33</v>
      </c>
      <c r="R62" s="200">
        <v>0.66</v>
      </c>
      <c r="S62" s="200">
        <v>0.41</v>
      </c>
      <c r="T62" s="200">
        <v>0.05</v>
      </c>
      <c r="U62" s="200">
        <v>2.0299999999999998</v>
      </c>
      <c r="V62" s="200">
        <v>0.49</v>
      </c>
      <c r="W62" s="200">
        <v>0.68</v>
      </c>
      <c r="X62" s="200">
        <v>1.44</v>
      </c>
      <c r="Y62" s="200">
        <v>0</v>
      </c>
      <c r="Z62" s="200">
        <v>4.08</v>
      </c>
      <c r="AA62" s="200">
        <v>1.32</v>
      </c>
      <c r="AB62" s="200">
        <v>0</v>
      </c>
      <c r="AC62" s="200">
        <v>14.99</v>
      </c>
      <c r="AD62" s="200">
        <v>0</v>
      </c>
      <c r="AE62" s="200">
        <v>0</v>
      </c>
      <c r="AF62" s="200">
        <v>0</v>
      </c>
      <c r="AG62" s="200">
        <v>35.950000000000003</v>
      </c>
      <c r="AH62" s="200">
        <v>0</v>
      </c>
      <c r="AI62" s="200">
        <v>5.66</v>
      </c>
      <c r="AJ62" s="200">
        <v>0</v>
      </c>
      <c r="AK62" s="200">
        <v>-35</v>
      </c>
      <c r="AL62" s="200">
        <v>0</v>
      </c>
      <c r="AM62" s="200">
        <v>0</v>
      </c>
      <c r="AN62" s="200">
        <v>0</v>
      </c>
      <c r="AO62" s="200">
        <v>127.04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0.27</v>
      </c>
      <c r="AV62" s="200">
        <v>0.18</v>
      </c>
      <c r="AW62" s="200">
        <v>0.16</v>
      </c>
      <c r="AX62" s="200">
        <v>0.06</v>
      </c>
      <c r="AY62" s="200">
        <v>0.17</v>
      </c>
    </row>
    <row r="63" spans="1:51">
      <c r="A63" t="s">
        <v>105</v>
      </c>
      <c r="B63" s="200">
        <v>0</v>
      </c>
      <c r="C63" s="200">
        <v>0</v>
      </c>
      <c r="D63" s="200">
        <v>13.38</v>
      </c>
      <c r="E63" s="200">
        <v>0</v>
      </c>
      <c r="F63" s="200">
        <v>0</v>
      </c>
      <c r="G63" s="200">
        <v>35.21</v>
      </c>
      <c r="H63" s="200">
        <v>0</v>
      </c>
      <c r="I63" s="200">
        <v>0</v>
      </c>
      <c r="J63" s="200">
        <v>44.24</v>
      </c>
      <c r="K63" s="200">
        <v>77.25</v>
      </c>
      <c r="L63" s="200">
        <v>0.6</v>
      </c>
      <c r="M63" s="200">
        <v>1.21</v>
      </c>
      <c r="N63" s="200">
        <v>1.83</v>
      </c>
      <c r="O63" s="200">
        <v>2.5499999999999998</v>
      </c>
      <c r="P63" s="200">
        <v>1.08</v>
      </c>
      <c r="Q63" s="200">
        <v>0.33</v>
      </c>
      <c r="R63" s="200">
        <v>0.66</v>
      </c>
      <c r="S63" s="200">
        <v>0.41</v>
      </c>
      <c r="T63" s="200">
        <v>0.05</v>
      </c>
      <c r="U63" s="200">
        <v>2.0299999999999998</v>
      </c>
      <c r="V63" s="200">
        <v>0.49</v>
      </c>
      <c r="W63" s="200">
        <v>0.68</v>
      </c>
      <c r="X63" s="200">
        <v>1.44</v>
      </c>
      <c r="Y63" s="200">
        <v>0</v>
      </c>
      <c r="Z63" s="200">
        <v>4.08</v>
      </c>
      <c r="AA63" s="200">
        <v>1.32</v>
      </c>
      <c r="AB63" s="200">
        <v>0</v>
      </c>
      <c r="AC63" s="200">
        <v>16.399999999999999</v>
      </c>
      <c r="AD63" s="200">
        <v>0</v>
      </c>
      <c r="AE63" s="200">
        <v>0</v>
      </c>
      <c r="AF63" s="200">
        <v>0</v>
      </c>
      <c r="AG63" s="200">
        <v>35.950000000000003</v>
      </c>
      <c r="AH63" s="200">
        <v>0</v>
      </c>
      <c r="AI63" s="200">
        <v>5.66</v>
      </c>
      <c r="AJ63" s="200">
        <v>0</v>
      </c>
      <c r="AK63" s="200">
        <v>-35</v>
      </c>
      <c r="AL63" s="200">
        <v>0</v>
      </c>
      <c r="AM63" s="200">
        <v>0</v>
      </c>
      <c r="AN63" s="200">
        <v>0</v>
      </c>
      <c r="AO63" s="200">
        <v>127.04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0.27</v>
      </c>
      <c r="AV63" s="200">
        <v>0.18</v>
      </c>
      <c r="AW63" s="200">
        <v>0.16</v>
      </c>
      <c r="AX63" s="200">
        <v>0.06</v>
      </c>
      <c r="AY63" s="200">
        <v>0.17</v>
      </c>
    </row>
    <row r="64" spans="1:51">
      <c r="A64" t="s">
        <v>106</v>
      </c>
      <c r="B64" s="200">
        <v>0</v>
      </c>
      <c r="C64" s="200">
        <v>0</v>
      </c>
      <c r="D64" s="200">
        <v>13.38</v>
      </c>
      <c r="E64" s="200">
        <v>0</v>
      </c>
      <c r="F64" s="200">
        <v>0</v>
      </c>
      <c r="G64" s="200">
        <v>35.21</v>
      </c>
      <c r="H64" s="200">
        <v>0</v>
      </c>
      <c r="I64" s="200">
        <v>0</v>
      </c>
      <c r="J64" s="200">
        <v>44.24</v>
      </c>
      <c r="K64" s="200">
        <v>53.09</v>
      </c>
      <c r="L64" s="200">
        <v>0.6</v>
      </c>
      <c r="M64" s="200">
        <v>1.21</v>
      </c>
      <c r="N64" s="200">
        <v>1.83</v>
      </c>
      <c r="O64" s="200">
        <v>2.5499999999999998</v>
      </c>
      <c r="P64" s="200">
        <v>1.08</v>
      </c>
      <c r="Q64" s="200">
        <v>0.33</v>
      </c>
      <c r="R64" s="200">
        <v>0.66</v>
      </c>
      <c r="S64" s="200">
        <v>0.41</v>
      </c>
      <c r="T64" s="200">
        <v>0.05</v>
      </c>
      <c r="U64" s="200">
        <v>2.0299999999999998</v>
      </c>
      <c r="V64" s="200">
        <v>0.49</v>
      </c>
      <c r="W64" s="200">
        <v>0.68</v>
      </c>
      <c r="X64" s="200">
        <v>1.44</v>
      </c>
      <c r="Y64" s="200">
        <v>0</v>
      </c>
      <c r="Z64" s="200">
        <v>4.08</v>
      </c>
      <c r="AA64" s="200">
        <v>1.32</v>
      </c>
      <c r="AB64" s="200">
        <v>0</v>
      </c>
      <c r="AC64" s="200">
        <v>16.399999999999999</v>
      </c>
      <c r="AD64" s="200">
        <v>0</v>
      </c>
      <c r="AE64" s="200">
        <v>0</v>
      </c>
      <c r="AF64" s="200">
        <v>0</v>
      </c>
      <c r="AG64" s="200">
        <v>36.520000000000003</v>
      </c>
      <c r="AH64" s="200">
        <v>0</v>
      </c>
      <c r="AI64" s="200">
        <v>5.66</v>
      </c>
      <c r="AJ64" s="200">
        <v>0</v>
      </c>
      <c r="AK64" s="200">
        <v>-35</v>
      </c>
      <c r="AL64" s="200">
        <v>0</v>
      </c>
      <c r="AM64" s="200">
        <v>0</v>
      </c>
      <c r="AN64" s="200">
        <v>0</v>
      </c>
      <c r="AO64" s="200">
        <v>127.04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0.27</v>
      </c>
      <c r="AV64" s="200">
        <v>0.18</v>
      </c>
      <c r="AW64" s="200">
        <v>0.16</v>
      </c>
      <c r="AX64" s="200">
        <v>0.06</v>
      </c>
      <c r="AY64" s="200">
        <v>0.17</v>
      </c>
    </row>
    <row r="65" spans="1:51">
      <c r="A65" t="s">
        <v>107</v>
      </c>
      <c r="B65" s="200">
        <v>0</v>
      </c>
      <c r="C65" s="200">
        <v>0</v>
      </c>
      <c r="D65" s="200">
        <v>13.38</v>
      </c>
      <c r="E65" s="200">
        <v>0</v>
      </c>
      <c r="F65" s="200">
        <v>0</v>
      </c>
      <c r="G65" s="200">
        <v>35.21</v>
      </c>
      <c r="H65" s="200">
        <v>0</v>
      </c>
      <c r="I65" s="200">
        <v>0</v>
      </c>
      <c r="J65" s="200">
        <v>44.24</v>
      </c>
      <c r="K65" s="200">
        <v>17.059999999999999</v>
      </c>
      <c r="L65" s="200">
        <v>0.6</v>
      </c>
      <c r="M65" s="200">
        <v>1.21</v>
      </c>
      <c r="N65" s="200">
        <v>1.83</v>
      </c>
      <c r="O65" s="200">
        <v>2.5499999999999998</v>
      </c>
      <c r="P65" s="200">
        <v>1.08</v>
      </c>
      <c r="Q65" s="200">
        <v>0.33</v>
      </c>
      <c r="R65" s="200">
        <v>0.66</v>
      </c>
      <c r="S65" s="200">
        <v>0.41</v>
      </c>
      <c r="T65" s="200">
        <v>0.05</v>
      </c>
      <c r="U65" s="200">
        <v>2.0299999999999998</v>
      </c>
      <c r="V65" s="200">
        <v>0.49</v>
      </c>
      <c r="W65" s="200">
        <v>0.68</v>
      </c>
      <c r="X65" s="200">
        <v>1.44</v>
      </c>
      <c r="Y65" s="200">
        <v>0</v>
      </c>
      <c r="Z65" s="200">
        <v>4.08</v>
      </c>
      <c r="AA65" s="200">
        <v>1.32</v>
      </c>
      <c r="AB65" s="200">
        <v>0</v>
      </c>
      <c r="AC65" s="200">
        <v>16.399999999999999</v>
      </c>
      <c r="AD65" s="200">
        <v>0</v>
      </c>
      <c r="AE65" s="200">
        <v>0</v>
      </c>
      <c r="AF65" s="200">
        <v>0</v>
      </c>
      <c r="AG65" s="200">
        <v>36.520000000000003</v>
      </c>
      <c r="AH65" s="200">
        <v>0</v>
      </c>
      <c r="AI65" s="200">
        <v>5.66</v>
      </c>
      <c r="AJ65" s="200">
        <v>0</v>
      </c>
      <c r="AK65" s="200">
        <v>-35</v>
      </c>
      <c r="AL65" s="200">
        <v>0</v>
      </c>
      <c r="AM65" s="200">
        <v>0</v>
      </c>
      <c r="AN65" s="200">
        <v>0</v>
      </c>
      <c r="AO65" s="200">
        <v>127.04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0.27</v>
      </c>
      <c r="AV65" s="200">
        <v>0.18</v>
      </c>
      <c r="AW65" s="200">
        <v>0.16</v>
      </c>
      <c r="AX65" s="200">
        <v>7.0000000000000007E-2</v>
      </c>
      <c r="AY65" s="200">
        <v>0.17</v>
      </c>
    </row>
    <row r="66" spans="1:51">
      <c r="A66" t="s">
        <v>108</v>
      </c>
      <c r="B66" s="200">
        <v>0</v>
      </c>
      <c r="C66" s="200">
        <v>0</v>
      </c>
      <c r="D66" s="200">
        <v>13.38</v>
      </c>
      <c r="E66" s="200">
        <v>0</v>
      </c>
      <c r="F66" s="200">
        <v>0</v>
      </c>
      <c r="G66" s="200">
        <v>35.21</v>
      </c>
      <c r="H66" s="200">
        <v>0</v>
      </c>
      <c r="I66" s="200">
        <v>0</v>
      </c>
      <c r="J66" s="200">
        <v>44.24</v>
      </c>
      <c r="K66" s="200">
        <v>17.059999999999999</v>
      </c>
      <c r="L66" s="200">
        <v>0.6</v>
      </c>
      <c r="M66" s="200">
        <v>1.21</v>
      </c>
      <c r="N66" s="200">
        <v>1.83</v>
      </c>
      <c r="O66" s="200">
        <v>2.5499999999999998</v>
      </c>
      <c r="P66" s="200">
        <v>1.08</v>
      </c>
      <c r="Q66" s="200">
        <v>0.33</v>
      </c>
      <c r="R66" s="200">
        <v>0.66</v>
      </c>
      <c r="S66" s="200">
        <v>0.41</v>
      </c>
      <c r="T66" s="200">
        <v>0.05</v>
      </c>
      <c r="U66" s="200">
        <v>2.0299999999999998</v>
      </c>
      <c r="V66" s="200">
        <v>0.49</v>
      </c>
      <c r="W66" s="200">
        <v>0.68</v>
      </c>
      <c r="X66" s="200">
        <v>1.44</v>
      </c>
      <c r="Y66" s="200">
        <v>0</v>
      </c>
      <c r="Z66" s="200">
        <v>4.08</v>
      </c>
      <c r="AA66" s="200">
        <v>1.32</v>
      </c>
      <c r="AB66" s="200">
        <v>0</v>
      </c>
      <c r="AC66" s="200">
        <v>16.399999999999999</v>
      </c>
      <c r="AD66" s="200">
        <v>0</v>
      </c>
      <c r="AE66" s="200">
        <v>0</v>
      </c>
      <c r="AF66" s="200">
        <v>0</v>
      </c>
      <c r="AG66" s="200">
        <v>36.520000000000003</v>
      </c>
      <c r="AH66" s="200">
        <v>0</v>
      </c>
      <c r="AI66" s="200">
        <v>5.66</v>
      </c>
      <c r="AJ66" s="200">
        <v>0</v>
      </c>
      <c r="AK66" s="200">
        <v>-35</v>
      </c>
      <c r="AL66" s="200">
        <v>0</v>
      </c>
      <c r="AM66" s="200">
        <v>0</v>
      </c>
      <c r="AN66" s="200">
        <v>0</v>
      </c>
      <c r="AO66" s="200">
        <v>127.04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0.27</v>
      </c>
      <c r="AV66" s="200">
        <v>0.18</v>
      </c>
      <c r="AW66" s="200">
        <v>0.16</v>
      </c>
      <c r="AX66" s="200">
        <v>7.0000000000000007E-2</v>
      </c>
      <c r="AY66" s="200">
        <v>0.17</v>
      </c>
    </row>
    <row r="67" spans="1:51">
      <c r="A67" t="s">
        <v>109</v>
      </c>
      <c r="B67" s="200">
        <v>0</v>
      </c>
      <c r="C67" s="200">
        <v>0</v>
      </c>
      <c r="D67" s="200">
        <v>13.38</v>
      </c>
      <c r="E67" s="200">
        <v>0</v>
      </c>
      <c r="F67" s="200">
        <v>0</v>
      </c>
      <c r="G67" s="200">
        <v>35.21</v>
      </c>
      <c r="H67" s="200">
        <v>0</v>
      </c>
      <c r="I67" s="200">
        <v>0</v>
      </c>
      <c r="J67" s="200">
        <v>43.63</v>
      </c>
      <c r="K67" s="200">
        <v>17.059999999999999</v>
      </c>
      <c r="L67" s="200">
        <v>0.6</v>
      </c>
      <c r="M67" s="200">
        <v>4.37</v>
      </c>
      <c r="N67" s="200">
        <v>1.83</v>
      </c>
      <c r="O67" s="200">
        <v>2.5499999999999998</v>
      </c>
      <c r="P67" s="200">
        <v>1.08</v>
      </c>
      <c r="Q67" s="200">
        <v>0.33</v>
      </c>
      <c r="R67" s="200">
        <v>0.66</v>
      </c>
      <c r="S67" s="200">
        <v>0.41</v>
      </c>
      <c r="T67" s="200">
        <v>0.05</v>
      </c>
      <c r="U67" s="200">
        <v>2.0299999999999998</v>
      </c>
      <c r="V67" s="200">
        <v>0.49</v>
      </c>
      <c r="W67" s="200">
        <v>0.68</v>
      </c>
      <c r="X67" s="200">
        <v>1.44</v>
      </c>
      <c r="Y67" s="200">
        <v>0</v>
      </c>
      <c r="Z67" s="200">
        <v>4.08</v>
      </c>
      <c r="AA67" s="200">
        <v>1.32</v>
      </c>
      <c r="AB67" s="200">
        <v>0</v>
      </c>
      <c r="AC67" s="200">
        <v>16.399999999999999</v>
      </c>
      <c r="AD67" s="200">
        <v>0</v>
      </c>
      <c r="AE67" s="200">
        <v>0</v>
      </c>
      <c r="AF67" s="200">
        <v>0</v>
      </c>
      <c r="AG67" s="200">
        <v>36.520000000000003</v>
      </c>
      <c r="AH67" s="200">
        <v>0</v>
      </c>
      <c r="AI67" s="200">
        <v>5.66</v>
      </c>
      <c r="AJ67" s="200">
        <v>0</v>
      </c>
      <c r="AK67" s="200">
        <v>-35</v>
      </c>
      <c r="AL67" s="200">
        <v>0</v>
      </c>
      <c r="AM67" s="200">
        <v>0</v>
      </c>
      <c r="AN67" s="200">
        <v>0</v>
      </c>
      <c r="AO67" s="200">
        <v>127.04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0.27</v>
      </c>
      <c r="AV67" s="200">
        <v>0.18</v>
      </c>
      <c r="AW67" s="200">
        <v>0.16</v>
      </c>
      <c r="AX67" s="200">
        <v>7.0000000000000007E-2</v>
      </c>
      <c r="AY67" s="200">
        <v>0.17</v>
      </c>
    </row>
    <row r="68" spans="1:51">
      <c r="A68" t="s">
        <v>110</v>
      </c>
      <c r="B68" s="200">
        <v>0</v>
      </c>
      <c r="C68" s="200">
        <v>0</v>
      </c>
      <c r="D68" s="200">
        <v>13.38</v>
      </c>
      <c r="E68" s="200">
        <v>0</v>
      </c>
      <c r="F68" s="200">
        <v>0</v>
      </c>
      <c r="G68" s="200">
        <v>35.21</v>
      </c>
      <c r="H68" s="200">
        <v>0</v>
      </c>
      <c r="I68" s="200">
        <v>0</v>
      </c>
      <c r="J68" s="200">
        <v>43.63</v>
      </c>
      <c r="K68" s="200">
        <v>17.059999999999999</v>
      </c>
      <c r="L68" s="200">
        <v>0.6</v>
      </c>
      <c r="M68" s="200">
        <v>7.97</v>
      </c>
      <c r="N68" s="200">
        <v>1.83</v>
      </c>
      <c r="O68" s="200">
        <v>2.5499999999999998</v>
      </c>
      <c r="P68" s="200">
        <v>1.08</v>
      </c>
      <c r="Q68" s="200">
        <v>0.33</v>
      </c>
      <c r="R68" s="200">
        <v>0.66</v>
      </c>
      <c r="S68" s="200">
        <v>0.41</v>
      </c>
      <c r="T68" s="200">
        <v>0.05</v>
      </c>
      <c r="U68" s="200">
        <v>2.0299999999999998</v>
      </c>
      <c r="V68" s="200">
        <v>0.49</v>
      </c>
      <c r="W68" s="200">
        <v>0.68</v>
      </c>
      <c r="X68" s="200">
        <v>1.44</v>
      </c>
      <c r="Y68" s="200">
        <v>0</v>
      </c>
      <c r="Z68" s="200">
        <v>4.08</v>
      </c>
      <c r="AA68" s="200">
        <v>1.32</v>
      </c>
      <c r="AB68" s="200">
        <v>0</v>
      </c>
      <c r="AC68" s="200">
        <v>16.399999999999999</v>
      </c>
      <c r="AD68" s="200">
        <v>0</v>
      </c>
      <c r="AE68" s="200">
        <v>0</v>
      </c>
      <c r="AF68" s="200">
        <v>0</v>
      </c>
      <c r="AG68" s="200">
        <v>36.520000000000003</v>
      </c>
      <c r="AH68" s="200">
        <v>0</v>
      </c>
      <c r="AI68" s="200">
        <v>5.66</v>
      </c>
      <c r="AJ68" s="200">
        <v>0</v>
      </c>
      <c r="AK68" s="200">
        <v>-35</v>
      </c>
      <c r="AL68" s="200">
        <v>0</v>
      </c>
      <c r="AM68" s="200">
        <v>0</v>
      </c>
      <c r="AN68" s="200">
        <v>0</v>
      </c>
      <c r="AO68" s="200">
        <v>127.04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0.27</v>
      </c>
      <c r="AV68" s="200">
        <v>0.18</v>
      </c>
      <c r="AW68" s="200">
        <v>0.16</v>
      </c>
      <c r="AX68" s="200">
        <v>0.16</v>
      </c>
      <c r="AY68" s="200">
        <v>0.17</v>
      </c>
    </row>
    <row r="69" spans="1:51">
      <c r="A69" t="s">
        <v>111</v>
      </c>
      <c r="B69" s="200">
        <v>0</v>
      </c>
      <c r="C69" s="200">
        <v>0</v>
      </c>
      <c r="D69" s="200">
        <v>13.38</v>
      </c>
      <c r="E69" s="200">
        <v>0</v>
      </c>
      <c r="F69" s="200">
        <v>0</v>
      </c>
      <c r="G69" s="200">
        <v>35.21</v>
      </c>
      <c r="H69" s="200">
        <v>0</v>
      </c>
      <c r="I69" s="200">
        <v>0</v>
      </c>
      <c r="J69" s="200">
        <v>43.63</v>
      </c>
      <c r="K69" s="200">
        <v>17.059999999999999</v>
      </c>
      <c r="L69" s="200">
        <v>0.6</v>
      </c>
      <c r="M69" s="200">
        <v>7.97</v>
      </c>
      <c r="N69" s="200">
        <v>1.83</v>
      </c>
      <c r="O69" s="200">
        <v>2.5499999999999998</v>
      </c>
      <c r="P69" s="200">
        <v>1.08</v>
      </c>
      <c r="Q69" s="200">
        <v>0.33</v>
      </c>
      <c r="R69" s="200">
        <v>0.66</v>
      </c>
      <c r="S69" s="200">
        <v>0.41</v>
      </c>
      <c r="T69" s="200">
        <v>0.05</v>
      </c>
      <c r="U69" s="200">
        <v>2.0299999999999998</v>
      </c>
      <c r="V69" s="200">
        <v>0.49</v>
      </c>
      <c r="W69" s="200">
        <v>0.68</v>
      </c>
      <c r="X69" s="200">
        <v>1.44</v>
      </c>
      <c r="Y69" s="200">
        <v>0</v>
      </c>
      <c r="Z69" s="200">
        <v>4.08</v>
      </c>
      <c r="AA69" s="200">
        <v>1.32</v>
      </c>
      <c r="AB69" s="200">
        <v>0</v>
      </c>
      <c r="AC69" s="200">
        <v>16.399999999999999</v>
      </c>
      <c r="AD69" s="200">
        <v>0</v>
      </c>
      <c r="AE69" s="200">
        <v>0</v>
      </c>
      <c r="AF69" s="200">
        <v>0</v>
      </c>
      <c r="AG69" s="200">
        <v>36.520000000000003</v>
      </c>
      <c r="AH69" s="200">
        <v>0</v>
      </c>
      <c r="AI69" s="200">
        <v>5.66</v>
      </c>
      <c r="AJ69" s="200">
        <v>0</v>
      </c>
      <c r="AK69" s="200">
        <v>-35</v>
      </c>
      <c r="AL69" s="200">
        <v>0</v>
      </c>
      <c r="AM69" s="200">
        <v>0</v>
      </c>
      <c r="AN69" s="200">
        <v>0</v>
      </c>
      <c r="AO69" s="200">
        <v>127.04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0.27</v>
      </c>
      <c r="AV69" s="200">
        <v>0.18</v>
      </c>
      <c r="AW69" s="200">
        <v>0.16</v>
      </c>
      <c r="AX69" s="200">
        <v>0.16</v>
      </c>
      <c r="AY69" s="200">
        <v>0.17</v>
      </c>
    </row>
    <row r="70" spans="1:51">
      <c r="A70" t="s">
        <v>112</v>
      </c>
      <c r="B70" s="200">
        <v>0</v>
      </c>
      <c r="C70" s="200">
        <v>0</v>
      </c>
      <c r="D70" s="200">
        <v>13.38</v>
      </c>
      <c r="E70" s="200">
        <v>0</v>
      </c>
      <c r="F70" s="200">
        <v>0</v>
      </c>
      <c r="G70" s="200">
        <v>35.21</v>
      </c>
      <c r="H70" s="200">
        <v>0</v>
      </c>
      <c r="I70" s="200">
        <v>0</v>
      </c>
      <c r="J70" s="200">
        <v>43.63</v>
      </c>
      <c r="K70" s="200">
        <v>17.059999999999999</v>
      </c>
      <c r="L70" s="200">
        <v>0.6</v>
      </c>
      <c r="M70" s="200">
        <v>7.97</v>
      </c>
      <c r="N70" s="200">
        <v>1.83</v>
      </c>
      <c r="O70" s="200">
        <v>2.5499999999999998</v>
      </c>
      <c r="P70" s="200">
        <v>1.08</v>
      </c>
      <c r="Q70" s="200">
        <v>0.33</v>
      </c>
      <c r="R70" s="200">
        <v>0.66</v>
      </c>
      <c r="S70" s="200">
        <v>0.41</v>
      </c>
      <c r="T70" s="200">
        <v>0.05</v>
      </c>
      <c r="U70" s="200">
        <v>2.0299999999999998</v>
      </c>
      <c r="V70" s="200">
        <v>0.49</v>
      </c>
      <c r="W70" s="200">
        <v>0.68</v>
      </c>
      <c r="X70" s="200">
        <v>1.44</v>
      </c>
      <c r="Y70" s="200">
        <v>0</v>
      </c>
      <c r="Z70" s="200">
        <v>4.08</v>
      </c>
      <c r="AA70" s="200">
        <v>1.32</v>
      </c>
      <c r="AB70" s="200">
        <v>0</v>
      </c>
      <c r="AC70" s="200">
        <v>16.399999999999999</v>
      </c>
      <c r="AD70" s="200">
        <v>0</v>
      </c>
      <c r="AE70" s="200">
        <v>0</v>
      </c>
      <c r="AF70" s="200">
        <v>0</v>
      </c>
      <c r="AG70" s="200">
        <v>36.520000000000003</v>
      </c>
      <c r="AH70" s="200">
        <v>0</v>
      </c>
      <c r="AI70" s="200">
        <v>5.66</v>
      </c>
      <c r="AJ70" s="200">
        <v>0</v>
      </c>
      <c r="AK70" s="200">
        <v>-35</v>
      </c>
      <c r="AL70" s="200">
        <v>0</v>
      </c>
      <c r="AM70" s="200">
        <v>0</v>
      </c>
      <c r="AN70" s="200">
        <v>0</v>
      </c>
      <c r="AO70" s="200">
        <v>127.04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0.27</v>
      </c>
      <c r="AV70" s="200">
        <v>0.18</v>
      </c>
      <c r="AW70" s="200">
        <v>0.24</v>
      </c>
      <c r="AX70" s="200">
        <v>0.16</v>
      </c>
      <c r="AY70" s="200">
        <v>0.17</v>
      </c>
    </row>
    <row r="71" spans="1:51">
      <c r="A71" t="s">
        <v>113</v>
      </c>
      <c r="B71" s="200">
        <v>0</v>
      </c>
      <c r="C71" s="200">
        <v>0</v>
      </c>
      <c r="D71" s="200">
        <v>13.38</v>
      </c>
      <c r="E71" s="200">
        <v>0</v>
      </c>
      <c r="F71" s="200">
        <v>0</v>
      </c>
      <c r="G71" s="200">
        <v>35.21</v>
      </c>
      <c r="H71" s="200">
        <v>0</v>
      </c>
      <c r="I71" s="200">
        <v>0</v>
      </c>
      <c r="J71" s="200">
        <v>43.63</v>
      </c>
      <c r="K71" s="200">
        <v>17.059999999999999</v>
      </c>
      <c r="L71" s="200">
        <v>0.6</v>
      </c>
      <c r="M71" s="200">
        <v>7.97</v>
      </c>
      <c r="N71" s="200">
        <v>1.83</v>
      </c>
      <c r="O71" s="200">
        <v>2.5499999999999998</v>
      </c>
      <c r="P71" s="200">
        <v>1.08</v>
      </c>
      <c r="Q71" s="200">
        <v>0.33</v>
      </c>
      <c r="R71" s="200">
        <v>0.66</v>
      </c>
      <c r="S71" s="200">
        <v>0.41</v>
      </c>
      <c r="T71" s="200">
        <v>0.05</v>
      </c>
      <c r="U71" s="200">
        <v>2.0299999999999998</v>
      </c>
      <c r="V71" s="200">
        <v>0.49</v>
      </c>
      <c r="W71" s="200">
        <v>0.68</v>
      </c>
      <c r="X71" s="200">
        <v>1.44</v>
      </c>
      <c r="Y71" s="200">
        <v>0</v>
      </c>
      <c r="Z71" s="200">
        <v>4.08</v>
      </c>
      <c r="AA71" s="200">
        <v>1.32</v>
      </c>
      <c r="AB71" s="200">
        <v>0</v>
      </c>
      <c r="AC71" s="200">
        <v>16.399999999999999</v>
      </c>
      <c r="AD71" s="200">
        <v>0</v>
      </c>
      <c r="AE71" s="200">
        <v>0</v>
      </c>
      <c r="AF71" s="200">
        <v>0</v>
      </c>
      <c r="AG71" s="200">
        <v>36.520000000000003</v>
      </c>
      <c r="AH71" s="200">
        <v>0</v>
      </c>
      <c r="AI71" s="200">
        <v>5.66</v>
      </c>
      <c r="AJ71" s="200">
        <v>0</v>
      </c>
      <c r="AK71" s="200">
        <v>-35</v>
      </c>
      <c r="AL71" s="200">
        <v>0</v>
      </c>
      <c r="AM71" s="200">
        <v>0</v>
      </c>
      <c r="AN71" s="200">
        <v>0</v>
      </c>
      <c r="AO71" s="200">
        <v>127.04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0.27</v>
      </c>
      <c r="AV71" s="200">
        <v>0.18</v>
      </c>
      <c r="AW71" s="200">
        <v>0.24</v>
      </c>
      <c r="AX71" s="200">
        <v>0.16</v>
      </c>
      <c r="AY71" s="200">
        <v>0.17</v>
      </c>
    </row>
    <row r="72" spans="1:51">
      <c r="A72" t="s">
        <v>114</v>
      </c>
      <c r="B72" s="200">
        <v>0</v>
      </c>
      <c r="C72" s="200">
        <v>0</v>
      </c>
      <c r="D72" s="200">
        <v>13.38</v>
      </c>
      <c r="E72" s="200">
        <v>0</v>
      </c>
      <c r="F72" s="200">
        <v>0</v>
      </c>
      <c r="G72" s="200">
        <v>35.21</v>
      </c>
      <c r="H72" s="200">
        <v>0</v>
      </c>
      <c r="I72" s="200">
        <v>0</v>
      </c>
      <c r="J72" s="200">
        <v>43.63</v>
      </c>
      <c r="K72" s="200">
        <v>17.059999999999999</v>
      </c>
      <c r="L72" s="200">
        <v>0.6</v>
      </c>
      <c r="M72" s="200">
        <v>7.97</v>
      </c>
      <c r="N72" s="200">
        <v>1.83</v>
      </c>
      <c r="O72" s="200">
        <v>2.5499999999999998</v>
      </c>
      <c r="P72" s="200">
        <v>1.08</v>
      </c>
      <c r="Q72" s="200">
        <v>0.33</v>
      </c>
      <c r="R72" s="200">
        <v>0.66</v>
      </c>
      <c r="S72" s="200">
        <v>0.36</v>
      </c>
      <c r="T72" s="200">
        <v>0.05</v>
      </c>
      <c r="U72" s="200">
        <v>2.0299999999999998</v>
      </c>
      <c r="V72" s="200">
        <v>0.49</v>
      </c>
      <c r="W72" s="200">
        <v>0.68</v>
      </c>
      <c r="X72" s="200">
        <v>1.44</v>
      </c>
      <c r="Y72" s="200">
        <v>0</v>
      </c>
      <c r="Z72" s="200">
        <v>4.08</v>
      </c>
      <c r="AA72" s="200">
        <v>1.32</v>
      </c>
      <c r="AB72" s="200">
        <v>0</v>
      </c>
      <c r="AC72" s="200">
        <v>16.399999999999999</v>
      </c>
      <c r="AD72" s="200">
        <v>0</v>
      </c>
      <c r="AE72" s="200">
        <v>0</v>
      </c>
      <c r="AF72" s="200">
        <v>0</v>
      </c>
      <c r="AG72" s="200">
        <v>36.520000000000003</v>
      </c>
      <c r="AH72" s="200">
        <v>0</v>
      </c>
      <c r="AI72" s="200">
        <v>5.66</v>
      </c>
      <c r="AJ72" s="200">
        <v>0</v>
      </c>
      <c r="AK72" s="200">
        <v>-35</v>
      </c>
      <c r="AL72" s="200">
        <v>0</v>
      </c>
      <c r="AM72" s="200">
        <v>0</v>
      </c>
      <c r="AN72" s="200">
        <v>0</v>
      </c>
      <c r="AO72" s="200">
        <v>127.04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0.27</v>
      </c>
      <c r="AV72" s="200">
        <v>0.18</v>
      </c>
      <c r="AW72" s="200">
        <v>0.24</v>
      </c>
      <c r="AX72" s="200">
        <v>0.16</v>
      </c>
      <c r="AY72" s="200">
        <v>0.17</v>
      </c>
    </row>
    <row r="73" spans="1:51">
      <c r="A73" t="s">
        <v>115</v>
      </c>
      <c r="B73" s="200">
        <v>0</v>
      </c>
      <c r="C73" s="200">
        <v>0</v>
      </c>
      <c r="D73" s="200">
        <v>13.38</v>
      </c>
      <c r="E73" s="200">
        <v>0</v>
      </c>
      <c r="F73" s="200">
        <v>0</v>
      </c>
      <c r="G73" s="200">
        <v>35.21</v>
      </c>
      <c r="H73" s="200">
        <v>0</v>
      </c>
      <c r="I73" s="200">
        <v>0</v>
      </c>
      <c r="J73" s="200">
        <v>43.63</v>
      </c>
      <c r="K73" s="200">
        <v>17.059999999999999</v>
      </c>
      <c r="L73" s="200">
        <v>0.33</v>
      </c>
      <c r="M73" s="200">
        <v>7.97</v>
      </c>
      <c r="N73" s="200">
        <v>1.83</v>
      </c>
      <c r="O73" s="200">
        <v>2.5499999999999998</v>
      </c>
      <c r="P73" s="200">
        <v>1.08</v>
      </c>
      <c r="Q73" s="200">
        <v>0.33</v>
      </c>
      <c r="R73" s="200">
        <v>0.66</v>
      </c>
      <c r="S73" s="200">
        <v>0.41</v>
      </c>
      <c r="T73" s="200">
        <v>0.05</v>
      </c>
      <c r="U73" s="200">
        <v>2.0299999999999998</v>
      </c>
      <c r="V73" s="200">
        <v>0.49</v>
      </c>
      <c r="W73" s="200">
        <v>0.68</v>
      </c>
      <c r="X73" s="200">
        <v>1.44</v>
      </c>
      <c r="Y73" s="200">
        <v>0</v>
      </c>
      <c r="Z73" s="200">
        <v>4.08</v>
      </c>
      <c r="AA73" s="200">
        <v>1.32</v>
      </c>
      <c r="AB73" s="200">
        <v>0</v>
      </c>
      <c r="AC73" s="200">
        <v>16.399999999999999</v>
      </c>
      <c r="AD73" s="200">
        <v>0</v>
      </c>
      <c r="AE73" s="200">
        <v>0</v>
      </c>
      <c r="AF73" s="200">
        <v>0</v>
      </c>
      <c r="AG73" s="200">
        <v>36.520000000000003</v>
      </c>
      <c r="AH73" s="200">
        <v>0</v>
      </c>
      <c r="AI73" s="200">
        <v>5.66</v>
      </c>
      <c r="AJ73" s="200">
        <v>0</v>
      </c>
      <c r="AK73" s="200">
        <v>-35</v>
      </c>
      <c r="AL73" s="200">
        <v>0</v>
      </c>
      <c r="AM73" s="200">
        <v>0</v>
      </c>
      <c r="AN73" s="200">
        <v>0</v>
      </c>
      <c r="AO73" s="200">
        <v>127.04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0.27</v>
      </c>
      <c r="AV73" s="200">
        <v>0.18</v>
      </c>
      <c r="AW73" s="200">
        <v>0.24</v>
      </c>
      <c r="AX73" s="200">
        <v>0.16</v>
      </c>
      <c r="AY73" s="200">
        <v>0.17</v>
      </c>
    </row>
    <row r="74" spans="1:51">
      <c r="A74" t="s">
        <v>116</v>
      </c>
      <c r="B74" s="200">
        <v>0</v>
      </c>
      <c r="C74" s="200">
        <v>0</v>
      </c>
      <c r="D74" s="200">
        <v>13.38</v>
      </c>
      <c r="E74" s="200">
        <v>0</v>
      </c>
      <c r="F74" s="200">
        <v>0</v>
      </c>
      <c r="G74" s="200">
        <v>35.21</v>
      </c>
      <c r="H74" s="200">
        <v>0</v>
      </c>
      <c r="I74" s="200">
        <v>0</v>
      </c>
      <c r="J74" s="200">
        <v>43.63</v>
      </c>
      <c r="K74" s="200">
        <v>17.059999999999999</v>
      </c>
      <c r="L74" s="200">
        <v>0.33</v>
      </c>
      <c r="M74" s="200">
        <v>7.97</v>
      </c>
      <c r="N74" s="200">
        <v>1.83</v>
      </c>
      <c r="O74" s="200">
        <v>2.5499999999999998</v>
      </c>
      <c r="P74" s="200">
        <v>1.08</v>
      </c>
      <c r="Q74" s="200">
        <v>0.33</v>
      </c>
      <c r="R74" s="200">
        <v>0.66</v>
      </c>
      <c r="S74" s="200">
        <v>0.41</v>
      </c>
      <c r="T74" s="200">
        <v>0.05</v>
      </c>
      <c r="U74" s="200">
        <v>2.0299999999999998</v>
      </c>
      <c r="V74" s="200">
        <v>0.49</v>
      </c>
      <c r="W74" s="200">
        <v>0.68</v>
      </c>
      <c r="X74" s="200">
        <v>1.44</v>
      </c>
      <c r="Y74" s="200">
        <v>0</v>
      </c>
      <c r="Z74" s="200">
        <v>4.08</v>
      </c>
      <c r="AA74" s="200">
        <v>1.32</v>
      </c>
      <c r="AB74" s="200">
        <v>0</v>
      </c>
      <c r="AC74" s="200">
        <v>16.399999999999999</v>
      </c>
      <c r="AD74" s="200">
        <v>0</v>
      </c>
      <c r="AE74" s="200">
        <v>0</v>
      </c>
      <c r="AF74" s="200">
        <v>0</v>
      </c>
      <c r="AG74" s="200">
        <v>36.520000000000003</v>
      </c>
      <c r="AH74" s="200">
        <v>0</v>
      </c>
      <c r="AI74" s="200">
        <v>5.66</v>
      </c>
      <c r="AJ74" s="200">
        <v>0</v>
      </c>
      <c r="AK74" s="200">
        <v>-35</v>
      </c>
      <c r="AL74" s="200">
        <v>0</v>
      </c>
      <c r="AM74" s="200">
        <v>0</v>
      </c>
      <c r="AN74" s="200">
        <v>0</v>
      </c>
      <c r="AO74" s="200">
        <v>127.04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0.27</v>
      </c>
      <c r="AV74" s="200">
        <v>0.18</v>
      </c>
      <c r="AW74" s="200">
        <v>0.24</v>
      </c>
      <c r="AX74" s="200">
        <v>0.16</v>
      </c>
      <c r="AY74" s="200">
        <v>0.17</v>
      </c>
    </row>
    <row r="75" spans="1:51">
      <c r="A75" t="s">
        <v>117</v>
      </c>
      <c r="B75" s="200">
        <v>0</v>
      </c>
      <c r="C75" s="200">
        <v>0</v>
      </c>
      <c r="D75" s="200">
        <v>13.38</v>
      </c>
      <c r="E75" s="200">
        <v>0</v>
      </c>
      <c r="F75" s="200">
        <v>0</v>
      </c>
      <c r="G75" s="200">
        <v>35.21</v>
      </c>
      <c r="H75" s="200">
        <v>0</v>
      </c>
      <c r="I75" s="200">
        <v>0</v>
      </c>
      <c r="J75" s="200">
        <v>43.63</v>
      </c>
      <c r="K75" s="200">
        <v>15.7</v>
      </c>
      <c r="L75" s="200">
        <v>0.33</v>
      </c>
      <c r="M75" s="200">
        <v>7.97</v>
      </c>
      <c r="N75" s="200">
        <v>1.83</v>
      </c>
      <c r="O75" s="200">
        <v>2.5499999999999998</v>
      </c>
      <c r="P75" s="200">
        <v>1.08</v>
      </c>
      <c r="Q75" s="200">
        <v>0.33</v>
      </c>
      <c r="R75" s="200">
        <v>0.59</v>
      </c>
      <c r="S75" s="200">
        <v>0.41</v>
      </c>
      <c r="T75" s="200">
        <v>0.05</v>
      </c>
      <c r="U75" s="200">
        <v>2.0299999999999998</v>
      </c>
      <c r="V75" s="200">
        <v>0.49</v>
      </c>
      <c r="W75" s="200">
        <v>0.68</v>
      </c>
      <c r="X75" s="200">
        <v>1.44</v>
      </c>
      <c r="Y75" s="200">
        <v>0</v>
      </c>
      <c r="Z75" s="200">
        <v>4.08</v>
      </c>
      <c r="AA75" s="200">
        <v>1.32</v>
      </c>
      <c r="AB75" s="200">
        <v>0</v>
      </c>
      <c r="AC75" s="200">
        <v>16.399999999999999</v>
      </c>
      <c r="AD75" s="200">
        <v>0</v>
      </c>
      <c r="AE75" s="200">
        <v>0</v>
      </c>
      <c r="AF75" s="200">
        <v>0</v>
      </c>
      <c r="AG75" s="200">
        <v>36.520000000000003</v>
      </c>
      <c r="AH75" s="200">
        <v>0</v>
      </c>
      <c r="AI75" s="200">
        <v>5.66</v>
      </c>
      <c r="AJ75" s="200">
        <v>0</v>
      </c>
      <c r="AK75" s="200">
        <v>-35</v>
      </c>
      <c r="AL75" s="200">
        <v>0</v>
      </c>
      <c r="AM75" s="200">
        <v>0</v>
      </c>
      <c r="AN75" s="200">
        <v>0</v>
      </c>
      <c r="AO75" s="200">
        <v>136.38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0.27</v>
      </c>
      <c r="AV75" s="200">
        <v>0.18</v>
      </c>
      <c r="AW75" s="200">
        <v>0.24</v>
      </c>
      <c r="AX75" s="200">
        <v>0.16</v>
      </c>
      <c r="AY75" s="200">
        <v>0.17</v>
      </c>
    </row>
    <row r="76" spans="1:51">
      <c r="A76" t="s">
        <v>118</v>
      </c>
      <c r="B76" s="200">
        <v>0</v>
      </c>
      <c r="C76" s="200">
        <v>0</v>
      </c>
      <c r="D76" s="200">
        <v>13.38</v>
      </c>
      <c r="E76" s="200">
        <v>0</v>
      </c>
      <c r="F76" s="200">
        <v>0</v>
      </c>
      <c r="G76" s="200">
        <v>35.21</v>
      </c>
      <c r="H76" s="200">
        <v>0</v>
      </c>
      <c r="I76" s="200">
        <v>0</v>
      </c>
      <c r="J76" s="200">
        <v>43.63</v>
      </c>
      <c r="K76" s="200">
        <v>17.059999999999999</v>
      </c>
      <c r="L76" s="200">
        <v>0.33</v>
      </c>
      <c r="M76" s="200">
        <v>7.97</v>
      </c>
      <c r="N76" s="200">
        <v>1.83</v>
      </c>
      <c r="O76" s="200">
        <v>2.5499999999999998</v>
      </c>
      <c r="P76" s="200">
        <v>1.08</v>
      </c>
      <c r="Q76" s="200">
        <v>0.33</v>
      </c>
      <c r="R76" s="200">
        <v>0.66</v>
      </c>
      <c r="S76" s="200">
        <v>0.36</v>
      </c>
      <c r="T76" s="200">
        <v>0.05</v>
      </c>
      <c r="U76" s="200">
        <v>2.0299999999999998</v>
      </c>
      <c r="V76" s="200">
        <v>0.49</v>
      </c>
      <c r="W76" s="200">
        <v>0.68</v>
      </c>
      <c r="X76" s="200">
        <v>1.44</v>
      </c>
      <c r="Y76" s="200">
        <v>0</v>
      </c>
      <c r="Z76" s="200">
        <v>4.08</v>
      </c>
      <c r="AA76" s="200">
        <v>1.32</v>
      </c>
      <c r="AB76" s="200">
        <v>0</v>
      </c>
      <c r="AC76" s="200">
        <v>16.399999999999999</v>
      </c>
      <c r="AD76" s="200">
        <v>0</v>
      </c>
      <c r="AE76" s="200">
        <v>0</v>
      </c>
      <c r="AF76" s="200">
        <v>0</v>
      </c>
      <c r="AG76" s="200">
        <v>36.520000000000003</v>
      </c>
      <c r="AH76" s="200">
        <v>0</v>
      </c>
      <c r="AI76" s="200">
        <v>5.66</v>
      </c>
      <c r="AJ76" s="200">
        <v>0</v>
      </c>
      <c r="AK76" s="200">
        <v>-35</v>
      </c>
      <c r="AL76" s="200">
        <v>0</v>
      </c>
      <c r="AM76" s="200">
        <v>0</v>
      </c>
      <c r="AN76" s="200">
        <v>0</v>
      </c>
      <c r="AO76" s="200">
        <v>136.38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0.27</v>
      </c>
      <c r="AV76" s="200">
        <v>0.18</v>
      </c>
      <c r="AW76" s="200">
        <v>0.24</v>
      </c>
      <c r="AX76" s="200">
        <v>0.21</v>
      </c>
      <c r="AY76" s="200">
        <v>0.17</v>
      </c>
    </row>
    <row r="77" spans="1:51">
      <c r="A77" t="s">
        <v>119</v>
      </c>
      <c r="B77" s="200">
        <v>0</v>
      </c>
      <c r="C77" s="200">
        <v>0</v>
      </c>
      <c r="D77" s="200">
        <v>13.38</v>
      </c>
      <c r="E77" s="200">
        <v>0</v>
      </c>
      <c r="F77" s="200">
        <v>0</v>
      </c>
      <c r="G77" s="200">
        <v>35.21</v>
      </c>
      <c r="H77" s="200">
        <v>0</v>
      </c>
      <c r="I77" s="200">
        <v>0</v>
      </c>
      <c r="J77" s="200">
        <v>43.63</v>
      </c>
      <c r="K77" s="200">
        <v>15.2</v>
      </c>
      <c r="L77" s="200">
        <v>0.32</v>
      </c>
      <c r="M77" s="200">
        <v>7.97</v>
      </c>
      <c r="N77" s="200">
        <v>1.83</v>
      </c>
      <c r="O77" s="200">
        <v>2.5499999999999998</v>
      </c>
      <c r="P77" s="200">
        <v>1.08</v>
      </c>
      <c r="Q77" s="200">
        <v>0.28999999999999998</v>
      </c>
      <c r="R77" s="200">
        <v>0.66</v>
      </c>
      <c r="S77" s="200">
        <v>0.36</v>
      </c>
      <c r="T77" s="200">
        <v>0.05</v>
      </c>
      <c r="U77" s="200">
        <v>2.0299999999999998</v>
      </c>
      <c r="V77" s="200">
        <v>0.49</v>
      </c>
      <c r="W77" s="200">
        <v>0.68</v>
      </c>
      <c r="X77" s="200">
        <v>1.53</v>
      </c>
      <c r="Y77" s="200">
        <v>0</v>
      </c>
      <c r="Z77" s="200">
        <v>4.08</v>
      </c>
      <c r="AA77" s="200">
        <v>1.32</v>
      </c>
      <c r="AB77" s="200">
        <v>0</v>
      </c>
      <c r="AC77" s="200">
        <v>16.399999999999999</v>
      </c>
      <c r="AD77" s="200">
        <v>0</v>
      </c>
      <c r="AE77" s="200">
        <v>0</v>
      </c>
      <c r="AF77" s="200">
        <v>0</v>
      </c>
      <c r="AG77" s="200">
        <v>36.520000000000003</v>
      </c>
      <c r="AH77" s="200">
        <v>0</v>
      </c>
      <c r="AI77" s="200">
        <v>5.66</v>
      </c>
      <c r="AJ77" s="200">
        <v>0</v>
      </c>
      <c r="AK77" s="200">
        <v>-35</v>
      </c>
      <c r="AL77" s="200">
        <v>0</v>
      </c>
      <c r="AM77" s="200">
        <v>0</v>
      </c>
      <c r="AN77" s="200">
        <v>0</v>
      </c>
      <c r="AO77" s="200">
        <v>136.38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0.27</v>
      </c>
      <c r="AV77" s="200">
        <v>0.18</v>
      </c>
      <c r="AW77" s="200">
        <v>0.3</v>
      </c>
      <c r="AX77" s="200">
        <v>0.21</v>
      </c>
      <c r="AY77" s="200">
        <v>0.17</v>
      </c>
    </row>
    <row r="78" spans="1:51">
      <c r="A78" t="s">
        <v>120</v>
      </c>
      <c r="B78" s="200">
        <v>0</v>
      </c>
      <c r="C78" s="200">
        <v>0</v>
      </c>
      <c r="D78" s="200">
        <v>13.38</v>
      </c>
      <c r="E78" s="200">
        <v>0</v>
      </c>
      <c r="F78" s="200">
        <v>0</v>
      </c>
      <c r="G78" s="200">
        <v>35.21</v>
      </c>
      <c r="H78" s="200">
        <v>0</v>
      </c>
      <c r="I78" s="200">
        <v>0</v>
      </c>
      <c r="J78" s="200">
        <v>43.63</v>
      </c>
      <c r="K78" s="200">
        <v>15.2</v>
      </c>
      <c r="L78" s="200">
        <v>0.3</v>
      </c>
      <c r="M78" s="200">
        <v>7.97</v>
      </c>
      <c r="N78" s="200">
        <v>1.83</v>
      </c>
      <c r="O78" s="200">
        <v>2.5499999999999998</v>
      </c>
      <c r="P78" s="200">
        <v>1.08</v>
      </c>
      <c r="Q78" s="200">
        <v>0.33</v>
      </c>
      <c r="R78" s="200">
        <v>0.66</v>
      </c>
      <c r="S78" s="200">
        <v>0.41</v>
      </c>
      <c r="T78" s="200">
        <v>0.05</v>
      </c>
      <c r="U78" s="200">
        <v>2.0299999999999998</v>
      </c>
      <c r="V78" s="200">
        <v>0.49</v>
      </c>
      <c r="W78" s="200">
        <v>0.68</v>
      </c>
      <c r="X78" s="200">
        <v>1.48</v>
      </c>
      <c r="Y78" s="200">
        <v>0</v>
      </c>
      <c r="Z78" s="200">
        <v>4.08</v>
      </c>
      <c r="AA78" s="200">
        <v>1.32</v>
      </c>
      <c r="AB78" s="200">
        <v>0</v>
      </c>
      <c r="AC78" s="200">
        <v>15.61</v>
      </c>
      <c r="AD78" s="200">
        <v>0</v>
      </c>
      <c r="AE78" s="200">
        <v>0</v>
      </c>
      <c r="AF78" s="200">
        <v>0</v>
      </c>
      <c r="AG78" s="200">
        <v>36.520000000000003</v>
      </c>
      <c r="AH78" s="200">
        <v>0</v>
      </c>
      <c r="AI78" s="200">
        <v>5.66</v>
      </c>
      <c r="AJ78" s="200">
        <v>0</v>
      </c>
      <c r="AK78" s="200">
        <v>-35</v>
      </c>
      <c r="AL78" s="200">
        <v>0</v>
      </c>
      <c r="AM78" s="200">
        <v>0</v>
      </c>
      <c r="AN78" s="200">
        <v>0</v>
      </c>
      <c r="AO78" s="200">
        <v>136.38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0.27</v>
      </c>
      <c r="AV78" s="200">
        <v>0.19</v>
      </c>
      <c r="AW78" s="200">
        <v>0.3</v>
      </c>
      <c r="AX78" s="200">
        <v>0.21</v>
      </c>
      <c r="AY78" s="200">
        <v>0.17</v>
      </c>
    </row>
    <row r="79" spans="1:51">
      <c r="A79" t="s">
        <v>121</v>
      </c>
      <c r="B79" s="200">
        <v>0</v>
      </c>
      <c r="C79" s="200">
        <v>0</v>
      </c>
      <c r="D79" s="200">
        <v>13.38</v>
      </c>
      <c r="E79" s="200">
        <v>0</v>
      </c>
      <c r="F79" s="200">
        <v>0</v>
      </c>
      <c r="G79" s="200">
        <v>35.21</v>
      </c>
      <c r="H79" s="200">
        <v>0</v>
      </c>
      <c r="I79" s="200">
        <v>0</v>
      </c>
      <c r="J79" s="200">
        <v>43.63</v>
      </c>
      <c r="K79" s="200">
        <v>67.59</v>
      </c>
      <c r="L79" s="200">
        <v>0.33</v>
      </c>
      <c r="M79" s="200">
        <v>7.97</v>
      </c>
      <c r="N79" s="200">
        <v>1.83</v>
      </c>
      <c r="O79" s="200">
        <v>2.5499999999999998</v>
      </c>
      <c r="P79" s="200">
        <v>1.08</v>
      </c>
      <c r="Q79" s="200">
        <v>0.33</v>
      </c>
      <c r="R79" s="200">
        <v>0.66</v>
      </c>
      <c r="S79" s="200">
        <v>0.41</v>
      </c>
      <c r="T79" s="200">
        <v>0.05</v>
      </c>
      <c r="U79" s="200">
        <v>2.0299999999999998</v>
      </c>
      <c r="V79" s="200">
        <v>0.49</v>
      </c>
      <c r="W79" s="200">
        <v>0.68</v>
      </c>
      <c r="X79" s="200">
        <v>1.79</v>
      </c>
      <c r="Y79" s="200">
        <v>0</v>
      </c>
      <c r="Z79" s="200">
        <v>4.08</v>
      </c>
      <c r="AA79" s="200">
        <v>1.32</v>
      </c>
      <c r="AB79" s="200">
        <v>0</v>
      </c>
      <c r="AC79" s="200">
        <v>15.61</v>
      </c>
      <c r="AD79" s="200">
        <v>0</v>
      </c>
      <c r="AE79" s="200">
        <v>0</v>
      </c>
      <c r="AF79" s="200">
        <v>0</v>
      </c>
      <c r="AG79" s="200">
        <v>36.520000000000003</v>
      </c>
      <c r="AH79" s="200">
        <v>0</v>
      </c>
      <c r="AI79" s="200">
        <v>5.66</v>
      </c>
      <c r="AJ79" s="200">
        <v>0</v>
      </c>
      <c r="AK79" s="200">
        <v>-32.35</v>
      </c>
      <c r="AL79" s="200">
        <v>0</v>
      </c>
      <c r="AM79" s="200">
        <v>0</v>
      </c>
      <c r="AN79" s="200">
        <v>0</v>
      </c>
      <c r="AO79" s="200">
        <v>136.38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0.27</v>
      </c>
      <c r="AV79" s="200">
        <v>0.19</v>
      </c>
      <c r="AW79" s="200">
        <v>0.3</v>
      </c>
      <c r="AX79" s="200">
        <v>0.21</v>
      </c>
      <c r="AY79" s="200">
        <v>0.17</v>
      </c>
    </row>
    <row r="80" spans="1:51">
      <c r="A80" t="s">
        <v>122</v>
      </c>
      <c r="B80" s="200">
        <v>0</v>
      </c>
      <c r="C80" s="200">
        <v>0</v>
      </c>
      <c r="D80" s="200">
        <v>13.38</v>
      </c>
      <c r="E80" s="200">
        <v>0</v>
      </c>
      <c r="F80" s="200">
        <v>0</v>
      </c>
      <c r="G80" s="200">
        <v>34.619999999999997</v>
      </c>
      <c r="H80" s="200">
        <v>0</v>
      </c>
      <c r="I80" s="200">
        <v>0</v>
      </c>
      <c r="J80" s="200">
        <v>43.63</v>
      </c>
      <c r="K80" s="200">
        <v>77.03</v>
      </c>
      <c r="L80" s="200">
        <v>0.33</v>
      </c>
      <c r="M80" s="200">
        <v>7.97</v>
      </c>
      <c r="N80" s="200">
        <v>1.83</v>
      </c>
      <c r="O80" s="200">
        <v>2.5499999999999998</v>
      </c>
      <c r="P80" s="200">
        <v>1.08</v>
      </c>
      <c r="Q80" s="200">
        <v>0.33</v>
      </c>
      <c r="R80" s="200">
        <v>0.66</v>
      </c>
      <c r="S80" s="200">
        <v>0.41</v>
      </c>
      <c r="T80" s="200">
        <v>0.05</v>
      </c>
      <c r="U80" s="200">
        <v>2.0299999999999998</v>
      </c>
      <c r="V80" s="200">
        <v>0.49</v>
      </c>
      <c r="W80" s="200">
        <v>0.68</v>
      </c>
      <c r="X80" s="200">
        <v>1.53</v>
      </c>
      <c r="Y80" s="200">
        <v>0</v>
      </c>
      <c r="Z80" s="200">
        <v>4.08</v>
      </c>
      <c r="AA80" s="200">
        <v>1.32</v>
      </c>
      <c r="AB80" s="200">
        <v>0</v>
      </c>
      <c r="AC80" s="200">
        <v>14.42</v>
      </c>
      <c r="AD80" s="200">
        <v>0</v>
      </c>
      <c r="AE80" s="200">
        <v>0</v>
      </c>
      <c r="AF80" s="200">
        <v>0</v>
      </c>
      <c r="AG80" s="200">
        <v>35.380000000000003</v>
      </c>
      <c r="AH80" s="200">
        <v>0</v>
      </c>
      <c r="AI80" s="200">
        <v>5.66</v>
      </c>
      <c r="AJ80" s="200">
        <v>0</v>
      </c>
      <c r="AK80" s="200">
        <v>-32.35</v>
      </c>
      <c r="AL80" s="200">
        <v>0</v>
      </c>
      <c r="AM80" s="200">
        <v>0</v>
      </c>
      <c r="AN80" s="200">
        <v>0</v>
      </c>
      <c r="AO80" s="200">
        <v>136.38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0.27</v>
      </c>
      <c r="AV80" s="200">
        <v>0.19</v>
      </c>
      <c r="AW80" s="200">
        <v>0.3</v>
      </c>
      <c r="AX80" s="200">
        <v>0.21</v>
      </c>
      <c r="AY80" s="200">
        <v>0.17</v>
      </c>
    </row>
    <row r="81" spans="1:51">
      <c r="A81" t="s">
        <v>123</v>
      </c>
      <c r="B81" s="200">
        <v>0</v>
      </c>
      <c r="C81" s="200">
        <v>0</v>
      </c>
      <c r="D81" s="200">
        <v>13.38</v>
      </c>
      <c r="E81" s="200">
        <v>0</v>
      </c>
      <c r="F81" s="200">
        <v>0</v>
      </c>
      <c r="G81" s="200">
        <v>34.619999999999997</v>
      </c>
      <c r="H81" s="200">
        <v>0</v>
      </c>
      <c r="I81" s="200">
        <v>0</v>
      </c>
      <c r="J81" s="200">
        <v>43.63</v>
      </c>
      <c r="K81" s="200">
        <v>86.7</v>
      </c>
      <c r="L81" s="200">
        <v>0.33</v>
      </c>
      <c r="M81" s="200">
        <v>7.97</v>
      </c>
      <c r="N81" s="200">
        <v>1.83</v>
      </c>
      <c r="O81" s="200">
        <v>2.5499999999999998</v>
      </c>
      <c r="P81" s="200">
        <v>1.08</v>
      </c>
      <c r="Q81" s="200">
        <v>0.33</v>
      </c>
      <c r="R81" s="200">
        <v>0.66</v>
      </c>
      <c r="S81" s="200">
        <v>0.41</v>
      </c>
      <c r="T81" s="200">
        <v>0.05</v>
      </c>
      <c r="U81" s="200">
        <v>2.0299999999999998</v>
      </c>
      <c r="V81" s="200">
        <v>0.49</v>
      </c>
      <c r="W81" s="200">
        <v>0.68</v>
      </c>
      <c r="X81" s="200">
        <v>2.0099999999999998</v>
      </c>
      <c r="Y81" s="200">
        <v>0</v>
      </c>
      <c r="Z81" s="200">
        <v>4.08</v>
      </c>
      <c r="AA81" s="200">
        <v>1.32</v>
      </c>
      <c r="AB81" s="200">
        <v>0</v>
      </c>
      <c r="AC81" s="200">
        <v>14.42</v>
      </c>
      <c r="AD81" s="200">
        <v>0</v>
      </c>
      <c r="AE81" s="200">
        <v>0</v>
      </c>
      <c r="AF81" s="200">
        <v>0</v>
      </c>
      <c r="AG81" s="200">
        <v>35.380000000000003</v>
      </c>
      <c r="AH81" s="200">
        <v>0</v>
      </c>
      <c r="AI81" s="200">
        <v>5.66</v>
      </c>
      <c r="AJ81" s="200">
        <v>0</v>
      </c>
      <c r="AK81" s="200">
        <v>-32.35</v>
      </c>
      <c r="AL81" s="200">
        <v>0</v>
      </c>
      <c r="AM81" s="200">
        <v>0</v>
      </c>
      <c r="AN81" s="200">
        <v>0</v>
      </c>
      <c r="AO81" s="200">
        <v>136.38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0.27</v>
      </c>
      <c r="AV81" s="200">
        <v>0.19</v>
      </c>
      <c r="AW81" s="200">
        <v>0.3</v>
      </c>
      <c r="AX81" s="200">
        <v>0.21</v>
      </c>
      <c r="AY81" s="200">
        <v>0.17</v>
      </c>
    </row>
    <row r="82" spans="1:51">
      <c r="A82" t="s">
        <v>124</v>
      </c>
      <c r="B82" s="200">
        <v>0</v>
      </c>
      <c r="C82" s="200">
        <v>0</v>
      </c>
      <c r="D82" s="200">
        <v>13.38</v>
      </c>
      <c r="E82" s="200">
        <v>0</v>
      </c>
      <c r="F82" s="200">
        <v>0</v>
      </c>
      <c r="G82" s="200">
        <v>34.619999999999997</v>
      </c>
      <c r="H82" s="200">
        <v>0</v>
      </c>
      <c r="I82" s="200">
        <v>0</v>
      </c>
      <c r="J82" s="200">
        <v>43.63</v>
      </c>
      <c r="K82" s="200">
        <v>95.25</v>
      </c>
      <c r="L82" s="200">
        <v>0.33</v>
      </c>
      <c r="M82" s="200">
        <v>7.97</v>
      </c>
      <c r="N82" s="200">
        <v>1.83</v>
      </c>
      <c r="O82" s="200">
        <v>2.5499999999999998</v>
      </c>
      <c r="P82" s="200">
        <v>1.08</v>
      </c>
      <c r="Q82" s="200">
        <v>0.33</v>
      </c>
      <c r="R82" s="200">
        <v>0.66</v>
      </c>
      <c r="S82" s="200">
        <v>0.41</v>
      </c>
      <c r="T82" s="200">
        <v>0.05</v>
      </c>
      <c r="U82" s="200">
        <v>2.0299999999999998</v>
      </c>
      <c r="V82" s="200">
        <v>0.49</v>
      </c>
      <c r="W82" s="200">
        <v>0.68</v>
      </c>
      <c r="X82" s="200">
        <v>1.61</v>
      </c>
      <c r="Y82" s="200">
        <v>0</v>
      </c>
      <c r="Z82" s="200">
        <v>4.08</v>
      </c>
      <c r="AA82" s="200">
        <v>1.32</v>
      </c>
      <c r="AB82" s="200">
        <v>0</v>
      </c>
      <c r="AC82" s="200">
        <v>14.42</v>
      </c>
      <c r="AD82" s="200">
        <v>0</v>
      </c>
      <c r="AE82" s="200">
        <v>0</v>
      </c>
      <c r="AF82" s="200">
        <v>0</v>
      </c>
      <c r="AG82" s="200">
        <v>35.380000000000003</v>
      </c>
      <c r="AH82" s="200">
        <v>0</v>
      </c>
      <c r="AI82" s="200">
        <v>5.66</v>
      </c>
      <c r="AJ82" s="200">
        <v>0</v>
      </c>
      <c r="AK82" s="200">
        <v>-32.35</v>
      </c>
      <c r="AL82" s="200">
        <v>0</v>
      </c>
      <c r="AM82" s="200">
        <v>0</v>
      </c>
      <c r="AN82" s="200">
        <v>0</v>
      </c>
      <c r="AO82" s="200">
        <v>136.38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0.27</v>
      </c>
      <c r="AV82" s="200">
        <v>0.19</v>
      </c>
      <c r="AW82" s="200">
        <v>0.3</v>
      </c>
      <c r="AX82" s="200">
        <v>0.21</v>
      </c>
      <c r="AY82" s="200">
        <v>0.17</v>
      </c>
    </row>
    <row r="83" spans="1:51">
      <c r="A83" t="s">
        <v>125</v>
      </c>
      <c r="B83" s="200">
        <v>0</v>
      </c>
      <c r="C83" s="200">
        <v>0</v>
      </c>
      <c r="D83" s="200">
        <v>13.38</v>
      </c>
      <c r="E83" s="200">
        <v>0</v>
      </c>
      <c r="F83" s="200">
        <v>0</v>
      </c>
      <c r="G83" s="200">
        <v>34.619999999999997</v>
      </c>
      <c r="H83" s="200">
        <v>0</v>
      </c>
      <c r="I83" s="200">
        <v>0</v>
      </c>
      <c r="J83" s="200">
        <v>43.63</v>
      </c>
      <c r="K83" s="200">
        <v>77.040000000000006</v>
      </c>
      <c r="L83" s="200">
        <v>0.33</v>
      </c>
      <c r="M83" s="200">
        <v>7.97</v>
      </c>
      <c r="N83" s="200">
        <v>1.83</v>
      </c>
      <c r="O83" s="200">
        <v>2.5499999999999998</v>
      </c>
      <c r="P83" s="200">
        <v>1.08</v>
      </c>
      <c r="Q83" s="200">
        <v>0.33</v>
      </c>
      <c r="R83" s="200">
        <v>0.66</v>
      </c>
      <c r="S83" s="200">
        <v>0.41</v>
      </c>
      <c r="T83" s="200">
        <v>0.05</v>
      </c>
      <c r="U83" s="200">
        <v>2.0299999999999998</v>
      </c>
      <c r="V83" s="200">
        <v>0.49</v>
      </c>
      <c r="W83" s="200">
        <v>0.68</v>
      </c>
      <c r="X83" s="200">
        <v>2.08</v>
      </c>
      <c r="Y83" s="200">
        <v>0</v>
      </c>
      <c r="Z83" s="200">
        <v>4.08</v>
      </c>
      <c r="AA83" s="200">
        <v>1.32</v>
      </c>
      <c r="AB83" s="200">
        <v>0</v>
      </c>
      <c r="AC83" s="200">
        <v>14.42</v>
      </c>
      <c r="AD83" s="200">
        <v>0</v>
      </c>
      <c r="AE83" s="200">
        <v>0</v>
      </c>
      <c r="AF83" s="200">
        <v>0</v>
      </c>
      <c r="AG83" s="200">
        <v>35.380000000000003</v>
      </c>
      <c r="AH83" s="200">
        <v>0</v>
      </c>
      <c r="AI83" s="200">
        <v>5.66</v>
      </c>
      <c r="AJ83" s="200">
        <v>0</v>
      </c>
      <c r="AK83" s="200">
        <v>-32.35</v>
      </c>
      <c r="AL83" s="200">
        <v>0</v>
      </c>
      <c r="AM83" s="200">
        <v>0</v>
      </c>
      <c r="AN83" s="200">
        <v>0</v>
      </c>
      <c r="AO83" s="200">
        <v>136.38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0.27</v>
      </c>
      <c r="AV83" s="200">
        <v>0.19</v>
      </c>
      <c r="AW83" s="200">
        <v>0.3</v>
      </c>
      <c r="AX83" s="200">
        <v>0.21</v>
      </c>
      <c r="AY83" s="200">
        <v>0.17</v>
      </c>
    </row>
    <row r="84" spans="1:51">
      <c r="A84" t="s">
        <v>126</v>
      </c>
      <c r="B84" s="200">
        <v>0</v>
      </c>
      <c r="C84" s="200">
        <v>0</v>
      </c>
      <c r="D84" s="200">
        <v>13.38</v>
      </c>
      <c r="E84" s="200">
        <v>0</v>
      </c>
      <c r="F84" s="200">
        <v>0</v>
      </c>
      <c r="G84" s="200">
        <v>34.619999999999997</v>
      </c>
      <c r="H84" s="200">
        <v>0</v>
      </c>
      <c r="I84" s="200">
        <v>0</v>
      </c>
      <c r="J84" s="200">
        <v>43.63</v>
      </c>
      <c r="K84" s="200">
        <v>77.040000000000006</v>
      </c>
      <c r="L84" s="200">
        <v>0.33</v>
      </c>
      <c r="M84" s="200">
        <v>7.97</v>
      </c>
      <c r="N84" s="200">
        <v>1.83</v>
      </c>
      <c r="O84" s="200">
        <v>2.5499999999999998</v>
      </c>
      <c r="P84" s="200">
        <v>1.08</v>
      </c>
      <c r="Q84" s="200">
        <v>0.33</v>
      </c>
      <c r="R84" s="200">
        <v>0.66</v>
      </c>
      <c r="S84" s="200">
        <v>0.41</v>
      </c>
      <c r="T84" s="200">
        <v>0.05</v>
      </c>
      <c r="U84" s="200">
        <v>2.0299999999999998</v>
      </c>
      <c r="V84" s="200">
        <v>0.49</v>
      </c>
      <c r="W84" s="200">
        <v>0.68</v>
      </c>
      <c r="X84" s="200">
        <v>1.69</v>
      </c>
      <c r="Y84" s="200">
        <v>0</v>
      </c>
      <c r="Z84" s="200">
        <v>4.08</v>
      </c>
      <c r="AA84" s="200">
        <v>1.32</v>
      </c>
      <c r="AB84" s="200">
        <v>0</v>
      </c>
      <c r="AC84" s="200">
        <v>14.42</v>
      </c>
      <c r="AD84" s="200">
        <v>0</v>
      </c>
      <c r="AE84" s="200">
        <v>0</v>
      </c>
      <c r="AF84" s="200">
        <v>0</v>
      </c>
      <c r="AG84" s="200">
        <v>35.380000000000003</v>
      </c>
      <c r="AH84" s="200">
        <v>0</v>
      </c>
      <c r="AI84" s="200">
        <v>5.66</v>
      </c>
      <c r="AJ84" s="200">
        <v>0</v>
      </c>
      <c r="AK84" s="200">
        <v>-32.35</v>
      </c>
      <c r="AL84" s="200">
        <v>0</v>
      </c>
      <c r="AM84" s="200">
        <v>0</v>
      </c>
      <c r="AN84" s="200">
        <v>0</v>
      </c>
      <c r="AO84" s="200">
        <v>136.38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0.27</v>
      </c>
      <c r="AV84" s="200">
        <v>0.19</v>
      </c>
      <c r="AW84" s="200">
        <v>0.3</v>
      </c>
      <c r="AX84" s="200">
        <v>0.21</v>
      </c>
      <c r="AY84" s="200">
        <v>0.17</v>
      </c>
    </row>
    <row r="85" spans="1:51">
      <c r="A85" t="s">
        <v>127</v>
      </c>
      <c r="B85" s="200">
        <v>0</v>
      </c>
      <c r="C85" s="200">
        <v>0</v>
      </c>
      <c r="D85" s="200">
        <v>13.38</v>
      </c>
      <c r="E85" s="200">
        <v>0</v>
      </c>
      <c r="F85" s="200">
        <v>0</v>
      </c>
      <c r="G85" s="200">
        <v>34.619999999999997</v>
      </c>
      <c r="H85" s="200">
        <v>0</v>
      </c>
      <c r="I85" s="200">
        <v>0</v>
      </c>
      <c r="J85" s="200">
        <v>43.63</v>
      </c>
      <c r="K85" s="200">
        <v>17.059999999999999</v>
      </c>
      <c r="L85" s="200">
        <v>0.33</v>
      </c>
      <c r="M85" s="200">
        <v>7.97</v>
      </c>
      <c r="N85" s="200">
        <v>1.83</v>
      </c>
      <c r="O85" s="200">
        <v>2.5499999999999998</v>
      </c>
      <c r="P85" s="200">
        <v>1.08</v>
      </c>
      <c r="Q85" s="200">
        <v>0.33</v>
      </c>
      <c r="R85" s="200">
        <v>0.66</v>
      </c>
      <c r="S85" s="200">
        <v>0.41</v>
      </c>
      <c r="T85" s="200">
        <v>0.05</v>
      </c>
      <c r="U85" s="200">
        <v>2.0299999999999998</v>
      </c>
      <c r="V85" s="200">
        <v>0.49</v>
      </c>
      <c r="W85" s="200">
        <v>0.68</v>
      </c>
      <c r="X85" s="200">
        <v>1.76</v>
      </c>
      <c r="Y85" s="200">
        <v>0</v>
      </c>
      <c r="Z85" s="200">
        <v>4.08</v>
      </c>
      <c r="AA85" s="200">
        <v>1.32</v>
      </c>
      <c r="AB85" s="200">
        <v>0</v>
      </c>
      <c r="AC85" s="200">
        <v>14.42</v>
      </c>
      <c r="AD85" s="200">
        <v>0</v>
      </c>
      <c r="AE85" s="200">
        <v>0</v>
      </c>
      <c r="AF85" s="200">
        <v>0</v>
      </c>
      <c r="AG85" s="200">
        <v>35.380000000000003</v>
      </c>
      <c r="AH85" s="200">
        <v>0</v>
      </c>
      <c r="AI85" s="200">
        <v>5.66</v>
      </c>
      <c r="AJ85" s="200">
        <v>0</v>
      </c>
      <c r="AK85" s="200">
        <v>-32.35</v>
      </c>
      <c r="AL85" s="200">
        <v>0</v>
      </c>
      <c r="AM85" s="200">
        <v>0</v>
      </c>
      <c r="AN85" s="200">
        <v>0</v>
      </c>
      <c r="AO85" s="200">
        <v>136.38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0.27</v>
      </c>
      <c r="AV85" s="200">
        <v>0.19</v>
      </c>
      <c r="AW85" s="200">
        <v>0.3</v>
      </c>
      <c r="AX85" s="200">
        <v>0.21</v>
      </c>
      <c r="AY85" s="200">
        <v>0.17</v>
      </c>
    </row>
    <row r="86" spans="1:51">
      <c r="A86" t="s">
        <v>128</v>
      </c>
      <c r="B86" s="200">
        <v>0</v>
      </c>
      <c r="C86" s="200">
        <v>0</v>
      </c>
      <c r="D86" s="200">
        <v>13.38</v>
      </c>
      <c r="E86" s="200">
        <v>0</v>
      </c>
      <c r="F86" s="200">
        <v>0</v>
      </c>
      <c r="G86" s="200">
        <v>34.619999999999997</v>
      </c>
      <c r="H86" s="200">
        <v>0</v>
      </c>
      <c r="I86" s="200">
        <v>0</v>
      </c>
      <c r="J86" s="200">
        <v>43.63</v>
      </c>
      <c r="K86" s="200">
        <v>17.059999999999999</v>
      </c>
      <c r="L86" s="200">
        <v>0.33</v>
      </c>
      <c r="M86" s="200">
        <v>7.97</v>
      </c>
      <c r="N86" s="200">
        <v>1.83</v>
      </c>
      <c r="O86" s="200">
        <v>2.5499999999999998</v>
      </c>
      <c r="P86" s="200">
        <v>1.08</v>
      </c>
      <c r="Q86" s="200">
        <v>0.33</v>
      </c>
      <c r="R86" s="200">
        <v>0.66</v>
      </c>
      <c r="S86" s="200">
        <v>0.41</v>
      </c>
      <c r="T86" s="200">
        <v>0.05</v>
      </c>
      <c r="U86" s="200">
        <v>2.0299999999999998</v>
      </c>
      <c r="V86" s="200">
        <v>0.49</v>
      </c>
      <c r="W86" s="200">
        <v>0.68</v>
      </c>
      <c r="X86" s="200">
        <v>1.76</v>
      </c>
      <c r="Y86" s="200">
        <v>0</v>
      </c>
      <c r="Z86" s="200">
        <v>4.08</v>
      </c>
      <c r="AA86" s="200">
        <v>1.32</v>
      </c>
      <c r="AB86" s="200">
        <v>0</v>
      </c>
      <c r="AC86" s="200">
        <v>14.42</v>
      </c>
      <c r="AD86" s="200">
        <v>0</v>
      </c>
      <c r="AE86" s="200">
        <v>0</v>
      </c>
      <c r="AF86" s="200">
        <v>0</v>
      </c>
      <c r="AG86" s="200">
        <v>35.380000000000003</v>
      </c>
      <c r="AH86" s="200">
        <v>0</v>
      </c>
      <c r="AI86" s="200">
        <v>5.66</v>
      </c>
      <c r="AJ86" s="200">
        <v>0</v>
      </c>
      <c r="AK86" s="200">
        <v>-32.35</v>
      </c>
      <c r="AL86" s="200">
        <v>0</v>
      </c>
      <c r="AM86" s="200">
        <v>0</v>
      </c>
      <c r="AN86" s="200">
        <v>0</v>
      </c>
      <c r="AO86" s="200">
        <v>136.38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0.27</v>
      </c>
      <c r="AV86" s="200">
        <v>0.18</v>
      </c>
      <c r="AW86" s="200">
        <v>0.3</v>
      </c>
      <c r="AX86" s="200">
        <v>0.17</v>
      </c>
      <c r="AY86" s="200">
        <v>0.17</v>
      </c>
    </row>
    <row r="87" spans="1:51">
      <c r="A87" t="s">
        <v>129</v>
      </c>
      <c r="B87" s="200">
        <v>0</v>
      </c>
      <c r="C87" s="200">
        <v>0</v>
      </c>
      <c r="D87" s="200">
        <v>13.38</v>
      </c>
      <c r="E87" s="200">
        <v>0</v>
      </c>
      <c r="F87" s="200">
        <v>0</v>
      </c>
      <c r="G87" s="200">
        <v>34.619999999999997</v>
      </c>
      <c r="H87" s="200">
        <v>0</v>
      </c>
      <c r="I87" s="200">
        <v>0</v>
      </c>
      <c r="J87" s="200">
        <v>43.63</v>
      </c>
      <c r="K87" s="200">
        <v>16.55</v>
      </c>
      <c r="L87" s="200">
        <v>0.33</v>
      </c>
      <c r="M87" s="200">
        <v>1.44</v>
      </c>
      <c r="N87" s="200">
        <v>1.83</v>
      </c>
      <c r="O87" s="200">
        <v>2.5499999999999998</v>
      </c>
      <c r="P87" s="200">
        <v>1.08</v>
      </c>
      <c r="Q87" s="200">
        <v>0.33</v>
      </c>
      <c r="R87" s="200">
        <v>0.66</v>
      </c>
      <c r="S87" s="200">
        <v>0.41</v>
      </c>
      <c r="T87" s="200">
        <v>0.05</v>
      </c>
      <c r="U87" s="200">
        <v>2.0299999999999998</v>
      </c>
      <c r="V87" s="200">
        <v>0.49</v>
      </c>
      <c r="W87" s="200">
        <v>0.68</v>
      </c>
      <c r="X87" s="200">
        <v>1.84</v>
      </c>
      <c r="Y87" s="200">
        <v>0</v>
      </c>
      <c r="Z87" s="200">
        <v>4.08</v>
      </c>
      <c r="AA87" s="200">
        <v>1.32</v>
      </c>
      <c r="AB87" s="200">
        <v>0</v>
      </c>
      <c r="AC87" s="200">
        <v>14.42</v>
      </c>
      <c r="AD87" s="200">
        <v>0</v>
      </c>
      <c r="AE87" s="200">
        <v>0</v>
      </c>
      <c r="AF87" s="200">
        <v>0</v>
      </c>
      <c r="AG87" s="200">
        <v>35.380000000000003</v>
      </c>
      <c r="AH87" s="200">
        <v>0</v>
      </c>
      <c r="AI87" s="200">
        <v>5.66</v>
      </c>
      <c r="AJ87" s="200">
        <v>0</v>
      </c>
      <c r="AK87" s="200">
        <v>-32.35</v>
      </c>
      <c r="AL87" s="200">
        <v>0</v>
      </c>
      <c r="AM87" s="200">
        <v>0</v>
      </c>
      <c r="AN87" s="200">
        <v>0</v>
      </c>
      <c r="AO87" s="200">
        <v>136.38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0.27</v>
      </c>
      <c r="AV87" s="200">
        <v>0.18</v>
      </c>
      <c r="AW87" s="200">
        <v>0.3</v>
      </c>
      <c r="AX87" s="200">
        <v>0.17</v>
      </c>
      <c r="AY87" s="200">
        <v>0.17</v>
      </c>
    </row>
    <row r="88" spans="1:51">
      <c r="A88" t="s">
        <v>130</v>
      </c>
      <c r="B88" s="200">
        <v>0</v>
      </c>
      <c r="C88" s="200">
        <v>0</v>
      </c>
      <c r="D88" s="200">
        <v>13.38</v>
      </c>
      <c r="E88" s="200">
        <v>0</v>
      </c>
      <c r="F88" s="200">
        <v>0</v>
      </c>
      <c r="G88" s="200">
        <v>34.619999999999997</v>
      </c>
      <c r="H88" s="200">
        <v>0</v>
      </c>
      <c r="I88" s="200">
        <v>0</v>
      </c>
      <c r="J88" s="200">
        <v>43.63</v>
      </c>
      <c r="K88" s="200">
        <v>17.05</v>
      </c>
      <c r="L88" s="200">
        <v>0.33</v>
      </c>
      <c r="M88" s="200">
        <v>1.44</v>
      </c>
      <c r="N88" s="200">
        <v>1.83</v>
      </c>
      <c r="O88" s="200">
        <v>2.5499999999999998</v>
      </c>
      <c r="P88" s="200">
        <v>1.08</v>
      </c>
      <c r="Q88" s="200">
        <v>0.33</v>
      </c>
      <c r="R88" s="200">
        <v>0.66</v>
      </c>
      <c r="S88" s="200">
        <v>0.41</v>
      </c>
      <c r="T88" s="200">
        <v>0.05</v>
      </c>
      <c r="U88" s="200">
        <v>2.0299999999999998</v>
      </c>
      <c r="V88" s="200">
        <v>0.49</v>
      </c>
      <c r="W88" s="200">
        <v>0.68</v>
      </c>
      <c r="X88" s="200">
        <v>1.84</v>
      </c>
      <c r="Y88" s="200">
        <v>0</v>
      </c>
      <c r="Z88" s="200">
        <v>4.08</v>
      </c>
      <c r="AA88" s="200">
        <v>1.32</v>
      </c>
      <c r="AB88" s="200">
        <v>0</v>
      </c>
      <c r="AC88" s="200">
        <v>14.42</v>
      </c>
      <c r="AD88" s="200">
        <v>0</v>
      </c>
      <c r="AE88" s="200">
        <v>0</v>
      </c>
      <c r="AF88" s="200">
        <v>0</v>
      </c>
      <c r="AG88" s="200">
        <v>35.380000000000003</v>
      </c>
      <c r="AH88" s="200">
        <v>0</v>
      </c>
      <c r="AI88" s="200">
        <v>5.66</v>
      </c>
      <c r="AJ88" s="200">
        <v>0</v>
      </c>
      <c r="AK88" s="200">
        <v>-32.35</v>
      </c>
      <c r="AL88" s="200">
        <v>0</v>
      </c>
      <c r="AM88" s="200">
        <v>0</v>
      </c>
      <c r="AN88" s="200">
        <v>0</v>
      </c>
      <c r="AO88" s="200">
        <v>62.38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0.27</v>
      </c>
      <c r="AV88" s="200">
        <v>0.18</v>
      </c>
      <c r="AW88" s="200">
        <v>0.3</v>
      </c>
      <c r="AX88" s="200">
        <v>0.17</v>
      </c>
      <c r="AY88" s="200">
        <v>0.17</v>
      </c>
    </row>
    <row r="89" spans="1:51">
      <c r="A89" t="s">
        <v>131</v>
      </c>
      <c r="B89" s="200">
        <v>0</v>
      </c>
      <c r="C89" s="200">
        <v>0</v>
      </c>
      <c r="D89" s="200">
        <v>13.38</v>
      </c>
      <c r="E89" s="200">
        <v>0</v>
      </c>
      <c r="F89" s="200">
        <v>0</v>
      </c>
      <c r="G89" s="200">
        <v>34.619999999999997</v>
      </c>
      <c r="H89" s="200">
        <v>0</v>
      </c>
      <c r="I89" s="200">
        <v>0</v>
      </c>
      <c r="J89" s="200">
        <v>43.63</v>
      </c>
      <c r="K89" s="200">
        <v>30.42</v>
      </c>
      <c r="L89" s="200">
        <v>0.33</v>
      </c>
      <c r="M89" s="200">
        <v>1.44</v>
      </c>
      <c r="N89" s="200">
        <v>1.83</v>
      </c>
      <c r="O89" s="200">
        <v>2.5499999999999998</v>
      </c>
      <c r="P89" s="200">
        <v>1.08</v>
      </c>
      <c r="Q89" s="200">
        <v>0.33</v>
      </c>
      <c r="R89" s="200">
        <v>0.66</v>
      </c>
      <c r="S89" s="200">
        <v>0.41</v>
      </c>
      <c r="T89" s="200">
        <v>0.05</v>
      </c>
      <c r="U89" s="200">
        <v>2.0299999999999998</v>
      </c>
      <c r="V89" s="200">
        <v>0.49</v>
      </c>
      <c r="W89" s="200">
        <v>0.68</v>
      </c>
      <c r="X89" s="200">
        <v>1.92</v>
      </c>
      <c r="Y89" s="200">
        <v>0</v>
      </c>
      <c r="Z89" s="200">
        <v>4.08</v>
      </c>
      <c r="AA89" s="200">
        <v>1.32</v>
      </c>
      <c r="AB89" s="200">
        <v>0</v>
      </c>
      <c r="AC89" s="200">
        <v>14.42</v>
      </c>
      <c r="AD89" s="200">
        <v>0</v>
      </c>
      <c r="AE89" s="200">
        <v>0</v>
      </c>
      <c r="AF89" s="200">
        <v>0</v>
      </c>
      <c r="AG89" s="200">
        <v>35.380000000000003</v>
      </c>
      <c r="AH89" s="200">
        <v>0</v>
      </c>
      <c r="AI89" s="200">
        <v>5.66</v>
      </c>
      <c r="AJ89" s="200">
        <v>0</v>
      </c>
      <c r="AK89" s="200">
        <v>-0.35</v>
      </c>
      <c r="AL89" s="200">
        <v>0</v>
      </c>
      <c r="AM89" s="200">
        <v>0</v>
      </c>
      <c r="AN89" s="200">
        <v>0</v>
      </c>
      <c r="AO89" s="200">
        <v>-37.619999999999997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0.27</v>
      </c>
      <c r="AV89" s="200">
        <v>0.18</v>
      </c>
      <c r="AW89" s="200">
        <v>0.3</v>
      </c>
      <c r="AX89" s="200">
        <v>0.17</v>
      </c>
      <c r="AY89" s="200">
        <v>0.17</v>
      </c>
    </row>
    <row r="90" spans="1:51">
      <c r="A90" t="s">
        <v>132</v>
      </c>
      <c r="B90" s="200">
        <v>0</v>
      </c>
      <c r="C90" s="200">
        <v>0</v>
      </c>
      <c r="D90" s="200">
        <v>13.38</v>
      </c>
      <c r="E90" s="200">
        <v>0</v>
      </c>
      <c r="F90" s="200">
        <v>0</v>
      </c>
      <c r="G90" s="200">
        <v>34.619999999999997</v>
      </c>
      <c r="H90" s="200">
        <v>0</v>
      </c>
      <c r="I90" s="200">
        <v>0</v>
      </c>
      <c r="J90" s="200">
        <v>43.63</v>
      </c>
      <c r="K90" s="200">
        <v>17.059999999999999</v>
      </c>
      <c r="L90" s="200">
        <v>0.33</v>
      </c>
      <c r="M90" s="200">
        <v>1.44</v>
      </c>
      <c r="N90" s="200">
        <v>1.83</v>
      </c>
      <c r="O90" s="200">
        <v>2.5499999999999998</v>
      </c>
      <c r="P90" s="200">
        <v>1.08</v>
      </c>
      <c r="Q90" s="200">
        <v>0.33</v>
      </c>
      <c r="R90" s="200">
        <v>0.66</v>
      </c>
      <c r="S90" s="200">
        <v>0.41</v>
      </c>
      <c r="T90" s="200">
        <v>0.05</v>
      </c>
      <c r="U90" s="200">
        <v>2.0299999999999998</v>
      </c>
      <c r="V90" s="200">
        <v>0.49</v>
      </c>
      <c r="W90" s="200">
        <v>0.68</v>
      </c>
      <c r="X90" s="200">
        <v>1.92</v>
      </c>
      <c r="Y90" s="200">
        <v>0</v>
      </c>
      <c r="Z90" s="200">
        <v>4.08</v>
      </c>
      <c r="AA90" s="200">
        <v>1.32</v>
      </c>
      <c r="AB90" s="200">
        <v>0</v>
      </c>
      <c r="AC90" s="200">
        <v>14.42</v>
      </c>
      <c r="AD90" s="200">
        <v>0</v>
      </c>
      <c r="AE90" s="200">
        <v>0</v>
      </c>
      <c r="AF90" s="200">
        <v>0</v>
      </c>
      <c r="AG90" s="200">
        <v>35.380000000000003</v>
      </c>
      <c r="AH90" s="200">
        <v>0</v>
      </c>
      <c r="AI90" s="200">
        <v>5.66</v>
      </c>
      <c r="AJ90" s="200">
        <v>0</v>
      </c>
      <c r="AK90" s="200">
        <v>-0.35</v>
      </c>
      <c r="AL90" s="200">
        <v>0</v>
      </c>
      <c r="AM90" s="200">
        <v>0</v>
      </c>
      <c r="AN90" s="200">
        <v>0</v>
      </c>
      <c r="AO90" s="200">
        <v>-84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0.27</v>
      </c>
      <c r="AV90" s="200">
        <v>0.19</v>
      </c>
      <c r="AW90" s="200">
        <v>0.3</v>
      </c>
      <c r="AX90" s="200">
        <v>0.21</v>
      </c>
      <c r="AY90" s="200">
        <v>0.17</v>
      </c>
    </row>
    <row r="91" spans="1:51">
      <c r="A91" t="s">
        <v>133</v>
      </c>
      <c r="B91" s="200">
        <v>0</v>
      </c>
      <c r="C91" s="200">
        <v>0</v>
      </c>
      <c r="D91" s="200">
        <v>13.38</v>
      </c>
      <c r="E91" s="200">
        <v>0</v>
      </c>
      <c r="F91" s="200">
        <v>0</v>
      </c>
      <c r="G91" s="200">
        <v>34.619999999999997</v>
      </c>
      <c r="H91" s="200">
        <v>0</v>
      </c>
      <c r="I91" s="200">
        <v>0</v>
      </c>
      <c r="J91" s="200">
        <v>43.63</v>
      </c>
      <c r="K91" s="200">
        <v>17.059999999999999</v>
      </c>
      <c r="L91" s="200">
        <v>0.33</v>
      </c>
      <c r="M91" s="200">
        <v>1.44</v>
      </c>
      <c r="N91" s="200">
        <v>1.83</v>
      </c>
      <c r="O91" s="200">
        <v>2.5499999999999998</v>
      </c>
      <c r="P91" s="200">
        <v>1.08</v>
      </c>
      <c r="Q91" s="200">
        <v>0.33</v>
      </c>
      <c r="R91" s="200">
        <v>0.66</v>
      </c>
      <c r="S91" s="200">
        <v>0.41</v>
      </c>
      <c r="T91" s="200">
        <v>0.05</v>
      </c>
      <c r="U91" s="200">
        <v>2.0299999999999998</v>
      </c>
      <c r="V91" s="200">
        <v>0.49</v>
      </c>
      <c r="W91" s="200">
        <v>0.68</v>
      </c>
      <c r="X91" s="200">
        <v>1.96</v>
      </c>
      <c r="Y91" s="200">
        <v>0</v>
      </c>
      <c r="Z91" s="200">
        <v>4.08</v>
      </c>
      <c r="AA91" s="200">
        <v>1.32</v>
      </c>
      <c r="AB91" s="200">
        <v>0</v>
      </c>
      <c r="AC91" s="200">
        <v>14.42</v>
      </c>
      <c r="AD91" s="200">
        <v>0</v>
      </c>
      <c r="AE91" s="200">
        <v>0</v>
      </c>
      <c r="AF91" s="200">
        <v>0</v>
      </c>
      <c r="AG91" s="200">
        <v>35.380000000000003</v>
      </c>
      <c r="AH91" s="200">
        <v>0</v>
      </c>
      <c r="AI91" s="200">
        <v>5.66</v>
      </c>
      <c r="AJ91" s="200">
        <v>0</v>
      </c>
      <c r="AK91" s="200">
        <v>-0.35</v>
      </c>
      <c r="AL91" s="200">
        <v>0</v>
      </c>
      <c r="AM91" s="200">
        <v>0</v>
      </c>
      <c r="AN91" s="200">
        <v>0</v>
      </c>
      <c r="AO91" s="200">
        <v>-15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0.27</v>
      </c>
      <c r="AV91" s="200">
        <v>0.19</v>
      </c>
      <c r="AW91" s="200">
        <v>0.3</v>
      </c>
      <c r="AX91" s="200">
        <v>0.21</v>
      </c>
      <c r="AY91" s="200">
        <v>0.17</v>
      </c>
    </row>
    <row r="92" spans="1:51">
      <c r="A92" t="s">
        <v>134</v>
      </c>
      <c r="B92" s="200">
        <v>0</v>
      </c>
      <c r="C92" s="200">
        <v>0</v>
      </c>
      <c r="D92" s="200">
        <v>13.38</v>
      </c>
      <c r="E92" s="200">
        <v>0</v>
      </c>
      <c r="F92" s="200">
        <v>0</v>
      </c>
      <c r="G92" s="200">
        <v>34.619999999999997</v>
      </c>
      <c r="H92" s="200">
        <v>0</v>
      </c>
      <c r="I92" s="200">
        <v>0</v>
      </c>
      <c r="J92" s="200">
        <v>44.24</v>
      </c>
      <c r="K92" s="200">
        <v>17.059999999999999</v>
      </c>
      <c r="L92" s="200">
        <v>0.33</v>
      </c>
      <c r="M92" s="200">
        <v>1.44</v>
      </c>
      <c r="N92" s="200">
        <v>1.83</v>
      </c>
      <c r="O92" s="200">
        <v>2.5499999999999998</v>
      </c>
      <c r="P92" s="200">
        <v>1.08</v>
      </c>
      <c r="Q92" s="200">
        <v>0.33</v>
      </c>
      <c r="R92" s="200">
        <v>0.66</v>
      </c>
      <c r="S92" s="200">
        <v>0.41</v>
      </c>
      <c r="T92" s="200">
        <v>0.05</v>
      </c>
      <c r="U92" s="200">
        <v>2.0299999999999998</v>
      </c>
      <c r="V92" s="200">
        <v>0.49</v>
      </c>
      <c r="W92" s="200">
        <v>0.68</v>
      </c>
      <c r="X92" s="200">
        <v>1.96</v>
      </c>
      <c r="Y92" s="200">
        <v>0</v>
      </c>
      <c r="Z92" s="200">
        <v>4.08</v>
      </c>
      <c r="AA92" s="200">
        <v>1.32</v>
      </c>
      <c r="AB92" s="200">
        <v>0</v>
      </c>
      <c r="AC92" s="200">
        <v>14.42</v>
      </c>
      <c r="AD92" s="200">
        <v>0</v>
      </c>
      <c r="AE92" s="200">
        <v>0</v>
      </c>
      <c r="AF92" s="200">
        <v>0</v>
      </c>
      <c r="AG92" s="200">
        <v>35.380000000000003</v>
      </c>
      <c r="AH92" s="200">
        <v>0</v>
      </c>
      <c r="AI92" s="200">
        <v>5.66</v>
      </c>
      <c r="AJ92" s="200">
        <v>0</v>
      </c>
      <c r="AK92" s="200">
        <v>-0.35</v>
      </c>
      <c r="AL92" s="200">
        <v>0</v>
      </c>
      <c r="AM92" s="200">
        <v>0</v>
      </c>
      <c r="AN92" s="200">
        <v>0</v>
      </c>
      <c r="AO92" s="200">
        <v>-50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0.27</v>
      </c>
      <c r="AV92" s="200">
        <v>0.19</v>
      </c>
      <c r="AW92" s="200">
        <v>0.3</v>
      </c>
      <c r="AX92" s="200">
        <v>0.21</v>
      </c>
      <c r="AY92" s="200">
        <v>0.17</v>
      </c>
    </row>
    <row r="93" spans="1:51">
      <c r="A93" t="s">
        <v>135</v>
      </c>
      <c r="B93" s="200">
        <v>0</v>
      </c>
      <c r="C93" s="200">
        <v>0</v>
      </c>
      <c r="D93" s="200">
        <v>13.38</v>
      </c>
      <c r="E93" s="200">
        <v>0</v>
      </c>
      <c r="F93" s="200">
        <v>0</v>
      </c>
      <c r="G93" s="200">
        <v>34.619999999999997</v>
      </c>
      <c r="H93" s="200">
        <v>0</v>
      </c>
      <c r="I93" s="200">
        <v>0</v>
      </c>
      <c r="J93" s="200">
        <v>44.24</v>
      </c>
      <c r="K93" s="200">
        <v>17.059999999999999</v>
      </c>
      <c r="L93" s="200">
        <v>0.33</v>
      </c>
      <c r="M93" s="200">
        <v>1.44</v>
      </c>
      <c r="N93" s="200">
        <v>1.83</v>
      </c>
      <c r="O93" s="200">
        <v>2.5499999999999998</v>
      </c>
      <c r="P93" s="200">
        <v>1.08</v>
      </c>
      <c r="Q93" s="200">
        <v>0.33</v>
      </c>
      <c r="R93" s="200">
        <v>0.66</v>
      </c>
      <c r="S93" s="200">
        <v>0.41</v>
      </c>
      <c r="T93" s="200">
        <v>0.05</v>
      </c>
      <c r="U93" s="200">
        <v>2.0299999999999998</v>
      </c>
      <c r="V93" s="200">
        <v>0.49</v>
      </c>
      <c r="W93" s="200">
        <v>0.68</v>
      </c>
      <c r="X93" s="200">
        <v>1.96</v>
      </c>
      <c r="Y93" s="200">
        <v>0</v>
      </c>
      <c r="Z93" s="200">
        <v>4.08</v>
      </c>
      <c r="AA93" s="200">
        <v>1.32</v>
      </c>
      <c r="AB93" s="200">
        <v>0</v>
      </c>
      <c r="AC93" s="200">
        <v>14.42</v>
      </c>
      <c r="AD93" s="200">
        <v>0</v>
      </c>
      <c r="AE93" s="200">
        <v>0</v>
      </c>
      <c r="AF93" s="200">
        <v>0</v>
      </c>
      <c r="AG93" s="200">
        <v>35.380000000000003</v>
      </c>
      <c r="AH93" s="200">
        <v>0</v>
      </c>
      <c r="AI93" s="200">
        <v>5.66</v>
      </c>
      <c r="AJ93" s="200">
        <v>0</v>
      </c>
      <c r="AK93" s="200">
        <v>-0.35</v>
      </c>
      <c r="AL93" s="200">
        <v>0</v>
      </c>
      <c r="AM93" s="200">
        <v>0</v>
      </c>
      <c r="AN93" s="200">
        <v>0</v>
      </c>
      <c r="AO93" s="200">
        <v>-90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0.27</v>
      </c>
      <c r="AV93" s="200">
        <v>0.19</v>
      </c>
      <c r="AW93" s="200">
        <v>0.3</v>
      </c>
      <c r="AX93" s="200">
        <v>0.21</v>
      </c>
      <c r="AY93" s="200">
        <v>0.17</v>
      </c>
    </row>
    <row r="94" spans="1:51">
      <c r="A94" t="s">
        <v>136</v>
      </c>
      <c r="B94" s="200">
        <v>0</v>
      </c>
      <c r="C94" s="200">
        <v>0</v>
      </c>
      <c r="D94" s="200">
        <v>13.38</v>
      </c>
      <c r="E94" s="200">
        <v>0</v>
      </c>
      <c r="F94" s="200">
        <v>0</v>
      </c>
      <c r="G94" s="200">
        <v>34.619999999999997</v>
      </c>
      <c r="H94" s="200">
        <v>0</v>
      </c>
      <c r="I94" s="200">
        <v>0</v>
      </c>
      <c r="J94" s="200">
        <v>44.24</v>
      </c>
      <c r="K94" s="200">
        <v>17.059999999999999</v>
      </c>
      <c r="L94" s="200">
        <v>0.33</v>
      </c>
      <c r="M94" s="200">
        <v>1.44</v>
      </c>
      <c r="N94" s="200">
        <v>1.83</v>
      </c>
      <c r="O94" s="200">
        <v>2.5499999999999998</v>
      </c>
      <c r="P94" s="200">
        <v>1.08</v>
      </c>
      <c r="Q94" s="200">
        <v>0.33</v>
      </c>
      <c r="R94" s="200">
        <v>0.66</v>
      </c>
      <c r="S94" s="200">
        <v>0.41</v>
      </c>
      <c r="T94" s="200">
        <v>0.05</v>
      </c>
      <c r="U94" s="200">
        <v>2.0299999999999998</v>
      </c>
      <c r="V94" s="200">
        <v>0.49</v>
      </c>
      <c r="W94" s="200">
        <v>0.68</v>
      </c>
      <c r="X94" s="200">
        <v>1.96</v>
      </c>
      <c r="Y94" s="200">
        <v>0</v>
      </c>
      <c r="Z94" s="200">
        <v>4.08</v>
      </c>
      <c r="AA94" s="200">
        <v>1.32</v>
      </c>
      <c r="AB94" s="200">
        <v>0</v>
      </c>
      <c r="AC94" s="200">
        <v>14.42</v>
      </c>
      <c r="AD94" s="200">
        <v>0</v>
      </c>
      <c r="AE94" s="200">
        <v>0</v>
      </c>
      <c r="AF94" s="200">
        <v>0</v>
      </c>
      <c r="AG94" s="200">
        <v>35.380000000000003</v>
      </c>
      <c r="AH94" s="200">
        <v>0</v>
      </c>
      <c r="AI94" s="200">
        <v>5.66</v>
      </c>
      <c r="AJ94" s="200">
        <v>0</v>
      </c>
      <c r="AK94" s="200">
        <v>-0.35</v>
      </c>
      <c r="AL94" s="200">
        <v>0</v>
      </c>
      <c r="AM94" s="200">
        <v>0</v>
      </c>
      <c r="AN94" s="200">
        <v>0</v>
      </c>
      <c r="AO94" s="200">
        <v>-160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0.27</v>
      </c>
      <c r="AV94" s="200">
        <v>0.18</v>
      </c>
      <c r="AW94" s="200">
        <v>0.3</v>
      </c>
      <c r="AX94" s="200">
        <v>0.17</v>
      </c>
      <c r="AY94" s="200">
        <v>0.17</v>
      </c>
    </row>
    <row r="95" spans="1:51">
      <c r="A95" t="s">
        <v>137</v>
      </c>
      <c r="B95" s="200">
        <v>0</v>
      </c>
      <c r="C95" s="200">
        <v>0</v>
      </c>
      <c r="D95" s="200">
        <v>13.38</v>
      </c>
      <c r="E95" s="200">
        <v>0</v>
      </c>
      <c r="F95" s="200">
        <v>0</v>
      </c>
      <c r="G95" s="200">
        <v>34.619999999999997</v>
      </c>
      <c r="H95" s="200">
        <v>0</v>
      </c>
      <c r="I95" s="200">
        <v>0</v>
      </c>
      <c r="J95" s="200">
        <v>44.24</v>
      </c>
      <c r="K95" s="200">
        <v>17.059999999999999</v>
      </c>
      <c r="L95" s="200">
        <v>0.33</v>
      </c>
      <c r="M95" s="200">
        <v>1.44</v>
      </c>
      <c r="N95" s="200">
        <v>1.83</v>
      </c>
      <c r="O95" s="200">
        <v>2.5499999999999998</v>
      </c>
      <c r="P95" s="200">
        <v>1.08</v>
      </c>
      <c r="Q95" s="200">
        <v>0.33</v>
      </c>
      <c r="R95" s="200">
        <v>0.66</v>
      </c>
      <c r="S95" s="200">
        <v>0.41</v>
      </c>
      <c r="T95" s="200">
        <v>0.05</v>
      </c>
      <c r="U95" s="200">
        <v>2.0299999999999998</v>
      </c>
      <c r="V95" s="200">
        <v>0.49</v>
      </c>
      <c r="W95" s="200">
        <v>0.68</v>
      </c>
      <c r="X95" s="200">
        <v>1.96</v>
      </c>
      <c r="Y95" s="200">
        <v>0</v>
      </c>
      <c r="Z95" s="200">
        <v>4.08</v>
      </c>
      <c r="AA95" s="200">
        <v>1.32</v>
      </c>
      <c r="AB95" s="200">
        <v>0</v>
      </c>
      <c r="AC95" s="200">
        <v>14.42</v>
      </c>
      <c r="AD95" s="200">
        <v>0</v>
      </c>
      <c r="AE95" s="200">
        <v>0</v>
      </c>
      <c r="AF95" s="200">
        <v>0</v>
      </c>
      <c r="AG95" s="200">
        <v>35.380000000000003</v>
      </c>
      <c r="AH95" s="200">
        <v>0</v>
      </c>
      <c r="AI95" s="200">
        <v>5.66</v>
      </c>
      <c r="AJ95" s="200">
        <v>0</v>
      </c>
      <c r="AK95" s="200">
        <v>-0.35</v>
      </c>
      <c r="AL95" s="200">
        <v>0</v>
      </c>
      <c r="AM95" s="200">
        <v>0</v>
      </c>
      <c r="AN95" s="200">
        <v>0</v>
      </c>
      <c r="AO95" s="200">
        <v>-120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0.27</v>
      </c>
      <c r="AV95" s="200">
        <v>0.18</v>
      </c>
      <c r="AW95" s="200">
        <v>0.3</v>
      </c>
      <c r="AX95" s="200">
        <v>0.14000000000000001</v>
      </c>
      <c r="AY95" s="200">
        <v>0.17</v>
      </c>
    </row>
    <row r="96" spans="1:51">
      <c r="A96" t="s">
        <v>138</v>
      </c>
      <c r="B96" s="200">
        <v>0</v>
      </c>
      <c r="C96" s="200">
        <v>0</v>
      </c>
      <c r="D96" s="200">
        <v>13.38</v>
      </c>
      <c r="E96" s="200">
        <v>0</v>
      </c>
      <c r="F96" s="200">
        <v>0</v>
      </c>
      <c r="G96" s="200">
        <v>34.619999999999997</v>
      </c>
      <c r="H96" s="200">
        <v>0</v>
      </c>
      <c r="I96" s="200">
        <v>0</v>
      </c>
      <c r="J96" s="200">
        <v>44.24</v>
      </c>
      <c r="K96" s="200">
        <v>17.059999999999999</v>
      </c>
      <c r="L96" s="200">
        <v>0.33</v>
      </c>
      <c r="M96" s="200">
        <v>1.44</v>
      </c>
      <c r="N96" s="200">
        <v>1.83</v>
      </c>
      <c r="O96" s="200">
        <v>2.5499999999999998</v>
      </c>
      <c r="P96" s="200">
        <v>1.08</v>
      </c>
      <c r="Q96" s="200">
        <v>0.33</v>
      </c>
      <c r="R96" s="200">
        <v>0.66</v>
      </c>
      <c r="S96" s="200">
        <v>0.41</v>
      </c>
      <c r="T96" s="200">
        <v>0.05</v>
      </c>
      <c r="U96" s="200">
        <v>2.0299999999999998</v>
      </c>
      <c r="V96" s="200">
        <v>0.49</v>
      </c>
      <c r="W96" s="200">
        <v>0.68</v>
      </c>
      <c r="X96" s="200">
        <v>1.96</v>
      </c>
      <c r="Y96" s="200">
        <v>0</v>
      </c>
      <c r="Z96" s="200">
        <v>4.08</v>
      </c>
      <c r="AA96" s="200">
        <v>1.32</v>
      </c>
      <c r="AB96" s="200">
        <v>0</v>
      </c>
      <c r="AC96" s="200">
        <v>14.42</v>
      </c>
      <c r="AD96" s="200">
        <v>0</v>
      </c>
      <c r="AE96" s="200">
        <v>0</v>
      </c>
      <c r="AF96" s="200">
        <v>0</v>
      </c>
      <c r="AG96" s="200">
        <v>35.380000000000003</v>
      </c>
      <c r="AH96" s="200">
        <v>0</v>
      </c>
      <c r="AI96" s="200">
        <v>5.66</v>
      </c>
      <c r="AJ96" s="200">
        <v>0</v>
      </c>
      <c r="AK96" s="200">
        <v>-0.35</v>
      </c>
      <c r="AL96" s="200">
        <v>0</v>
      </c>
      <c r="AM96" s="200">
        <v>0</v>
      </c>
      <c r="AN96" s="200">
        <v>0</v>
      </c>
      <c r="AO96" s="200">
        <v>-120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0.27</v>
      </c>
      <c r="AV96" s="200">
        <v>0.18</v>
      </c>
      <c r="AW96" s="200">
        <v>0.3</v>
      </c>
      <c r="AX96" s="200">
        <v>0.14000000000000001</v>
      </c>
      <c r="AY96" s="200">
        <v>0.17</v>
      </c>
    </row>
    <row r="97" spans="1:51">
      <c r="A97" t="s">
        <v>139</v>
      </c>
      <c r="B97" s="200">
        <v>0</v>
      </c>
      <c r="C97" s="200">
        <v>0</v>
      </c>
      <c r="D97" s="200">
        <v>13.38</v>
      </c>
      <c r="E97" s="200">
        <v>0</v>
      </c>
      <c r="F97" s="200">
        <v>0</v>
      </c>
      <c r="G97" s="200">
        <v>34.619999999999997</v>
      </c>
      <c r="H97" s="200">
        <v>0</v>
      </c>
      <c r="I97" s="200">
        <v>0</v>
      </c>
      <c r="J97" s="200">
        <v>44.24</v>
      </c>
      <c r="K97" s="200">
        <v>17.059999999999999</v>
      </c>
      <c r="L97" s="200">
        <v>0.33</v>
      </c>
      <c r="M97" s="200">
        <v>1.44</v>
      </c>
      <c r="N97" s="200">
        <v>1.83</v>
      </c>
      <c r="O97" s="200">
        <v>2.5499999999999998</v>
      </c>
      <c r="P97" s="200">
        <v>1.08</v>
      </c>
      <c r="Q97" s="200">
        <v>0.33</v>
      </c>
      <c r="R97" s="200">
        <v>0.66</v>
      </c>
      <c r="S97" s="200">
        <v>0.41</v>
      </c>
      <c r="T97" s="200">
        <v>0.05</v>
      </c>
      <c r="U97" s="200">
        <v>2.0299999999999998</v>
      </c>
      <c r="V97" s="200">
        <v>0.49</v>
      </c>
      <c r="W97" s="200">
        <v>0.68</v>
      </c>
      <c r="X97" s="200">
        <v>1.96</v>
      </c>
      <c r="Y97" s="200">
        <v>0</v>
      </c>
      <c r="Z97" s="200">
        <v>4.08</v>
      </c>
      <c r="AA97" s="200">
        <v>1.32</v>
      </c>
      <c r="AB97" s="200">
        <v>0</v>
      </c>
      <c r="AC97" s="200">
        <v>14.42</v>
      </c>
      <c r="AD97" s="200">
        <v>0</v>
      </c>
      <c r="AE97" s="200">
        <v>0</v>
      </c>
      <c r="AF97" s="200">
        <v>0</v>
      </c>
      <c r="AG97" s="200">
        <v>35.380000000000003</v>
      </c>
      <c r="AH97" s="200">
        <v>0</v>
      </c>
      <c r="AI97" s="200">
        <v>5.66</v>
      </c>
      <c r="AJ97" s="200">
        <v>0</v>
      </c>
      <c r="AK97" s="200">
        <v>-0.35</v>
      </c>
      <c r="AL97" s="200">
        <v>0</v>
      </c>
      <c r="AM97" s="200">
        <v>0</v>
      </c>
      <c r="AN97" s="200">
        <v>0</v>
      </c>
      <c r="AO97" s="200">
        <v>-140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0.27</v>
      </c>
      <c r="AV97" s="200">
        <v>0.18</v>
      </c>
      <c r="AW97" s="200">
        <v>0.3</v>
      </c>
      <c r="AX97" s="200">
        <v>0.06</v>
      </c>
      <c r="AY97" s="200">
        <v>0.17</v>
      </c>
    </row>
    <row r="98" spans="1:51">
      <c r="A98" t="s">
        <v>140</v>
      </c>
      <c r="B98" s="200">
        <v>0</v>
      </c>
      <c r="C98" s="200">
        <v>0</v>
      </c>
      <c r="D98" s="200">
        <v>13.38</v>
      </c>
      <c r="E98" s="200">
        <v>0</v>
      </c>
      <c r="F98" s="200">
        <v>0</v>
      </c>
      <c r="G98" s="200">
        <v>34.619999999999997</v>
      </c>
      <c r="H98" s="200">
        <v>0</v>
      </c>
      <c r="I98" s="200">
        <v>0</v>
      </c>
      <c r="J98" s="200">
        <v>44.24</v>
      </c>
      <c r="K98" s="200">
        <v>17.059999999999999</v>
      </c>
      <c r="L98" s="200">
        <v>0.33</v>
      </c>
      <c r="M98" s="200">
        <v>1.44</v>
      </c>
      <c r="N98" s="200">
        <v>1.83</v>
      </c>
      <c r="O98" s="200">
        <v>2.5499999999999998</v>
      </c>
      <c r="P98" s="200">
        <v>1.08</v>
      </c>
      <c r="Q98" s="200">
        <v>0.33</v>
      </c>
      <c r="R98" s="200">
        <v>0.66</v>
      </c>
      <c r="S98" s="200">
        <v>0.41</v>
      </c>
      <c r="T98" s="200">
        <v>0.05</v>
      </c>
      <c r="U98" s="200">
        <v>2.0299999999999998</v>
      </c>
      <c r="V98" s="200">
        <v>0.49</v>
      </c>
      <c r="W98" s="200">
        <v>0.68</v>
      </c>
      <c r="X98" s="200">
        <v>1.96</v>
      </c>
      <c r="Y98" s="200">
        <v>0</v>
      </c>
      <c r="Z98" s="200">
        <v>4.08</v>
      </c>
      <c r="AA98" s="200">
        <v>1.32</v>
      </c>
      <c r="AB98" s="200">
        <v>0</v>
      </c>
      <c r="AC98" s="200">
        <v>14.42</v>
      </c>
      <c r="AD98" s="200">
        <v>0</v>
      </c>
      <c r="AE98" s="200">
        <v>0</v>
      </c>
      <c r="AF98" s="200">
        <v>0</v>
      </c>
      <c r="AG98" s="200">
        <v>35.380000000000003</v>
      </c>
      <c r="AH98" s="200">
        <v>0</v>
      </c>
      <c r="AI98" s="200">
        <v>5.66</v>
      </c>
      <c r="AJ98" s="200">
        <v>0</v>
      </c>
      <c r="AK98" s="200">
        <v>-0.35</v>
      </c>
      <c r="AL98" s="200">
        <v>0</v>
      </c>
      <c r="AM98" s="200">
        <v>0</v>
      </c>
      <c r="AN98" s="200">
        <v>0</v>
      </c>
      <c r="AO98" s="200">
        <v>-140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0.27</v>
      </c>
      <c r="AV98" s="200">
        <v>0.18</v>
      </c>
      <c r="AW98" s="200">
        <v>0.3</v>
      </c>
      <c r="AX98" s="200">
        <v>0.06</v>
      </c>
      <c r="AY98" s="200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0.33109250000000057</v>
      </c>
      <c r="E99">
        <f t="shared" si="0"/>
        <v>0</v>
      </c>
      <c r="F99">
        <f t="shared" si="0"/>
        <v>0</v>
      </c>
      <c r="G99">
        <f t="shared" si="0"/>
        <v>0.85303749999999956</v>
      </c>
      <c r="H99">
        <f t="shared" si="0"/>
        <v>0</v>
      </c>
      <c r="I99">
        <f t="shared" si="0"/>
        <v>0</v>
      </c>
      <c r="J99">
        <f t="shared" si="0"/>
        <v>1.0839775000000003</v>
      </c>
      <c r="K99">
        <f t="shared" si="0"/>
        <v>3.1874774999999969</v>
      </c>
      <c r="L99">
        <f t="shared" si="0"/>
        <v>0.10006499999999995</v>
      </c>
      <c r="M99">
        <f t="shared" si="0"/>
        <v>6.2629999999999977E-2</v>
      </c>
      <c r="N99">
        <f t="shared" si="0"/>
        <v>4.3920000000000056E-2</v>
      </c>
      <c r="O99">
        <f t="shared" si="0"/>
        <v>6.1200000000000102E-2</v>
      </c>
      <c r="P99">
        <f t="shared" si="0"/>
        <v>2.5919999999999967E-2</v>
      </c>
      <c r="Q99">
        <f t="shared" si="0"/>
        <v>4.3040000000000127E-2</v>
      </c>
      <c r="R99">
        <f t="shared" si="0"/>
        <v>7.5815000000000229E-2</v>
      </c>
      <c r="S99">
        <f t="shared" si="0"/>
        <v>5.2934999999999982E-2</v>
      </c>
      <c r="T99">
        <f t="shared" si="0"/>
        <v>5.8400000000000075E-3</v>
      </c>
      <c r="U99">
        <f t="shared" si="0"/>
        <v>4.8872500000000013E-2</v>
      </c>
      <c r="V99">
        <f t="shared" si="0"/>
        <v>1.2800000000000016E-2</v>
      </c>
      <c r="W99">
        <f t="shared" si="0"/>
        <v>6.5102500000000105E-2</v>
      </c>
      <c r="X99">
        <f t="shared" si="0"/>
        <v>0.14070000000000008</v>
      </c>
      <c r="Y99">
        <f t="shared" si="0"/>
        <v>0</v>
      </c>
      <c r="Z99">
        <f t="shared" si="0"/>
        <v>0.51563499999999884</v>
      </c>
      <c r="AA99">
        <f t="shared" si="0"/>
        <v>0.15846250000000053</v>
      </c>
      <c r="AB99">
        <f t="shared" si="0"/>
        <v>0</v>
      </c>
      <c r="AC99">
        <f t="shared" si="0"/>
        <v>0.36265000000000053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0.83687500000000103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-0.70717499999999955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2.6371049999999991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2.7379999999999939E-2</v>
      </c>
      <c r="AV99">
        <f t="shared" si="1"/>
        <v>4.3499999999999962E-3</v>
      </c>
      <c r="AW99">
        <f t="shared" si="1"/>
        <v>3.8975000000000047E-3</v>
      </c>
      <c r="AX99">
        <f t="shared" si="1"/>
        <v>2.9925000000000021E-3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-20</v>
      </c>
      <c r="D61" s="94">
        <f>'IDT-1 Calculation'!DH61</f>
        <v>0</v>
      </c>
      <c r="E61" s="94">
        <f>'IDT-1 Calculation'!DI61</f>
        <v>0</v>
      </c>
      <c r="F61" s="94">
        <f>'IDT-1 Calculation'!DJ61</f>
        <v>20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-5</v>
      </c>
      <c r="D62" s="94">
        <f>'IDT-1 Calculation'!DH62</f>
        <v>0</v>
      </c>
      <c r="E62" s="94">
        <f>'IDT-1 Calculation'!DI62</f>
        <v>0</v>
      </c>
      <c r="F62" s="94">
        <f>'IDT-1 Calculation'!DJ62</f>
        <v>5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56.061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-56.061</v>
      </c>
      <c r="G79" s="99">
        <f t="shared" si="1"/>
        <v>0</v>
      </c>
    </row>
    <row r="80" spans="1:7">
      <c r="A80" s="98" t="s">
        <v>122</v>
      </c>
      <c r="B80" s="94">
        <f>'IDT-1 Calculation'!DF80</f>
        <v>47.261000000000003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-47.261000000000003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79.55</v>
      </c>
      <c r="C81" s="94">
        <f>'IDT-1 Calculation'!DG81</f>
        <v>-35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-44.55</v>
      </c>
      <c r="G81" s="99">
        <f t="shared" si="1"/>
        <v>0</v>
      </c>
    </row>
    <row r="82" spans="1:7">
      <c r="A82" s="98" t="s">
        <v>124</v>
      </c>
      <c r="B82" s="94">
        <f>'IDT-1 Calculation'!DF82</f>
        <v>93.33</v>
      </c>
      <c r="C82" s="94">
        <f>'IDT-1 Calculation'!DG82</f>
        <v>-40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-53.33</v>
      </c>
      <c r="G82" s="99">
        <f t="shared" si="1"/>
        <v>0</v>
      </c>
    </row>
    <row r="83" spans="1:7">
      <c r="A83" s="98" t="s">
        <v>125</v>
      </c>
      <c r="B83" s="94">
        <f>'IDT-1 Calculation'!DF83</f>
        <v>128.15100000000001</v>
      </c>
      <c r="C83" s="94">
        <f>'IDT-1 Calculation'!DG83</f>
        <v>-50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-78.150999999999996</v>
      </c>
      <c r="G83" s="99">
        <f t="shared" si="1"/>
        <v>0</v>
      </c>
    </row>
    <row r="84" spans="1:7">
      <c r="A84" s="98" t="s">
        <v>126</v>
      </c>
      <c r="B84" s="94">
        <f>'IDT-1 Calculation'!DF84</f>
        <v>90.751000000000005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-90.751000000000005</v>
      </c>
      <c r="G84" s="99">
        <f t="shared" si="1"/>
        <v>0</v>
      </c>
    </row>
    <row r="85" spans="1:7">
      <c r="A85" s="98" t="s">
        <v>127</v>
      </c>
      <c r="B85" s="94">
        <f>'IDT-1 Calculation'!DF85</f>
        <v>121.125</v>
      </c>
      <c r="C85" s="94">
        <f>'IDT-1 Calculation'!DG85</f>
        <v>-35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-86.125</v>
      </c>
      <c r="G85" s="99">
        <f t="shared" si="1"/>
        <v>0</v>
      </c>
    </row>
    <row r="86" spans="1:7">
      <c r="A86" s="98" t="s">
        <v>128</v>
      </c>
      <c r="B86" s="94">
        <f>'IDT-1 Calculation'!DF86</f>
        <v>119.879</v>
      </c>
      <c r="C86" s="94">
        <f>'IDT-1 Calculation'!DG86</f>
        <v>-25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-94.879000000000005</v>
      </c>
      <c r="G86" s="99">
        <f t="shared" si="1"/>
        <v>0</v>
      </c>
    </row>
    <row r="87" spans="1:7">
      <c r="A87" s="98" t="s">
        <v>129</v>
      </c>
      <c r="B87" s="94">
        <f>'IDT-1 Calculation'!DF87</f>
        <v>96.552000000000007</v>
      </c>
      <c r="C87" s="94">
        <f>'IDT-1 Calculation'!DG87</f>
        <v>-10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-86.552000000000007</v>
      </c>
      <c r="G87" s="99">
        <f t="shared" si="1"/>
        <v>0</v>
      </c>
    </row>
    <row r="88" spans="1:7">
      <c r="A88" s="98" t="s">
        <v>130</v>
      </c>
      <c r="B88" s="94">
        <f>'IDT-1 Calculation'!DF88</f>
        <v>36.521999999999998</v>
      </c>
      <c r="C88" s="94">
        <f>'IDT-1 Calculation'!DG88</f>
        <v>10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-46.521999999999998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0.21729550000000003</v>
      </c>
      <c r="C99" s="110">
        <f>SUM(C3:C98)/4000</f>
        <v>-5.2499999999999998E-2</v>
      </c>
      <c r="D99" s="110">
        <f>SUM(D3:D98)/4000</f>
        <v>0</v>
      </c>
      <c r="E99" s="110">
        <f>SUM(E3:E98)/4000</f>
        <v>0</v>
      </c>
      <c r="F99" s="110">
        <f>SUM(F3:F98)/4000</f>
        <v>-0.16479550000000004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2"/>
    </row>
    <row r="3" spans="1:51">
      <c r="A3" t="s">
        <v>45</v>
      </c>
      <c r="B3" s="200">
        <v>0</v>
      </c>
      <c r="C3" s="200">
        <v>0</v>
      </c>
      <c r="D3" s="200">
        <v>6.53</v>
      </c>
      <c r="E3" s="200">
        <v>0</v>
      </c>
      <c r="F3" s="200">
        <v>0</v>
      </c>
      <c r="G3" s="200">
        <v>16.55</v>
      </c>
      <c r="H3" s="200">
        <v>0</v>
      </c>
      <c r="I3" s="200">
        <v>0</v>
      </c>
      <c r="J3" s="200">
        <v>20.88</v>
      </c>
      <c r="K3" s="200">
        <v>10.41</v>
      </c>
      <c r="L3" s="200">
        <v>2.1800000000000002</v>
      </c>
      <c r="M3" s="200">
        <v>0</v>
      </c>
      <c r="N3" s="200">
        <v>1</v>
      </c>
      <c r="O3" s="200">
        <v>1.69</v>
      </c>
      <c r="P3" s="200">
        <v>2.31</v>
      </c>
      <c r="Q3" s="200">
        <v>0.18</v>
      </c>
      <c r="R3" s="200">
        <v>0.36</v>
      </c>
      <c r="S3" s="200">
        <v>0.22</v>
      </c>
      <c r="T3" s="200">
        <v>0</v>
      </c>
      <c r="U3" s="200">
        <v>9.69</v>
      </c>
      <c r="V3" s="200">
        <v>0.19</v>
      </c>
      <c r="W3" s="200">
        <v>0.39</v>
      </c>
      <c r="X3" s="200">
        <v>0.84</v>
      </c>
      <c r="Y3" s="200">
        <v>0</v>
      </c>
      <c r="Z3" s="200">
        <v>2.36</v>
      </c>
      <c r="AA3" s="200">
        <v>0.76</v>
      </c>
      <c r="AB3" s="200">
        <v>0</v>
      </c>
      <c r="AC3" s="200">
        <v>7.92</v>
      </c>
      <c r="AD3" s="200">
        <v>0</v>
      </c>
      <c r="AE3" s="200">
        <v>0</v>
      </c>
      <c r="AF3" s="200">
        <v>0</v>
      </c>
      <c r="AG3" s="200">
        <v>19.39</v>
      </c>
      <c r="AH3" s="200">
        <v>0</v>
      </c>
      <c r="AI3" s="200">
        <v>3.21</v>
      </c>
      <c r="AJ3" s="200">
        <v>0</v>
      </c>
      <c r="AK3" s="200">
        <v>2.6</v>
      </c>
      <c r="AL3" s="200">
        <v>0</v>
      </c>
      <c r="AM3" s="200">
        <v>0</v>
      </c>
      <c r="AN3" s="200">
        <v>0</v>
      </c>
      <c r="AO3" s="200">
        <v>167.4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6.53</v>
      </c>
      <c r="E4" s="200">
        <v>0</v>
      </c>
      <c r="F4" s="200">
        <v>0</v>
      </c>
      <c r="G4" s="200">
        <v>16.55</v>
      </c>
      <c r="H4" s="200">
        <v>0</v>
      </c>
      <c r="I4" s="200">
        <v>0</v>
      </c>
      <c r="J4" s="200">
        <v>20.88</v>
      </c>
      <c r="K4" s="200">
        <v>10.41</v>
      </c>
      <c r="L4" s="200">
        <v>2.1800000000000002</v>
      </c>
      <c r="M4" s="200">
        <v>0</v>
      </c>
      <c r="N4" s="200">
        <v>1</v>
      </c>
      <c r="O4" s="200">
        <v>1.69</v>
      </c>
      <c r="P4" s="200">
        <v>2.31</v>
      </c>
      <c r="Q4" s="200">
        <v>0.18</v>
      </c>
      <c r="R4" s="200">
        <v>0.36</v>
      </c>
      <c r="S4" s="200">
        <v>0.22</v>
      </c>
      <c r="T4" s="200">
        <v>0</v>
      </c>
      <c r="U4" s="200">
        <v>9.67</v>
      </c>
      <c r="V4" s="200">
        <v>0.19</v>
      </c>
      <c r="W4" s="200">
        <v>0.39</v>
      </c>
      <c r="X4" s="200">
        <v>0.84</v>
      </c>
      <c r="Y4" s="200">
        <v>0</v>
      </c>
      <c r="Z4" s="200">
        <v>2.36</v>
      </c>
      <c r="AA4" s="200">
        <v>0.76</v>
      </c>
      <c r="AB4" s="200">
        <v>0</v>
      </c>
      <c r="AC4" s="200">
        <v>7.92</v>
      </c>
      <c r="AD4" s="200">
        <v>0</v>
      </c>
      <c r="AE4" s="200">
        <v>0</v>
      </c>
      <c r="AF4" s="200">
        <v>0</v>
      </c>
      <c r="AG4" s="200">
        <v>19.39</v>
      </c>
      <c r="AH4" s="200">
        <v>0</v>
      </c>
      <c r="AI4" s="200">
        <v>3.21</v>
      </c>
      <c r="AJ4" s="200">
        <v>0</v>
      </c>
      <c r="AK4" s="200">
        <v>2.6</v>
      </c>
      <c r="AL4" s="200">
        <v>0</v>
      </c>
      <c r="AM4" s="200">
        <v>0</v>
      </c>
      <c r="AN4" s="200">
        <v>0</v>
      </c>
      <c r="AO4" s="200">
        <v>167.4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6.53</v>
      </c>
      <c r="E5" s="200">
        <v>0</v>
      </c>
      <c r="F5" s="200">
        <v>0</v>
      </c>
      <c r="G5" s="200">
        <v>16.55</v>
      </c>
      <c r="H5" s="200">
        <v>0</v>
      </c>
      <c r="I5" s="200">
        <v>0</v>
      </c>
      <c r="J5" s="200">
        <v>20.88</v>
      </c>
      <c r="K5" s="200">
        <v>10.41</v>
      </c>
      <c r="L5" s="200">
        <v>2.1800000000000002</v>
      </c>
      <c r="M5" s="200">
        <v>0</v>
      </c>
      <c r="N5" s="200">
        <v>1</v>
      </c>
      <c r="O5" s="200">
        <v>1.69</v>
      </c>
      <c r="P5" s="200">
        <v>2.31</v>
      </c>
      <c r="Q5" s="200">
        <v>0.18</v>
      </c>
      <c r="R5" s="200">
        <v>0.36</v>
      </c>
      <c r="S5" s="200">
        <v>0.22</v>
      </c>
      <c r="T5" s="200">
        <v>0</v>
      </c>
      <c r="U5" s="200">
        <v>9.67</v>
      </c>
      <c r="V5" s="200">
        <v>0.19</v>
      </c>
      <c r="W5" s="200">
        <v>0.39</v>
      </c>
      <c r="X5" s="200">
        <v>0.84</v>
      </c>
      <c r="Y5" s="200">
        <v>0</v>
      </c>
      <c r="Z5" s="200">
        <v>2.36</v>
      </c>
      <c r="AA5" s="200">
        <v>0.76</v>
      </c>
      <c r="AB5" s="200">
        <v>0</v>
      </c>
      <c r="AC5" s="200">
        <v>7.92</v>
      </c>
      <c r="AD5" s="200">
        <v>0</v>
      </c>
      <c r="AE5" s="200">
        <v>0</v>
      </c>
      <c r="AF5" s="200">
        <v>0</v>
      </c>
      <c r="AG5" s="200">
        <v>19.39</v>
      </c>
      <c r="AH5" s="200">
        <v>0</v>
      </c>
      <c r="AI5" s="200">
        <v>3.21</v>
      </c>
      <c r="AJ5" s="200">
        <v>0</v>
      </c>
      <c r="AK5" s="200">
        <v>2.6</v>
      </c>
      <c r="AL5" s="200">
        <v>0</v>
      </c>
      <c r="AM5" s="200">
        <v>0</v>
      </c>
      <c r="AN5" s="200">
        <v>0</v>
      </c>
      <c r="AO5" s="200">
        <v>167.4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6.53</v>
      </c>
      <c r="E6" s="200">
        <v>0</v>
      </c>
      <c r="F6" s="200">
        <v>0</v>
      </c>
      <c r="G6" s="200">
        <v>16.55</v>
      </c>
      <c r="H6" s="200">
        <v>0</v>
      </c>
      <c r="I6" s="200">
        <v>0</v>
      </c>
      <c r="J6" s="200">
        <v>20.88</v>
      </c>
      <c r="K6" s="200">
        <v>10.41</v>
      </c>
      <c r="L6" s="200">
        <v>2.1800000000000002</v>
      </c>
      <c r="M6" s="200">
        <v>0</v>
      </c>
      <c r="N6" s="200">
        <v>1</v>
      </c>
      <c r="O6" s="200">
        <v>1.69</v>
      </c>
      <c r="P6" s="200">
        <v>2.31</v>
      </c>
      <c r="Q6" s="200">
        <v>0.18</v>
      </c>
      <c r="R6" s="200">
        <v>0.36</v>
      </c>
      <c r="S6" s="200">
        <v>0.22</v>
      </c>
      <c r="T6" s="200">
        <v>0</v>
      </c>
      <c r="U6" s="200">
        <v>9.67</v>
      </c>
      <c r="V6" s="200">
        <v>0.19</v>
      </c>
      <c r="W6" s="200">
        <v>0.39</v>
      </c>
      <c r="X6" s="200">
        <v>0.84</v>
      </c>
      <c r="Y6" s="200">
        <v>0</v>
      </c>
      <c r="Z6" s="200">
        <v>2.36</v>
      </c>
      <c r="AA6" s="200">
        <v>0.76</v>
      </c>
      <c r="AB6" s="200">
        <v>0</v>
      </c>
      <c r="AC6" s="200">
        <v>7.92</v>
      </c>
      <c r="AD6" s="200">
        <v>0</v>
      </c>
      <c r="AE6" s="200">
        <v>0</v>
      </c>
      <c r="AF6" s="200">
        <v>0</v>
      </c>
      <c r="AG6" s="200">
        <v>18.82</v>
      </c>
      <c r="AH6" s="200">
        <v>0</v>
      </c>
      <c r="AI6" s="200">
        <v>3.21</v>
      </c>
      <c r="AJ6" s="200">
        <v>0</v>
      </c>
      <c r="AK6" s="200">
        <v>2.6</v>
      </c>
      <c r="AL6" s="200">
        <v>0</v>
      </c>
      <c r="AM6" s="200">
        <v>0</v>
      </c>
      <c r="AN6" s="200">
        <v>0</v>
      </c>
      <c r="AO6" s="200">
        <v>167.4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6.53</v>
      </c>
      <c r="E7" s="200">
        <v>0</v>
      </c>
      <c r="F7" s="200">
        <v>0</v>
      </c>
      <c r="G7" s="200">
        <v>16.55</v>
      </c>
      <c r="H7" s="200">
        <v>0</v>
      </c>
      <c r="I7" s="200">
        <v>0</v>
      </c>
      <c r="J7" s="200">
        <v>21.43</v>
      </c>
      <c r="K7" s="200">
        <v>48.12</v>
      </c>
      <c r="L7" s="200">
        <v>2.1800000000000002</v>
      </c>
      <c r="M7" s="200">
        <v>0</v>
      </c>
      <c r="N7" s="200">
        <v>1</v>
      </c>
      <c r="O7" s="200">
        <v>1.69</v>
      </c>
      <c r="P7" s="200">
        <v>2.31</v>
      </c>
      <c r="Q7" s="200">
        <v>0.18</v>
      </c>
      <c r="R7" s="200">
        <v>0.36</v>
      </c>
      <c r="S7" s="200">
        <v>0.22</v>
      </c>
      <c r="T7" s="200">
        <v>0</v>
      </c>
      <c r="U7" s="200">
        <v>9.67</v>
      </c>
      <c r="V7" s="200">
        <v>0.19</v>
      </c>
      <c r="W7" s="200">
        <v>0.39</v>
      </c>
      <c r="X7" s="200">
        <v>0.84</v>
      </c>
      <c r="Y7" s="200">
        <v>0</v>
      </c>
      <c r="Z7" s="200">
        <v>2.36</v>
      </c>
      <c r="AA7" s="200">
        <v>0.76</v>
      </c>
      <c r="AB7" s="200">
        <v>0</v>
      </c>
      <c r="AC7" s="200">
        <v>7.92</v>
      </c>
      <c r="AD7" s="200">
        <v>0</v>
      </c>
      <c r="AE7" s="200">
        <v>0</v>
      </c>
      <c r="AF7" s="200">
        <v>0</v>
      </c>
      <c r="AG7" s="200">
        <v>18.82</v>
      </c>
      <c r="AH7" s="200">
        <v>0</v>
      </c>
      <c r="AI7" s="200">
        <v>3.21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167.4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6.53</v>
      </c>
      <c r="E8" s="200">
        <v>0</v>
      </c>
      <c r="F8" s="200">
        <v>0</v>
      </c>
      <c r="G8" s="200">
        <v>16.55</v>
      </c>
      <c r="H8" s="200">
        <v>0</v>
      </c>
      <c r="I8" s="200">
        <v>0</v>
      </c>
      <c r="J8" s="200">
        <v>21.43</v>
      </c>
      <c r="K8" s="200">
        <v>57.78</v>
      </c>
      <c r="L8" s="200">
        <v>2.1800000000000002</v>
      </c>
      <c r="M8" s="200">
        <v>0</v>
      </c>
      <c r="N8" s="200">
        <v>1</v>
      </c>
      <c r="O8" s="200">
        <v>1.69</v>
      </c>
      <c r="P8" s="200">
        <v>2.31</v>
      </c>
      <c r="Q8" s="200">
        <v>0.18</v>
      </c>
      <c r="R8" s="200">
        <v>0.36</v>
      </c>
      <c r="S8" s="200">
        <v>0.22</v>
      </c>
      <c r="T8" s="200">
        <v>0</v>
      </c>
      <c r="U8" s="200">
        <v>9.67</v>
      </c>
      <c r="V8" s="200">
        <v>0.19</v>
      </c>
      <c r="W8" s="200">
        <v>0.39</v>
      </c>
      <c r="X8" s="200">
        <v>0.84</v>
      </c>
      <c r="Y8" s="200">
        <v>0</v>
      </c>
      <c r="Z8" s="200">
        <v>2.36</v>
      </c>
      <c r="AA8" s="200">
        <v>0.76</v>
      </c>
      <c r="AB8" s="200">
        <v>0</v>
      </c>
      <c r="AC8" s="200">
        <v>7.92</v>
      </c>
      <c r="AD8" s="200">
        <v>0</v>
      </c>
      <c r="AE8" s="200">
        <v>0</v>
      </c>
      <c r="AF8" s="200">
        <v>0</v>
      </c>
      <c r="AG8" s="200">
        <v>18.82</v>
      </c>
      <c r="AH8" s="200">
        <v>0</v>
      </c>
      <c r="AI8" s="200">
        <v>3.21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167.4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6.53</v>
      </c>
      <c r="E9" s="200">
        <v>0</v>
      </c>
      <c r="F9" s="200">
        <v>0</v>
      </c>
      <c r="G9" s="200">
        <v>16.55</v>
      </c>
      <c r="H9" s="200">
        <v>0</v>
      </c>
      <c r="I9" s="200">
        <v>0</v>
      </c>
      <c r="J9" s="200">
        <v>21.43</v>
      </c>
      <c r="K9" s="200">
        <v>57.78</v>
      </c>
      <c r="L9" s="200">
        <v>2.1800000000000002</v>
      </c>
      <c r="M9" s="200">
        <v>0</v>
      </c>
      <c r="N9" s="200">
        <v>1</v>
      </c>
      <c r="O9" s="200">
        <v>1.69</v>
      </c>
      <c r="P9" s="200">
        <v>2.31</v>
      </c>
      <c r="Q9" s="200">
        <v>0.18</v>
      </c>
      <c r="R9" s="200">
        <v>0.36</v>
      </c>
      <c r="S9" s="200">
        <v>0.22</v>
      </c>
      <c r="T9" s="200">
        <v>0</v>
      </c>
      <c r="U9" s="200">
        <v>9.67</v>
      </c>
      <c r="V9" s="200">
        <v>0.19</v>
      </c>
      <c r="W9" s="200">
        <v>0.39</v>
      </c>
      <c r="X9" s="200">
        <v>0.84</v>
      </c>
      <c r="Y9" s="200">
        <v>0</v>
      </c>
      <c r="Z9" s="200">
        <v>2.36</v>
      </c>
      <c r="AA9" s="200">
        <v>0.76</v>
      </c>
      <c r="AB9" s="200">
        <v>0</v>
      </c>
      <c r="AC9" s="200">
        <v>7.92</v>
      </c>
      <c r="AD9" s="200">
        <v>0</v>
      </c>
      <c r="AE9" s="200">
        <v>0</v>
      </c>
      <c r="AF9" s="200">
        <v>0</v>
      </c>
      <c r="AG9" s="200">
        <v>18.82</v>
      </c>
      <c r="AH9" s="200">
        <v>0</v>
      </c>
      <c r="AI9" s="200">
        <v>3.21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167.4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6.53</v>
      </c>
      <c r="E10" s="200">
        <v>0</v>
      </c>
      <c r="F10" s="200">
        <v>0</v>
      </c>
      <c r="G10" s="200">
        <v>16.55</v>
      </c>
      <c r="H10" s="200">
        <v>0</v>
      </c>
      <c r="I10" s="200">
        <v>0</v>
      </c>
      <c r="J10" s="200">
        <v>21.43</v>
      </c>
      <c r="K10" s="200">
        <v>77.19</v>
      </c>
      <c r="L10" s="200">
        <v>2.1800000000000002</v>
      </c>
      <c r="M10" s="200">
        <v>0</v>
      </c>
      <c r="N10" s="200">
        <v>1</v>
      </c>
      <c r="O10" s="200">
        <v>1.69</v>
      </c>
      <c r="P10" s="200">
        <v>2.31</v>
      </c>
      <c r="Q10" s="200">
        <v>0.18</v>
      </c>
      <c r="R10" s="200">
        <v>0.36</v>
      </c>
      <c r="S10" s="200">
        <v>0.22</v>
      </c>
      <c r="T10" s="200">
        <v>0</v>
      </c>
      <c r="U10" s="200">
        <v>9.67</v>
      </c>
      <c r="V10" s="200">
        <v>0.19</v>
      </c>
      <c r="W10" s="200">
        <v>0.39</v>
      </c>
      <c r="X10" s="200">
        <v>0.84</v>
      </c>
      <c r="Y10" s="200">
        <v>0</v>
      </c>
      <c r="Z10" s="200">
        <v>2.36</v>
      </c>
      <c r="AA10" s="200">
        <v>0.76</v>
      </c>
      <c r="AB10" s="200">
        <v>0</v>
      </c>
      <c r="AC10" s="200">
        <v>7.92</v>
      </c>
      <c r="AD10" s="200">
        <v>0</v>
      </c>
      <c r="AE10" s="200">
        <v>0</v>
      </c>
      <c r="AF10" s="200">
        <v>0</v>
      </c>
      <c r="AG10" s="200">
        <v>19.02</v>
      </c>
      <c r="AH10" s="200">
        <v>0</v>
      </c>
      <c r="AI10" s="200">
        <v>3.21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167.4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6.67</v>
      </c>
      <c r="E11" s="200">
        <v>0</v>
      </c>
      <c r="F11" s="200">
        <v>0</v>
      </c>
      <c r="G11" s="200">
        <v>16.55</v>
      </c>
      <c r="H11" s="200">
        <v>0</v>
      </c>
      <c r="I11" s="200">
        <v>0</v>
      </c>
      <c r="J11" s="200">
        <v>21.43</v>
      </c>
      <c r="K11" s="200">
        <v>77.19</v>
      </c>
      <c r="L11" s="200">
        <v>2.1800000000000002</v>
      </c>
      <c r="M11" s="200">
        <v>0</v>
      </c>
      <c r="N11" s="200">
        <v>1</v>
      </c>
      <c r="O11" s="200">
        <v>1.69</v>
      </c>
      <c r="P11" s="200">
        <v>2.31</v>
      </c>
      <c r="Q11" s="200">
        <v>0.16</v>
      </c>
      <c r="R11" s="200">
        <v>0.36</v>
      </c>
      <c r="S11" s="200">
        <v>0.2</v>
      </c>
      <c r="T11" s="200">
        <v>0</v>
      </c>
      <c r="U11" s="200">
        <v>9.67</v>
      </c>
      <c r="V11" s="200">
        <v>0.19</v>
      </c>
      <c r="W11" s="200">
        <v>0.39</v>
      </c>
      <c r="X11" s="200">
        <v>0.84</v>
      </c>
      <c r="Y11" s="200">
        <v>0</v>
      </c>
      <c r="Z11" s="200">
        <v>2.36</v>
      </c>
      <c r="AA11" s="200">
        <v>0.76</v>
      </c>
      <c r="AB11" s="200">
        <v>0</v>
      </c>
      <c r="AC11" s="200">
        <v>7.92</v>
      </c>
      <c r="AD11" s="200">
        <v>0</v>
      </c>
      <c r="AE11" s="200">
        <v>0</v>
      </c>
      <c r="AF11" s="200">
        <v>0</v>
      </c>
      <c r="AG11" s="200">
        <v>19.02</v>
      </c>
      <c r="AH11" s="200">
        <v>0</v>
      </c>
      <c r="AI11" s="200">
        <v>3.21</v>
      </c>
      <c r="AJ11" s="200">
        <v>0</v>
      </c>
      <c r="AK11" s="200">
        <v>11.09</v>
      </c>
      <c r="AL11" s="200">
        <v>0</v>
      </c>
      <c r="AM11" s="200">
        <v>0</v>
      </c>
      <c r="AN11" s="200">
        <v>0</v>
      </c>
      <c r="AO11" s="200">
        <v>167.4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6.67</v>
      </c>
      <c r="E12" s="200">
        <v>0</v>
      </c>
      <c r="F12" s="200">
        <v>0</v>
      </c>
      <c r="G12" s="200">
        <v>16.55</v>
      </c>
      <c r="H12" s="200">
        <v>0</v>
      </c>
      <c r="I12" s="200">
        <v>0</v>
      </c>
      <c r="J12" s="200">
        <v>21.43</v>
      </c>
      <c r="K12" s="200">
        <v>77.19</v>
      </c>
      <c r="L12" s="200">
        <v>2.1800000000000002</v>
      </c>
      <c r="M12" s="200">
        <v>0</v>
      </c>
      <c r="N12" s="200">
        <v>1</v>
      </c>
      <c r="O12" s="200">
        <v>1.69</v>
      </c>
      <c r="P12" s="200">
        <v>2.31</v>
      </c>
      <c r="Q12" s="200">
        <v>0.18</v>
      </c>
      <c r="R12" s="200">
        <v>0.36</v>
      </c>
      <c r="S12" s="200">
        <v>0.22</v>
      </c>
      <c r="T12" s="200">
        <v>0</v>
      </c>
      <c r="U12" s="200">
        <v>9.67</v>
      </c>
      <c r="V12" s="200">
        <v>0.19</v>
      </c>
      <c r="W12" s="200">
        <v>0.39</v>
      </c>
      <c r="X12" s="200">
        <v>0.84</v>
      </c>
      <c r="Y12" s="200">
        <v>0</v>
      </c>
      <c r="Z12" s="200">
        <v>2.36</v>
      </c>
      <c r="AA12" s="200">
        <v>0.76</v>
      </c>
      <c r="AB12" s="200">
        <v>0</v>
      </c>
      <c r="AC12" s="200">
        <v>7.92</v>
      </c>
      <c r="AD12" s="200">
        <v>0</v>
      </c>
      <c r="AE12" s="200">
        <v>0</v>
      </c>
      <c r="AF12" s="200">
        <v>0</v>
      </c>
      <c r="AG12" s="200">
        <v>19.02</v>
      </c>
      <c r="AH12" s="200">
        <v>0</v>
      </c>
      <c r="AI12" s="200">
        <v>3.21</v>
      </c>
      <c r="AJ12" s="200">
        <v>0</v>
      </c>
      <c r="AK12" s="200">
        <v>11.09</v>
      </c>
      <c r="AL12" s="200">
        <v>0</v>
      </c>
      <c r="AM12" s="200">
        <v>0</v>
      </c>
      <c r="AN12" s="200">
        <v>0</v>
      </c>
      <c r="AO12" s="200">
        <v>167.4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6.67</v>
      </c>
      <c r="E13" s="200">
        <v>0</v>
      </c>
      <c r="F13" s="200">
        <v>0</v>
      </c>
      <c r="G13" s="200">
        <v>16.55</v>
      </c>
      <c r="H13" s="200">
        <v>0</v>
      </c>
      <c r="I13" s="200">
        <v>0</v>
      </c>
      <c r="J13" s="200">
        <v>21.43</v>
      </c>
      <c r="K13" s="200">
        <v>77.19</v>
      </c>
      <c r="L13" s="200">
        <v>17.02</v>
      </c>
      <c r="M13" s="200">
        <v>0</v>
      </c>
      <c r="N13" s="200">
        <v>1</v>
      </c>
      <c r="O13" s="200">
        <v>1.69</v>
      </c>
      <c r="P13" s="200">
        <v>2.31</v>
      </c>
      <c r="Q13" s="200">
        <v>0.18</v>
      </c>
      <c r="R13" s="200">
        <v>0.36</v>
      </c>
      <c r="S13" s="200">
        <v>0.22</v>
      </c>
      <c r="T13" s="200">
        <v>0</v>
      </c>
      <c r="U13" s="200">
        <v>9.67</v>
      </c>
      <c r="V13" s="200">
        <v>0.19</v>
      </c>
      <c r="W13" s="200">
        <v>0.39</v>
      </c>
      <c r="X13" s="200">
        <v>0.84</v>
      </c>
      <c r="Y13" s="200">
        <v>0</v>
      </c>
      <c r="Z13" s="200">
        <v>2.36</v>
      </c>
      <c r="AA13" s="200">
        <v>0.76</v>
      </c>
      <c r="AB13" s="200">
        <v>0</v>
      </c>
      <c r="AC13" s="200">
        <v>7.92</v>
      </c>
      <c r="AD13" s="200">
        <v>0</v>
      </c>
      <c r="AE13" s="200">
        <v>0</v>
      </c>
      <c r="AF13" s="200">
        <v>0</v>
      </c>
      <c r="AG13" s="200">
        <v>19.02</v>
      </c>
      <c r="AH13" s="200">
        <v>0</v>
      </c>
      <c r="AI13" s="200">
        <v>3.21</v>
      </c>
      <c r="AJ13" s="200">
        <v>0</v>
      </c>
      <c r="AK13" s="200">
        <v>11.09</v>
      </c>
      <c r="AL13" s="200">
        <v>0</v>
      </c>
      <c r="AM13" s="200">
        <v>0</v>
      </c>
      <c r="AN13" s="200">
        <v>0</v>
      </c>
      <c r="AO13" s="200">
        <v>167.4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6.67</v>
      </c>
      <c r="E14" s="200">
        <v>0</v>
      </c>
      <c r="F14" s="200">
        <v>0</v>
      </c>
      <c r="G14" s="200">
        <v>16.55</v>
      </c>
      <c r="H14" s="200">
        <v>0</v>
      </c>
      <c r="I14" s="200">
        <v>0</v>
      </c>
      <c r="J14" s="200">
        <v>21.43</v>
      </c>
      <c r="K14" s="200">
        <v>77.19</v>
      </c>
      <c r="L14" s="200">
        <v>17.02</v>
      </c>
      <c r="M14" s="200">
        <v>0</v>
      </c>
      <c r="N14" s="200">
        <v>1</v>
      </c>
      <c r="O14" s="200">
        <v>1.69</v>
      </c>
      <c r="P14" s="200">
        <v>2.31</v>
      </c>
      <c r="Q14" s="200">
        <v>0.18</v>
      </c>
      <c r="R14" s="200">
        <v>0.36</v>
      </c>
      <c r="S14" s="200">
        <v>0.22</v>
      </c>
      <c r="T14" s="200">
        <v>0</v>
      </c>
      <c r="U14" s="200">
        <v>9.67</v>
      </c>
      <c r="V14" s="200">
        <v>0.19</v>
      </c>
      <c r="W14" s="200">
        <v>0.39</v>
      </c>
      <c r="X14" s="200">
        <v>0.84</v>
      </c>
      <c r="Y14" s="200">
        <v>0</v>
      </c>
      <c r="Z14" s="200">
        <v>2.36</v>
      </c>
      <c r="AA14" s="200">
        <v>8.41</v>
      </c>
      <c r="AB14" s="200">
        <v>0</v>
      </c>
      <c r="AC14" s="200">
        <v>7.92</v>
      </c>
      <c r="AD14" s="200">
        <v>0</v>
      </c>
      <c r="AE14" s="200">
        <v>0</v>
      </c>
      <c r="AF14" s="200">
        <v>0</v>
      </c>
      <c r="AG14" s="200">
        <v>19.02</v>
      </c>
      <c r="AH14" s="200">
        <v>0</v>
      </c>
      <c r="AI14" s="200">
        <v>3.21</v>
      </c>
      <c r="AJ14" s="200">
        <v>0</v>
      </c>
      <c r="AK14" s="200">
        <v>11.09</v>
      </c>
      <c r="AL14" s="200">
        <v>0</v>
      </c>
      <c r="AM14" s="200">
        <v>0</v>
      </c>
      <c r="AN14" s="200">
        <v>0</v>
      </c>
      <c r="AO14" s="200">
        <v>167.4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6.67</v>
      </c>
      <c r="E15" s="200">
        <v>0</v>
      </c>
      <c r="F15" s="200">
        <v>0</v>
      </c>
      <c r="G15" s="200">
        <v>16.82</v>
      </c>
      <c r="H15" s="200">
        <v>0</v>
      </c>
      <c r="I15" s="200">
        <v>0</v>
      </c>
      <c r="J15" s="200">
        <v>21.71</v>
      </c>
      <c r="K15" s="200">
        <v>77.19</v>
      </c>
      <c r="L15" s="200">
        <v>17.03</v>
      </c>
      <c r="M15" s="200">
        <v>0</v>
      </c>
      <c r="N15" s="200">
        <v>1</v>
      </c>
      <c r="O15" s="200">
        <v>1.69</v>
      </c>
      <c r="P15" s="200">
        <v>2.31</v>
      </c>
      <c r="Q15" s="200">
        <v>0.18</v>
      </c>
      <c r="R15" s="200">
        <v>4.97</v>
      </c>
      <c r="S15" s="200">
        <v>0.22</v>
      </c>
      <c r="T15" s="200">
        <v>0</v>
      </c>
      <c r="U15" s="200">
        <v>9.67</v>
      </c>
      <c r="V15" s="200">
        <v>0.19</v>
      </c>
      <c r="W15" s="200">
        <v>0.39</v>
      </c>
      <c r="X15" s="200">
        <v>0.84</v>
      </c>
      <c r="Y15" s="200">
        <v>0</v>
      </c>
      <c r="Z15" s="200">
        <v>2.36</v>
      </c>
      <c r="AA15" s="200">
        <v>11.31</v>
      </c>
      <c r="AB15" s="200">
        <v>0</v>
      </c>
      <c r="AC15" s="200">
        <v>7.92</v>
      </c>
      <c r="AD15" s="200">
        <v>0</v>
      </c>
      <c r="AE15" s="200">
        <v>0</v>
      </c>
      <c r="AF15" s="200">
        <v>0</v>
      </c>
      <c r="AG15" s="200">
        <v>19.02</v>
      </c>
      <c r="AH15" s="200">
        <v>0</v>
      </c>
      <c r="AI15" s="200">
        <v>3.21</v>
      </c>
      <c r="AJ15" s="200">
        <v>0</v>
      </c>
      <c r="AK15" s="200">
        <v>11.09</v>
      </c>
      <c r="AL15" s="200">
        <v>0</v>
      </c>
      <c r="AM15" s="200">
        <v>0</v>
      </c>
      <c r="AN15" s="200">
        <v>0</v>
      </c>
      <c r="AO15" s="200">
        <v>167.4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6.67</v>
      </c>
      <c r="E16" s="200">
        <v>0</v>
      </c>
      <c r="F16" s="200">
        <v>0</v>
      </c>
      <c r="G16" s="200">
        <v>16.82</v>
      </c>
      <c r="H16" s="200">
        <v>0</v>
      </c>
      <c r="I16" s="200">
        <v>0</v>
      </c>
      <c r="J16" s="200">
        <v>21.71</v>
      </c>
      <c r="K16" s="200">
        <v>77.19</v>
      </c>
      <c r="L16" s="200">
        <v>17.03</v>
      </c>
      <c r="M16" s="200">
        <v>0</v>
      </c>
      <c r="N16" s="200">
        <v>1</v>
      </c>
      <c r="O16" s="200">
        <v>1.69</v>
      </c>
      <c r="P16" s="200">
        <v>2.31</v>
      </c>
      <c r="Q16" s="200">
        <v>0.18</v>
      </c>
      <c r="R16" s="200">
        <v>4.97</v>
      </c>
      <c r="S16" s="200">
        <v>0.22</v>
      </c>
      <c r="T16" s="200">
        <v>0</v>
      </c>
      <c r="U16" s="200">
        <v>9.67</v>
      </c>
      <c r="V16" s="200">
        <v>0.19</v>
      </c>
      <c r="W16" s="200">
        <v>0.39</v>
      </c>
      <c r="X16" s="200">
        <v>0.84</v>
      </c>
      <c r="Y16" s="200">
        <v>0</v>
      </c>
      <c r="Z16" s="200">
        <v>2.36</v>
      </c>
      <c r="AA16" s="200">
        <v>11.31</v>
      </c>
      <c r="AB16" s="200">
        <v>0</v>
      </c>
      <c r="AC16" s="200">
        <v>7.92</v>
      </c>
      <c r="AD16" s="200">
        <v>0</v>
      </c>
      <c r="AE16" s="200">
        <v>0</v>
      </c>
      <c r="AF16" s="200">
        <v>0</v>
      </c>
      <c r="AG16" s="200">
        <v>19.02</v>
      </c>
      <c r="AH16" s="200">
        <v>0</v>
      </c>
      <c r="AI16" s="200">
        <v>3.21</v>
      </c>
      <c r="AJ16" s="200">
        <v>0</v>
      </c>
      <c r="AK16" s="200">
        <v>11.09</v>
      </c>
      <c r="AL16" s="200">
        <v>0</v>
      </c>
      <c r="AM16" s="200">
        <v>0</v>
      </c>
      <c r="AN16" s="200">
        <v>0</v>
      </c>
      <c r="AO16" s="200">
        <v>167.4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6.67</v>
      </c>
      <c r="E17" s="200">
        <v>0</v>
      </c>
      <c r="F17" s="200">
        <v>0</v>
      </c>
      <c r="G17" s="200">
        <v>16.82</v>
      </c>
      <c r="H17" s="200">
        <v>0</v>
      </c>
      <c r="I17" s="200">
        <v>0</v>
      </c>
      <c r="J17" s="200">
        <v>21.71</v>
      </c>
      <c r="K17" s="200">
        <v>77.19</v>
      </c>
      <c r="L17" s="200">
        <v>31.53</v>
      </c>
      <c r="M17" s="200">
        <v>0</v>
      </c>
      <c r="N17" s="200">
        <v>1</v>
      </c>
      <c r="O17" s="200">
        <v>1.69</v>
      </c>
      <c r="P17" s="200">
        <v>2.31</v>
      </c>
      <c r="Q17" s="200">
        <v>2.74</v>
      </c>
      <c r="R17" s="200">
        <v>4.97</v>
      </c>
      <c r="S17" s="200">
        <v>2.97</v>
      </c>
      <c r="T17" s="200">
        <v>0</v>
      </c>
      <c r="U17" s="200">
        <v>9.67</v>
      </c>
      <c r="V17" s="200">
        <v>0.19</v>
      </c>
      <c r="W17" s="200">
        <v>0.39</v>
      </c>
      <c r="X17" s="200">
        <v>0.84</v>
      </c>
      <c r="Y17" s="200">
        <v>0</v>
      </c>
      <c r="Z17" s="200">
        <v>2.36</v>
      </c>
      <c r="AA17" s="200">
        <v>11.31</v>
      </c>
      <c r="AB17" s="200">
        <v>0</v>
      </c>
      <c r="AC17" s="200">
        <v>7.92</v>
      </c>
      <c r="AD17" s="200">
        <v>0</v>
      </c>
      <c r="AE17" s="200">
        <v>0</v>
      </c>
      <c r="AF17" s="200">
        <v>0</v>
      </c>
      <c r="AG17" s="200">
        <v>19.02</v>
      </c>
      <c r="AH17" s="200">
        <v>0</v>
      </c>
      <c r="AI17" s="200">
        <v>3.21</v>
      </c>
      <c r="AJ17" s="200">
        <v>0</v>
      </c>
      <c r="AK17" s="200">
        <v>11.09</v>
      </c>
      <c r="AL17" s="200">
        <v>0</v>
      </c>
      <c r="AM17" s="200">
        <v>0</v>
      </c>
      <c r="AN17" s="200">
        <v>0</v>
      </c>
      <c r="AO17" s="200">
        <v>167.4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6.67</v>
      </c>
      <c r="E18" s="200">
        <v>0</v>
      </c>
      <c r="F18" s="200">
        <v>0</v>
      </c>
      <c r="G18" s="200">
        <v>16.82</v>
      </c>
      <c r="H18" s="200">
        <v>0</v>
      </c>
      <c r="I18" s="200">
        <v>0</v>
      </c>
      <c r="J18" s="200">
        <v>21.71</v>
      </c>
      <c r="K18" s="200">
        <v>77.19</v>
      </c>
      <c r="L18" s="200">
        <v>31.53</v>
      </c>
      <c r="M18" s="200">
        <v>0</v>
      </c>
      <c r="N18" s="200">
        <v>1</v>
      </c>
      <c r="O18" s="200">
        <v>1.69</v>
      </c>
      <c r="P18" s="200">
        <v>2.31</v>
      </c>
      <c r="Q18" s="200">
        <v>2.74</v>
      </c>
      <c r="R18" s="200">
        <v>4.97</v>
      </c>
      <c r="S18" s="200">
        <v>2.97</v>
      </c>
      <c r="T18" s="200">
        <v>0</v>
      </c>
      <c r="U18" s="200">
        <v>9.67</v>
      </c>
      <c r="V18" s="200">
        <v>0.19</v>
      </c>
      <c r="W18" s="200">
        <v>0.39</v>
      </c>
      <c r="X18" s="200">
        <v>0.84</v>
      </c>
      <c r="Y18" s="200">
        <v>0</v>
      </c>
      <c r="Z18" s="200">
        <v>2.36</v>
      </c>
      <c r="AA18" s="200">
        <v>11.31</v>
      </c>
      <c r="AB18" s="200">
        <v>0</v>
      </c>
      <c r="AC18" s="200">
        <v>7.92</v>
      </c>
      <c r="AD18" s="200">
        <v>0</v>
      </c>
      <c r="AE18" s="200">
        <v>0</v>
      </c>
      <c r="AF18" s="200">
        <v>0</v>
      </c>
      <c r="AG18" s="200">
        <v>19.02</v>
      </c>
      <c r="AH18" s="200">
        <v>0</v>
      </c>
      <c r="AI18" s="200">
        <v>3.21</v>
      </c>
      <c r="AJ18" s="200">
        <v>0</v>
      </c>
      <c r="AK18" s="200">
        <v>11.09</v>
      </c>
      <c r="AL18" s="200">
        <v>0</v>
      </c>
      <c r="AM18" s="200">
        <v>0</v>
      </c>
      <c r="AN18" s="200">
        <v>0</v>
      </c>
      <c r="AO18" s="200">
        <v>167.4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6.67</v>
      </c>
      <c r="E19" s="200">
        <v>0</v>
      </c>
      <c r="F19" s="200">
        <v>0</v>
      </c>
      <c r="G19" s="200">
        <v>16.82</v>
      </c>
      <c r="H19" s="200">
        <v>0</v>
      </c>
      <c r="I19" s="200">
        <v>0</v>
      </c>
      <c r="J19" s="200">
        <v>21.71</v>
      </c>
      <c r="K19" s="200">
        <v>77.19</v>
      </c>
      <c r="L19" s="200">
        <v>31.52</v>
      </c>
      <c r="M19" s="200">
        <v>0</v>
      </c>
      <c r="N19" s="200">
        <v>1</v>
      </c>
      <c r="O19" s="200">
        <v>1.69</v>
      </c>
      <c r="P19" s="200">
        <v>2.31</v>
      </c>
      <c r="Q19" s="200">
        <v>2.74</v>
      </c>
      <c r="R19" s="200">
        <v>4.97</v>
      </c>
      <c r="S19" s="200">
        <v>2.97</v>
      </c>
      <c r="T19" s="200">
        <v>0</v>
      </c>
      <c r="U19" s="200">
        <v>9.67</v>
      </c>
      <c r="V19" s="200">
        <v>0.19</v>
      </c>
      <c r="W19" s="200">
        <v>0.39</v>
      </c>
      <c r="X19" s="200">
        <v>0.84</v>
      </c>
      <c r="Y19" s="200">
        <v>0</v>
      </c>
      <c r="Z19" s="200">
        <v>2.36</v>
      </c>
      <c r="AA19" s="200">
        <v>11.31</v>
      </c>
      <c r="AB19" s="200">
        <v>0</v>
      </c>
      <c r="AC19" s="200">
        <v>7.92</v>
      </c>
      <c r="AD19" s="200">
        <v>0</v>
      </c>
      <c r="AE19" s="200">
        <v>0</v>
      </c>
      <c r="AF19" s="200">
        <v>0</v>
      </c>
      <c r="AG19" s="200">
        <v>19.02</v>
      </c>
      <c r="AH19" s="200">
        <v>0</v>
      </c>
      <c r="AI19" s="200">
        <v>3.21</v>
      </c>
      <c r="AJ19" s="200">
        <v>0</v>
      </c>
      <c r="AK19" s="200">
        <v>11.09</v>
      </c>
      <c r="AL19" s="200">
        <v>0</v>
      </c>
      <c r="AM19" s="200">
        <v>0</v>
      </c>
      <c r="AN19" s="200">
        <v>0</v>
      </c>
      <c r="AO19" s="200">
        <v>167.4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6.67</v>
      </c>
      <c r="E20" s="200">
        <v>0</v>
      </c>
      <c r="F20" s="200">
        <v>0</v>
      </c>
      <c r="G20" s="200">
        <v>16.82</v>
      </c>
      <c r="H20" s="200">
        <v>0</v>
      </c>
      <c r="I20" s="200">
        <v>0</v>
      </c>
      <c r="J20" s="200">
        <v>21.71</v>
      </c>
      <c r="K20" s="200">
        <v>77.19</v>
      </c>
      <c r="L20" s="200">
        <v>31.53</v>
      </c>
      <c r="M20" s="200">
        <v>0</v>
      </c>
      <c r="N20" s="200">
        <v>1</v>
      </c>
      <c r="O20" s="200">
        <v>1.69</v>
      </c>
      <c r="P20" s="200">
        <v>2.31</v>
      </c>
      <c r="Q20" s="200">
        <v>2.74</v>
      </c>
      <c r="R20" s="200">
        <v>4.97</v>
      </c>
      <c r="S20" s="200">
        <v>2.97</v>
      </c>
      <c r="T20" s="200">
        <v>0</v>
      </c>
      <c r="U20" s="200">
        <v>9.67</v>
      </c>
      <c r="V20" s="200">
        <v>0.19</v>
      </c>
      <c r="W20" s="200">
        <v>0.39</v>
      </c>
      <c r="X20" s="200">
        <v>0.84</v>
      </c>
      <c r="Y20" s="200">
        <v>0</v>
      </c>
      <c r="Z20" s="200">
        <v>2.36</v>
      </c>
      <c r="AA20" s="200">
        <v>11.31</v>
      </c>
      <c r="AB20" s="200">
        <v>0</v>
      </c>
      <c r="AC20" s="200">
        <v>7.92</v>
      </c>
      <c r="AD20" s="200">
        <v>0</v>
      </c>
      <c r="AE20" s="200">
        <v>0</v>
      </c>
      <c r="AF20" s="200">
        <v>0</v>
      </c>
      <c r="AG20" s="200">
        <v>19.02</v>
      </c>
      <c r="AH20" s="200">
        <v>0</v>
      </c>
      <c r="AI20" s="200">
        <v>3.21</v>
      </c>
      <c r="AJ20" s="200">
        <v>0</v>
      </c>
      <c r="AK20" s="200">
        <v>11.09</v>
      </c>
      <c r="AL20" s="200">
        <v>0</v>
      </c>
      <c r="AM20" s="200">
        <v>0</v>
      </c>
      <c r="AN20" s="200">
        <v>0</v>
      </c>
      <c r="AO20" s="200">
        <v>167.4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6.67</v>
      </c>
      <c r="E21" s="200">
        <v>0</v>
      </c>
      <c r="F21" s="200">
        <v>0</v>
      </c>
      <c r="G21" s="200">
        <v>16.82</v>
      </c>
      <c r="H21" s="200">
        <v>0</v>
      </c>
      <c r="I21" s="200">
        <v>0</v>
      </c>
      <c r="J21" s="200">
        <v>21.71</v>
      </c>
      <c r="K21" s="200">
        <v>77.19</v>
      </c>
      <c r="L21" s="200">
        <v>31.53</v>
      </c>
      <c r="M21" s="200">
        <v>0</v>
      </c>
      <c r="N21" s="200">
        <v>1</v>
      </c>
      <c r="O21" s="200">
        <v>1.69</v>
      </c>
      <c r="P21" s="200">
        <v>2.31</v>
      </c>
      <c r="Q21" s="200">
        <v>2.74</v>
      </c>
      <c r="R21" s="200">
        <v>4.97</v>
      </c>
      <c r="S21" s="200">
        <v>2.97</v>
      </c>
      <c r="T21" s="200">
        <v>0</v>
      </c>
      <c r="U21" s="200">
        <v>9.67</v>
      </c>
      <c r="V21" s="200">
        <v>0.19</v>
      </c>
      <c r="W21" s="200">
        <v>0.39</v>
      </c>
      <c r="X21" s="200">
        <v>0.84</v>
      </c>
      <c r="Y21" s="200">
        <v>0</v>
      </c>
      <c r="Z21" s="200">
        <v>2.36</v>
      </c>
      <c r="AA21" s="200">
        <v>11.31</v>
      </c>
      <c r="AB21" s="200">
        <v>0</v>
      </c>
      <c r="AC21" s="200">
        <v>7.92</v>
      </c>
      <c r="AD21" s="200">
        <v>0</v>
      </c>
      <c r="AE21" s="200">
        <v>0</v>
      </c>
      <c r="AF21" s="200">
        <v>0</v>
      </c>
      <c r="AG21" s="200">
        <v>19.02</v>
      </c>
      <c r="AH21" s="200">
        <v>0</v>
      </c>
      <c r="AI21" s="200">
        <v>3.21</v>
      </c>
      <c r="AJ21" s="200">
        <v>0</v>
      </c>
      <c r="AK21" s="200">
        <v>11.09</v>
      </c>
      <c r="AL21" s="200">
        <v>0</v>
      </c>
      <c r="AM21" s="200">
        <v>0</v>
      </c>
      <c r="AN21" s="200">
        <v>0</v>
      </c>
      <c r="AO21" s="200">
        <v>167.4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6.67</v>
      </c>
      <c r="E22" s="200">
        <v>0</v>
      </c>
      <c r="F22" s="200">
        <v>0</v>
      </c>
      <c r="G22" s="200">
        <v>16.82</v>
      </c>
      <c r="H22" s="200">
        <v>0</v>
      </c>
      <c r="I22" s="200">
        <v>0</v>
      </c>
      <c r="J22" s="200">
        <v>21.71</v>
      </c>
      <c r="K22" s="200">
        <v>77.19</v>
      </c>
      <c r="L22" s="200">
        <v>31.53</v>
      </c>
      <c r="M22" s="200">
        <v>0</v>
      </c>
      <c r="N22" s="200">
        <v>1</v>
      </c>
      <c r="O22" s="200">
        <v>1.69</v>
      </c>
      <c r="P22" s="200">
        <v>2.31</v>
      </c>
      <c r="Q22" s="200">
        <v>2.74</v>
      </c>
      <c r="R22" s="200">
        <v>4.97</v>
      </c>
      <c r="S22" s="200">
        <v>2.97</v>
      </c>
      <c r="T22" s="200">
        <v>0</v>
      </c>
      <c r="U22" s="200">
        <v>9.67</v>
      </c>
      <c r="V22" s="200">
        <v>0.19</v>
      </c>
      <c r="W22" s="200">
        <v>0.39</v>
      </c>
      <c r="X22" s="200">
        <v>0.84</v>
      </c>
      <c r="Y22" s="200">
        <v>0</v>
      </c>
      <c r="Z22" s="200">
        <v>2.36</v>
      </c>
      <c r="AA22" s="200">
        <v>11.31</v>
      </c>
      <c r="AB22" s="200">
        <v>0</v>
      </c>
      <c r="AC22" s="200">
        <v>7.92</v>
      </c>
      <c r="AD22" s="200">
        <v>0</v>
      </c>
      <c r="AE22" s="200">
        <v>0</v>
      </c>
      <c r="AF22" s="200">
        <v>0</v>
      </c>
      <c r="AG22" s="200">
        <v>19.02</v>
      </c>
      <c r="AH22" s="200">
        <v>0</v>
      </c>
      <c r="AI22" s="200">
        <v>3.21</v>
      </c>
      <c r="AJ22" s="200">
        <v>0</v>
      </c>
      <c r="AK22" s="200">
        <v>11.09</v>
      </c>
      <c r="AL22" s="200">
        <v>0</v>
      </c>
      <c r="AM22" s="200">
        <v>0</v>
      </c>
      <c r="AN22" s="200">
        <v>0</v>
      </c>
      <c r="AO22" s="200">
        <v>167.4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6.67</v>
      </c>
      <c r="E23" s="200">
        <v>0</v>
      </c>
      <c r="F23" s="200">
        <v>0</v>
      </c>
      <c r="G23" s="200">
        <v>16.82</v>
      </c>
      <c r="H23" s="200">
        <v>0</v>
      </c>
      <c r="I23" s="200">
        <v>0</v>
      </c>
      <c r="J23" s="200">
        <v>21.71</v>
      </c>
      <c r="K23" s="200">
        <v>77.19</v>
      </c>
      <c r="L23" s="200">
        <v>31.53</v>
      </c>
      <c r="M23" s="200">
        <v>0</v>
      </c>
      <c r="N23" s="200">
        <v>1</v>
      </c>
      <c r="O23" s="200">
        <v>1.69</v>
      </c>
      <c r="P23" s="200">
        <v>2.31</v>
      </c>
      <c r="Q23" s="200">
        <v>2.74</v>
      </c>
      <c r="R23" s="200">
        <v>4.97</v>
      </c>
      <c r="S23" s="200">
        <v>2.97</v>
      </c>
      <c r="T23" s="200">
        <v>0</v>
      </c>
      <c r="U23" s="200">
        <v>9.5500000000000007</v>
      </c>
      <c r="V23" s="200">
        <v>0.19</v>
      </c>
      <c r="W23" s="200">
        <v>0.39</v>
      </c>
      <c r="X23" s="200">
        <v>0.84</v>
      </c>
      <c r="Y23" s="200">
        <v>0</v>
      </c>
      <c r="Z23" s="200">
        <v>2.36</v>
      </c>
      <c r="AA23" s="200">
        <v>11.31</v>
      </c>
      <c r="AB23" s="200">
        <v>0</v>
      </c>
      <c r="AC23" s="200">
        <v>7.92</v>
      </c>
      <c r="AD23" s="200">
        <v>0</v>
      </c>
      <c r="AE23" s="200">
        <v>0</v>
      </c>
      <c r="AF23" s="200">
        <v>0</v>
      </c>
      <c r="AG23" s="200">
        <v>19.02</v>
      </c>
      <c r="AH23" s="200">
        <v>0</v>
      </c>
      <c r="AI23" s="200">
        <v>3.21</v>
      </c>
      <c r="AJ23" s="200">
        <v>0</v>
      </c>
      <c r="AK23" s="200">
        <v>11.09</v>
      </c>
      <c r="AL23" s="200">
        <v>0</v>
      </c>
      <c r="AM23" s="200">
        <v>0</v>
      </c>
      <c r="AN23" s="200">
        <v>0</v>
      </c>
      <c r="AO23" s="200">
        <v>167.4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6.67</v>
      </c>
      <c r="E24" s="200">
        <v>0</v>
      </c>
      <c r="F24" s="200">
        <v>0</v>
      </c>
      <c r="G24" s="200">
        <v>16.82</v>
      </c>
      <c r="H24" s="200">
        <v>0</v>
      </c>
      <c r="I24" s="200">
        <v>0</v>
      </c>
      <c r="J24" s="200">
        <v>21.71</v>
      </c>
      <c r="K24" s="200">
        <v>77.19</v>
      </c>
      <c r="L24" s="200">
        <v>31.53</v>
      </c>
      <c r="M24" s="200">
        <v>0</v>
      </c>
      <c r="N24" s="200">
        <v>1</v>
      </c>
      <c r="O24" s="200">
        <v>1.69</v>
      </c>
      <c r="P24" s="200">
        <v>2.31</v>
      </c>
      <c r="Q24" s="200">
        <v>2.74</v>
      </c>
      <c r="R24" s="200">
        <v>4.97</v>
      </c>
      <c r="S24" s="200">
        <v>2.97</v>
      </c>
      <c r="T24" s="200">
        <v>0</v>
      </c>
      <c r="U24" s="200">
        <v>9.5500000000000007</v>
      </c>
      <c r="V24" s="200">
        <v>0.19</v>
      </c>
      <c r="W24" s="200">
        <v>0.39</v>
      </c>
      <c r="X24" s="200">
        <v>0.84</v>
      </c>
      <c r="Y24" s="200">
        <v>0</v>
      </c>
      <c r="Z24" s="200">
        <v>2.36</v>
      </c>
      <c r="AA24" s="200">
        <v>11.31</v>
      </c>
      <c r="AB24" s="200">
        <v>0</v>
      </c>
      <c r="AC24" s="200">
        <v>7.92</v>
      </c>
      <c r="AD24" s="200">
        <v>0</v>
      </c>
      <c r="AE24" s="200">
        <v>0</v>
      </c>
      <c r="AF24" s="200">
        <v>0</v>
      </c>
      <c r="AG24" s="200">
        <v>19.02</v>
      </c>
      <c r="AH24" s="200">
        <v>0</v>
      </c>
      <c r="AI24" s="200">
        <v>3.21</v>
      </c>
      <c r="AJ24" s="200">
        <v>0</v>
      </c>
      <c r="AK24" s="200">
        <v>11.09</v>
      </c>
      <c r="AL24" s="200">
        <v>0</v>
      </c>
      <c r="AM24" s="200">
        <v>0</v>
      </c>
      <c r="AN24" s="200">
        <v>0</v>
      </c>
      <c r="AO24" s="200">
        <v>167.4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6.67</v>
      </c>
      <c r="E25" s="200">
        <v>0</v>
      </c>
      <c r="F25" s="200">
        <v>0</v>
      </c>
      <c r="G25" s="200">
        <v>16.82</v>
      </c>
      <c r="H25" s="200">
        <v>0</v>
      </c>
      <c r="I25" s="200">
        <v>0</v>
      </c>
      <c r="J25" s="200">
        <v>21.71</v>
      </c>
      <c r="K25" s="200">
        <v>77.19</v>
      </c>
      <c r="L25" s="200">
        <v>31.53</v>
      </c>
      <c r="M25" s="200">
        <v>0</v>
      </c>
      <c r="N25" s="200">
        <v>1</v>
      </c>
      <c r="O25" s="200">
        <v>1.69</v>
      </c>
      <c r="P25" s="200">
        <v>2.31</v>
      </c>
      <c r="Q25" s="200">
        <v>2.74</v>
      </c>
      <c r="R25" s="200">
        <v>0.36</v>
      </c>
      <c r="S25" s="200">
        <v>2.97</v>
      </c>
      <c r="T25" s="200">
        <v>0</v>
      </c>
      <c r="U25" s="200">
        <v>9.5500000000000007</v>
      </c>
      <c r="V25" s="200">
        <v>0.19</v>
      </c>
      <c r="W25" s="200">
        <v>0.39</v>
      </c>
      <c r="X25" s="200">
        <v>0.84</v>
      </c>
      <c r="Y25" s="200">
        <v>0</v>
      </c>
      <c r="Z25" s="200">
        <v>2.36</v>
      </c>
      <c r="AA25" s="200">
        <v>11.31</v>
      </c>
      <c r="AB25" s="200">
        <v>0</v>
      </c>
      <c r="AC25" s="200">
        <v>7.92</v>
      </c>
      <c r="AD25" s="200">
        <v>0</v>
      </c>
      <c r="AE25" s="200">
        <v>0</v>
      </c>
      <c r="AF25" s="200">
        <v>0</v>
      </c>
      <c r="AG25" s="200">
        <v>19.02</v>
      </c>
      <c r="AH25" s="200">
        <v>0</v>
      </c>
      <c r="AI25" s="200">
        <v>3.21</v>
      </c>
      <c r="AJ25" s="200">
        <v>0</v>
      </c>
      <c r="AK25" s="200">
        <v>11.09</v>
      </c>
      <c r="AL25" s="200">
        <v>0</v>
      </c>
      <c r="AM25" s="200">
        <v>0</v>
      </c>
      <c r="AN25" s="200">
        <v>0</v>
      </c>
      <c r="AO25" s="200">
        <v>167.4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6.67</v>
      </c>
      <c r="E26" s="200">
        <v>0</v>
      </c>
      <c r="F26" s="200">
        <v>0</v>
      </c>
      <c r="G26" s="200">
        <v>16.82</v>
      </c>
      <c r="H26" s="200">
        <v>0</v>
      </c>
      <c r="I26" s="200">
        <v>0</v>
      </c>
      <c r="J26" s="200">
        <v>21.71</v>
      </c>
      <c r="K26" s="200">
        <v>77.19</v>
      </c>
      <c r="L26" s="200">
        <v>31.53</v>
      </c>
      <c r="M26" s="200">
        <v>0</v>
      </c>
      <c r="N26" s="200">
        <v>1</v>
      </c>
      <c r="O26" s="200">
        <v>1.69</v>
      </c>
      <c r="P26" s="200">
        <v>2.31</v>
      </c>
      <c r="Q26" s="200">
        <v>1.18</v>
      </c>
      <c r="R26" s="200">
        <v>0</v>
      </c>
      <c r="S26" s="200">
        <v>2.66</v>
      </c>
      <c r="T26" s="200">
        <v>0</v>
      </c>
      <c r="U26" s="200">
        <v>9.5500000000000007</v>
      </c>
      <c r="V26" s="200">
        <v>0.19</v>
      </c>
      <c r="W26" s="200">
        <v>0.39</v>
      </c>
      <c r="X26" s="200">
        <v>0.84</v>
      </c>
      <c r="Y26" s="200">
        <v>0</v>
      </c>
      <c r="Z26" s="200">
        <v>2.36</v>
      </c>
      <c r="AA26" s="200">
        <v>10.91</v>
      </c>
      <c r="AB26" s="200">
        <v>0</v>
      </c>
      <c r="AC26" s="200">
        <v>7.92</v>
      </c>
      <c r="AD26" s="200">
        <v>0</v>
      </c>
      <c r="AE26" s="200">
        <v>0</v>
      </c>
      <c r="AF26" s="200">
        <v>0</v>
      </c>
      <c r="AG26" s="200">
        <v>19.02</v>
      </c>
      <c r="AH26" s="200">
        <v>0</v>
      </c>
      <c r="AI26" s="200">
        <v>3.21</v>
      </c>
      <c r="AJ26" s="200">
        <v>0</v>
      </c>
      <c r="AK26" s="200">
        <v>11.09</v>
      </c>
      <c r="AL26" s="200">
        <v>0</v>
      </c>
      <c r="AM26" s="200">
        <v>0</v>
      </c>
      <c r="AN26" s="200">
        <v>0</v>
      </c>
      <c r="AO26" s="200">
        <v>167.4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6.53</v>
      </c>
      <c r="E27" s="200">
        <v>0</v>
      </c>
      <c r="F27" s="200">
        <v>0</v>
      </c>
      <c r="G27" s="200">
        <v>16.82</v>
      </c>
      <c r="H27" s="200">
        <v>0</v>
      </c>
      <c r="I27" s="200">
        <v>0</v>
      </c>
      <c r="J27" s="200">
        <v>21.71</v>
      </c>
      <c r="K27" s="200">
        <v>77.19</v>
      </c>
      <c r="L27" s="200">
        <v>31.53</v>
      </c>
      <c r="M27" s="200">
        <v>0</v>
      </c>
      <c r="N27" s="200">
        <v>1</v>
      </c>
      <c r="O27" s="200">
        <v>1.69</v>
      </c>
      <c r="P27" s="200">
        <v>2.31</v>
      </c>
      <c r="Q27" s="200">
        <v>2.74</v>
      </c>
      <c r="R27" s="200">
        <v>0.32</v>
      </c>
      <c r="S27" s="200">
        <v>2.97</v>
      </c>
      <c r="T27" s="200">
        <v>0</v>
      </c>
      <c r="U27" s="200">
        <v>9.5500000000000007</v>
      </c>
      <c r="V27" s="200">
        <v>0.19</v>
      </c>
      <c r="W27" s="200">
        <v>0.39</v>
      </c>
      <c r="X27" s="200">
        <v>0.84</v>
      </c>
      <c r="Y27" s="200">
        <v>0</v>
      </c>
      <c r="Z27" s="200">
        <v>2.36</v>
      </c>
      <c r="AA27" s="200">
        <v>10.91</v>
      </c>
      <c r="AB27" s="200">
        <v>0</v>
      </c>
      <c r="AC27" s="200">
        <v>7.92</v>
      </c>
      <c r="AD27" s="200">
        <v>0</v>
      </c>
      <c r="AE27" s="200">
        <v>0</v>
      </c>
      <c r="AF27" s="200">
        <v>0</v>
      </c>
      <c r="AG27" s="200">
        <v>19.02</v>
      </c>
      <c r="AH27" s="200">
        <v>0</v>
      </c>
      <c r="AI27" s="200">
        <v>3.21</v>
      </c>
      <c r="AJ27" s="200">
        <v>0</v>
      </c>
      <c r="AK27" s="200">
        <v>11.09</v>
      </c>
      <c r="AL27" s="200">
        <v>0</v>
      </c>
      <c r="AM27" s="200">
        <v>0</v>
      </c>
      <c r="AN27" s="200">
        <v>0</v>
      </c>
      <c r="AO27" s="200">
        <v>167.4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6.53</v>
      </c>
      <c r="E28" s="200">
        <v>0</v>
      </c>
      <c r="F28" s="200">
        <v>0</v>
      </c>
      <c r="G28" s="200">
        <v>16.82</v>
      </c>
      <c r="H28" s="200">
        <v>0</v>
      </c>
      <c r="I28" s="200">
        <v>0</v>
      </c>
      <c r="J28" s="200">
        <v>21.71</v>
      </c>
      <c r="K28" s="200">
        <v>77.19</v>
      </c>
      <c r="L28" s="200">
        <v>31.53</v>
      </c>
      <c r="M28" s="200">
        <v>0</v>
      </c>
      <c r="N28" s="200">
        <v>1</v>
      </c>
      <c r="O28" s="200">
        <v>1.69</v>
      </c>
      <c r="P28" s="200">
        <v>2.31</v>
      </c>
      <c r="Q28" s="200">
        <v>2.74</v>
      </c>
      <c r="R28" s="200">
        <v>0.32</v>
      </c>
      <c r="S28" s="200">
        <v>2.16</v>
      </c>
      <c r="T28" s="200">
        <v>0</v>
      </c>
      <c r="U28" s="200">
        <v>9.5500000000000007</v>
      </c>
      <c r="V28" s="200">
        <v>0.19</v>
      </c>
      <c r="W28" s="200">
        <v>0.39</v>
      </c>
      <c r="X28" s="200">
        <v>0.84</v>
      </c>
      <c r="Y28" s="200">
        <v>0</v>
      </c>
      <c r="Z28" s="200">
        <v>2.36</v>
      </c>
      <c r="AA28" s="200">
        <v>10.91</v>
      </c>
      <c r="AB28" s="200">
        <v>0</v>
      </c>
      <c r="AC28" s="200">
        <v>7.92</v>
      </c>
      <c r="AD28" s="200">
        <v>0</v>
      </c>
      <c r="AE28" s="200">
        <v>0</v>
      </c>
      <c r="AF28" s="200">
        <v>0</v>
      </c>
      <c r="AG28" s="200">
        <v>18.82</v>
      </c>
      <c r="AH28" s="200">
        <v>0</v>
      </c>
      <c r="AI28" s="200">
        <v>3.21</v>
      </c>
      <c r="AJ28" s="200">
        <v>0</v>
      </c>
      <c r="AK28" s="200">
        <v>11.09</v>
      </c>
      <c r="AL28" s="200">
        <v>0</v>
      </c>
      <c r="AM28" s="200">
        <v>0</v>
      </c>
      <c r="AN28" s="200">
        <v>0</v>
      </c>
      <c r="AO28" s="200">
        <v>167.4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6.53</v>
      </c>
      <c r="E29" s="200">
        <v>0</v>
      </c>
      <c r="F29" s="200">
        <v>0</v>
      </c>
      <c r="G29" s="200">
        <v>16.82</v>
      </c>
      <c r="H29" s="200">
        <v>0</v>
      </c>
      <c r="I29" s="200">
        <v>0</v>
      </c>
      <c r="J29" s="200">
        <v>21.71</v>
      </c>
      <c r="K29" s="200">
        <v>77.19</v>
      </c>
      <c r="L29" s="200">
        <v>31.53</v>
      </c>
      <c r="M29" s="200">
        <v>0</v>
      </c>
      <c r="N29" s="200">
        <v>1</v>
      </c>
      <c r="O29" s="200">
        <v>1.69</v>
      </c>
      <c r="P29" s="200">
        <v>2.31</v>
      </c>
      <c r="Q29" s="200">
        <v>2.41</v>
      </c>
      <c r="R29" s="200">
        <v>0.1</v>
      </c>
      <c r="S29" s="200">
        <v>2.97</v>
      </c>
      <c r="T29" s="200">
        <v>0</v>
      </c>
      <c r="U29" s="200">
        <v>9.5500000000000007</v>
      </c>
      <c r="V29" s="200">
        <v>0.09</v>
      </c>
      <c r="W29" s="200">
        <v>0.39</v>
      </c>
      <c r="X29" s="200">
        <v>0.84</v>
      </c>
      <c r="Y29" s="200">
        <v>0</v>
      </c>
      <c r="Z29" s="200">
        <v>2.36</v>
      </c>
      <c r="AA29" s="200">
        <v>10.91</v>
      </c>
      <c r="AB29" s="200">
        <v>0</v>
      </c>
      <c r="AC29" s="200">
        <v>7.92</v>
      </c>
      <c r="AD29" s="200">
        <v>0</v>
      </c>
      <c r="AE29" s="200">
        <v>0</v>
      </c>
      <c r="AF29" s="200">
        <v>0</v>
      </c>
      <c r="AG29" s="200">
        <v>18.82</v>
      </c>
      <c r="AH29" s="200">
        <v>0</v>
      </c>
      <c r="AI29" s="200">
        <v>3.21</v>
      </c>
      <c r="AJ29" s="200">
        <v>0</v>
      </c>
      <c r="AK29" s="200">
        <v>11.09</v>
      </c>
      <c r="AL29" s="200">
        <v>0</v>
      </c>
      <c r="AM29" s="200">
        <v>0</v>
      </c>
      <c r="AN29" s="200">
        <v>0</v>
      </c>
      <c r="AO29" s="200">
        <v>167.4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6.53</v>
      </c>
      <c r="E30" s="200">
        <v>0</v>
      </c>
      <c r="F30" s="200">
        <v>0</v>
      </c>
      <c r="G30" s="200">
        <v>16.82</v>
      </c>
      <c r="H30" s="200">
        <v>0</v>
      </c>
      <c r="I30" s="200">
        <v>0</v>
      </c>
      <c r="J30" s="200">
        <v>21.71</v>
      </c>
      <c r="K30" s="200">
        <v>77.19</v>
      </c>
      <c r="L30" s="200">
        <v>31.53</v>
      </c>
      <c r="M30" s="200">
        <v>0</v>
      </c>
      <c r="N30" s="200">
        <v>1</v>
      </c>
      <c r="O30" s="200">
        <v>1.69</v>
      </c>
      <c r="P30" s="200">
        <v>2.31</v>
      </c>
      <c r="Q30" s="200">
        <v>2.74</v>
      </c>
      <c r="R30" s="200">
        <v>4.97</v>
      </c>
      <c r="S30" s="200">
        <v>2.97</v>
      </c>
      <c r="T30" s="200">
        <v>0</v>
      </c>
      <c r="U30" s="200">
        <v>9.5500000000000007</v>
      </c>
      <c r="V30" s="200">
        <v>0.09</v>
      </c>
      <c r="W30" s="200">
        <v>0.39</v>
      </c>
      <c r="X30" s="200">
        <v>0.84</v>
      </c>
      <c r="Y30" s="200">
        <v>0</v>
      </c>
      <c r="Z30" s="200">
        <v>2.36</v>
      </c>
      <c r="AA30" s="200">
        <v>10.91</v>
      </c>
      <c r="AB30" s="200">
        <v>0</v>
      </c>
      <c r="AC30" s="200">
        <v>7.92</v>
      </c>
      <c r="AD30" s="200">
        <v>0</v>
      </c>
      <c r="AE30" s="200">
        <v>0</v>
      </c>
      <c r="AF30" s="200">
        <v>0</v>
      </c>
      <c r="AG30" s="200">
        <v>18.82</v>
      </c>
      <c r="AH30" s="200">
        <v>0</v>
      </c>
      <c r="AI30" s="200">
        <v>3.21</v>
      </c>
      <c r="AJ30" s="200">
        <v>0</v>
      </c>
      <c r="AK30" s="200">
        <v>11.09</v>
      </c>
      <c r="AL30" s="200">
        <v>0</v>
      </c>
      <c r="AM30" s="200">
        <v>0</v>
      </c>
      <c r="AN30" s="200">
        <v>0</v>
      </c>
      <c r="AO30" s="200">
        <v>167.4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6.53</v>
      </c>
      <c r="E31" s="200">
        <v>0</v>
      </c>
      <c r="F31" s="200">
        <v>0</v>
      </c>
      <c r="G31" s="200">
        <v>16.82</v>
      </c>
      <c r="H31" s="200">
        <v>0</v>
      </c>
      <c r="I31" s="200">
        <v>0</v>
      </c>
      <c r="J31" s="200">
        <v>21.16</v>
      </c>
      <c r="K31" s="200">
        <v>77.19</v>
      </c>
      <c r="L31" s="200">
        <v>31.53</v>
      </c>
      <c r="M31" s="200">
        <v>0</v>
      </c>
      <c r="N31" s="200">
        <v>1</v>
      </c>
      <c r="O31" s="200">
        <v>1.69</v>
      </c>
      <c r="P31" s="200">
        <v>2.31</v>
      </c>
      <c r="Q31" s="200">
        <v>2.74</v>
      </c>
      <c r="R31" s="200">
        <v>4.97</v>
      </c>
      <c r="S31" s="200">
        <v>2.97</v>
      </c>
      <c r="T31" s="200">
        <v>0</v>
      </c>
      <c r="U31" s="200">
        <v>9.5500000000000007</v>
      </c>
      <c r="V31" s="200">
        <v>0.09</v>
      </c>
      <c r="W31" s="200">
        <v>0.39</v>
      </c>
      <c r="X31" s="200">
        <v>0.84</v>
      </c>
      <c r="Y31" s="200">
        <v>0</v>
      </c>
      <c r="Z31" s="200">
        <v>2.36</v>
      </c>
      <c r="AA31" s="200">
        <v>8.25</v>
      </c>
      <c r="AB31" s="200">
        <v>0</v>
      </c>
      <c r="AC31" s="200">
        <v>7.92</v>
      </c>
      <c r="AD31" s="200">
        <v>0</v>
      </c>
      <c r="AE31" s="200">
        <v>0</v>
      </c>
      <c r="AF31" s="200">
        <v>0</v>
      </c>
      <c r="AG31" s="200">
        <v>18.82</v>
      </c>
      <c r="AH31" s="200">
        <v>0</v>
      </c>
      <c r="AI31" s="200">
        <v>3.21</v>
      </c>
      <c r="AJ31" s="200">
        <v>0</v>
      </c>
      <c r="AK31" s="200">
        <v>11.09</v>
      </c>
      <c r="AL31" s="200">
        <v>0</v>
      </c>
      <c r="AM31" s="200">
        <v>0</v>
      </c>
      <c r="AN31" s="200">
        <v>0</v>
      </c>
      <c r="AO31" s="200">
        <v>167.4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6.53</v>
      </c>
      <c r="E32" s="200">
        <v>0</v>
      </c>
      <c r="F32" s="200">
        <v>0</v>
      </c>
      <c r="G32" s="200">
        <v>16.82</v>
      </c>
      <c r="H32" s="200">
        <v>0</v>
      </c>
      <c r="I32" s="200">
        <v>0</v>
      </c>
      <c r="J32" s="200">
        <v>21.16</v>
      </c>
      <c r="K32" s="200">
        <v>77.19</v>
      </c>
      <c r="L32" s="200">
        <v>31.53</v>
      </c>
      <c r="M32" s="200">
        <v>0</v>
      </c>
      <c r="N32" s="200">
        <v>1</v>
      </c>
      <c r="O32" s="200">
        <v>1.69</v>
      </c>
      <c r="P32" s="200">
        <v>2.31</v>
      </c>
      <c r="Q32" s="200">
        <v>2.74</v>
      </c>
      <c r="R32" s="200">
        <v>4.97</v>
      </c>
      <c r="S32" s="200">
        <v>2.97</v>
      </c>
      <c r="T32" s="200">
        <v>0</v>
      </c>
      <c r="U32" s="200">
        <v>9.5500000000000007</v>
      </c>
      <c r="V32" s="200">
        <v>0.09</v>
      </c>
      <c r="W32" s="200">
        <v>0.39</v>
      </c>
      <c r="X32" s="200">
        <v>0.84</v>
      </c>
      <c r="Y32" s="200">
        <v>0</v>
      </c>
      <c r="Z32" s="200">
        <v>38.21</v>
      </c>
      <c r="AA32" s="200">
        <v>8.25</v>
      </c>
      <c r="AB32" s="200">
        <v>0</v>
      </c>
      <c r="AC32" s="200">
        <v>7.92</v>
      </c>
      <c r="AD32" s="200">
        <v>0</v>
      </c>
      <c r="AE32" s="200">
        <v>0</v>
      </c>
      <c r="AF32" s="200">
        <v>0</v>
      </c>
      <c r="AG32" s="200">
        <v>18.82</v>
      </c>
      <c r="AH32" s="200">
        <v>0</v>
      </c>
      <c r="AI32" s="200">
        <v>3.21</v>
      </c>
      <c r="AJ32" s="200">
        <v>0</v>
      </c>
      <c r="AK32" s="200">
        <v>11.09</v>
      </c>
      <c r="AL32" s="200">
        <v>0</v>
      </c>
      <c r="AM32" s="200">
        <v>0</v>
      </c>
      <c r="AN32" s="200">
        <v>0</v>
      </c>
      <c r="AO32" s="200">
        <v>167.4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6.53</v>
      </c>
      <c r="E33" s="200">
        <v>0</v>
      </c>
      <c r="F33" s="200">
        <v>0</v>
      </c>
      <c r="G33" s="200">
        <v>16.82</v>
      </c>
      <c r="H33" s="200">
        <v>0</v>
      </c>
      <c r="I33" s="200">
        <v>0</v>
      </c>
      <c r="J33" s="200">
        <v>21.16</v>
      </c>
      <c r="K33" s="200">
        <v>77.19</v>
      </c>
      <c r="L33" s="200">
        <v>31.53</v>
      </c>
      <c r="M33" s="200">
        <v>0</v>
      </c>
      <c r="N33" s="200">
        <v>1</v>
      </c>
      <c r="O33" s="200">
        <v>1.69</v>
      </c>
      <c r="P33" s="200">
        <v>2.31</v>
      </c>
      <c r="Q33" s="200">
        <v>2.74</v>
      </c>
      <c r="R33" s="200">
        <v>4.97</v>
      </c>
      <c r="S33" s="200">
        <v>2.97</v>
      </c>
      <c r="T33" s="200">
        <v>0</v>
      </c>
      <c r="U33" s="200">
        <v>9.5500000000000007</v>
      </c>
      <c r="V33" s="200">
        <v>0.41</v>
      </c>
      <c r="W33" s="200">
        <v>5.99</v>
      </c>
      <c r="X33" s="200">
        <v>12.54</v>
      </c>
      <c r="Y33" s="200">
        <v>0</v>
      </c>
      <c r="Z33" s="200">
        <v>38.22</v>
      </c>
      <c r="AA33" s="200">
        <v>8.25</v>
      </c>
      <c r="AB33" s="200">
        <v>0</v>
      </c>
      <c r="AC33" s="200">
        <v>7.92</v>
      </c>
      <c r="AD33" s="200">
        <v>0</v>
      </c>
      <c r="AE33" s="200">
        <v>0</v>
      </c>
      <c r="AF33" s="200">
        <v>0</v>
      </c>
      <c r="AG33" s="200">
        <v>18.82</v>
      </c>
      <c r="AH33" s="200">
        <v>0</v>
      </c>
      <c r="AI33" s="200">
        <v>3.21</v>
      </c>
      <c r="AJ33" s="200">
        <v>0</v>
      </c>
      <c r="AK33" s="200">
        <v>11.09</v>
      </c>
      <c r="AL33" s="200">
        <v>0</v>
      </c>
      <c r="AM33" s="200">
        <v>0</v>
      </c>
      <c r="AN33" s="200">
        <v>0</v>
      </c>
      <c r="AO33" s="200">
        <v>167.4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6.53</v>
      </c>
      <c r="E34" s="200">
        <v>0</v>
      </c>
      <c r="F34" s="200">
        <v>0</v>
      </c>
      <c r="G34" s="200">
        <v>16.82</v>
      </c>
      <c r="H34" s="200">
        <v>0</v>
      </c>
      <c r="I34" s="200">
        <v>0</v>
      </c>
      <c r="J34" s="200">
        <v>21.16</v>
      </c>
      <c r="K34" s="200">
        <v>77.19</v>
      </c>
      <c r="L34" s="200">
        <v>31.53</v>
      </c>
      <c r="M34" s="200">
        <v>0</v>
      </c>
      <c r="N34" s="200">
        <v>1</v>
      </c>
      <c r="O34" s="200">
        <v>1.69</v>
      </c>
      <c r="P34" s="200">
        <v>2.31</v>
      </c>
      <c r="Q34" s="200">
        <v>2.74</v>
      </c>
      <c r="R34" s="200">
        <v>4.97</v>
      </c>
      <c r="S34" s="200">
        <v>2.97</v>
      </c>
      <c r="T34" s="200">
        <v>0</v>
      </c>
      <c r="U34" s="200">
        <v>9.5500000000000007</v>
      </c>
      <c r="V34" s="200">
        <v>0.41</v>
      </c>
      <c r="W34" s="200">
        <v>5.72</v>
      </c>
      <c r="X34" s="200">
        <v>12.54</v>
      </c>
      <c r="Y34" s="200">
        <v>0</v>
      </c>
      <c r="Z34" s="200">
        <v>38.22</v>
      </c>
      <c r="AA34" s="200">
        <v>8.25</v>
      </c>
      <c r="AB34" s="200">
        <v>0</v>
      </c>
      <c r="AC34" s="200">
        <v>7.92</v>
      </c>
      <c r="AD34" s="200">
        <v>0</v>
      </c>
      <c r="AE34" s="200">
        <v>0</v>
      </c>
      <c r="AF34" s="200">
        <v>0</v>
      </c>
      <c r="AG34" s="200">
        <v>18.82</v>
      </c>
      <c r="AH34" s="200">
        <v>0</v>
      </c>
      <c r="AI34" s="200">
        <v>3.21</v>
      </c>
      <c r="AJ34" s="200">
        <v>0</v>
      </c>
      <c r="AK34" s="200">
        <v>11.09</v>
      </c>
      <c r="AL34" s="200">
        <v>0</v>
      </c>
      <c r="AM34" s="200">
        <v>0</v>
      </c>
      <c r="AN34" s="200">
        <v>0</v>
      </c>
      <c r="AO34" s="200">
        <v>167.4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6.4</v>
      </c>
      <c r="E35" s="200">
        <v>0</v>
      </c>
      <c r="F35" s="200">
        <v>0</v>
      </c>
      <c r="G35" s="200">
        <v>16.82</v>
      </c>
      <c r="H35" s="200">
        <v>0</v>
      </c>
      <c r="I35" s="200">
        <v>0</v>
      </c>
      <c r="J35" s="200">
        <v>21.16</v>
      </c>
      <c r="K35" s="200">
        <v>77.19</v>
      </c>
      <c r="L35" s="200">
        <v>31.53</v>
      </c>
      <c r="M35" s="200">
        <v>0</v>
      </c>
      <c r="N35" s="200">
        <v>1</v>
      </c>
      <c r="O35" s="200">
        <v>1.69</v>
      </c>
      <c r="P35" s="200">
        <v>2.31</v>
      </c>
      <c r="Q35" s="200">
        <v>2.74</v>
      </c>
      <c r="R35" s="200">
        <v>4.97</v>
      </c>
      <c r="S35" s="200">
        <v>2.97</v>
      </c>
      <c r="T35" s="200">
        <v>0</v>
      </c>
      <c r="U35" s="200">
        <v>9.5500000000000007</v>
      </c>
      <c r="V35" s="200">
        <v>0.59</v>
      </c>
      <c r="W35" s="200">
        <v>5.72</v>
      </c>
      <c r="X35" s="200">
        <v>12.54</v>
      </c>
      <c r="Y35" s="200">
        <v>0</v>
      </c>
      <c r="Z35" s="200">
        <v>38.22</v>
      </c>
      <c r="AA35" s="200">
        <v>8.25</v>
      </c>
      <c r="AB35" s="200">
        <v>0</v>
      </c>
      <c r="AC35" s="200">
        <v>7.92</v>
      </c>
      <c r="AD35" s="200">
        <v>0</v>
      </c>
      <c r="AE35" s="200">
        <v>0</v>
      </c>
      <c r="AF35" s="200">
        <v>0</v>
      </c>
      <c r="AG35" s="200">
        <v>18.82</v>
      </c>
      <c r="AH35" s="200">
        <v>0</v>
      </c>
      <c r="AI35" s="200">
        <v>3.21</v>
      </c>
      <c r="AJ35" s="200">
        <v>0</v>
      </c>
      <c r="AK35" s="200">
        <v>11.09</v>
      </c>
      <c r="AL35" s="200">
        <v>0</v>
      </c>
      <c r="AM35" s="200">
        <v>0</v>
      </c>
      <c r="AN35" s="200">
        <v>0</v>
      </c>
      <c r="AO35" s="200">
        <v>167.4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6.4</v>
      </c>
      <c r="E36" s="200">
        <v>0</v>
      </c>
      <c r="F36" s="200">
        <v>0</v>
      </c>
      <c r="G36" s="200">
        <v>16.82</v>
      </c>
      <c r="H36" s="200">
        <v>0</v>
      </c>
      <c r="I36" s="200">
        <v>0</v>
      </c>
      <c r="J36" s="200">
        <v>21.16</v>
      </c>
      <c r="K36" s="200">
        <v>77.19</v>
      </c>
      <c r="L36" s="200">
        <v>31.53</v>
      </c>
      <c r="M36" s="200">
        <v>0</v>
      </c>
      <c r="N36" s="200">
        <v>1</v>
      </c>
      <c r="O36" s="200">
        <v>1.69</v>
      </c>
      <c r="P36" s="200">
        <v>2.31</v>
      </c>
      <c r="Q36" s="200">
        <v>2.74</v>
      </c>
      <c r="R36" s="200">
        <v>4.97</v>
      </c>
      <c r="S36" s="200">
        <v>2.97</v>
      </c>
      <c r="T36" s="200">
        <v>0</v>
      </c>
      <c r="U36" s="200">
        <v>9.5500000000000007</v>
      </c>
      <c r="V36" s="200">
        <v>0.59</v>
      </c>
      <c r="W36" s="200">
        <v>5.72</v>
      </c>
      <c r="X36" s="200">
        <v>12.54</v>
      </c>
      <c r="Y36" s="200">
        <v>0</v>
      </c>
      <c r="Z36" s="200">
        <v>38.22</v>
      </c>
      <c r="AA36" s="200">
        <v>8.25</v>
      </c>
      <c r="AB36" s="200">
        <v>0</v>
      </c>
      <c r="AC36" s="200">
        <v>7.92</v>
      </c>
      <c r="AD36" s="200">
        <v>0</v>
      </c>
      <c r="AE36" s="200">
        <v>0</v>
      </c>
      <c r="AF36" s="200">
        <v>0</v>
      </c>
      <c r="AG36" s="200">
        <v>18.82</v>
      </c>
      <c r="AH36" s="200">
        <v>0</v>
      </c>
      <c r="AI36" s="200">
        <v>3.21</v>
      </c>
      <c r="AJ36" s="200">
        <v>0</v>
      </c>
      <c r="AK36" s="200">
        <v>11.09</v>
      </c>
      <c r="AL36" s="200">
        <v>0</v>
      </c>
      <c r="AM36" s="200">
        <v>0</v>
      </c>
      <c r="AN36" s="200">
        <v>0</v>
      </c>
      <c r="AO36" s="200">
        <v>167.4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6.4</v>
      </c>
      <c r="E37" s="200">
        <v>0</v>
      </c>
      <c r="F37" s="200">
        <v>0</v>
      </c>
      <c r="G37" s="200">
        <v>16.82</v>
      </c>
      <c r="H37" s="200">
        <v>0</v>
      </c>
      <c r="I37" s="200">
        <v>0</v>
      </c>
      <c r="J37" s="200">
        <v>21.16</v>
      </c>
      <c r="K37" s="200">
        <v>77.19</v>
      </c>
      <c r="L37" s="200">
        <v>31.53</v>
      </c>
      <c r="M37" s="200">
        <v>0</v>
      </c>
      <c r="N37" s="200">
        <v>1</v>
      </c>
      <c r="O37" s="200">
        <v>1.69</v>
      </c>
      <c r="P37" s="200">
        <v>2.31</v>
      </c>
      <c r="Q37" s="200">
        <v>2.74</v>
      </c>
      <c r="R37" s="200">
        <v>4.97</v>
      </c>
      <c r="S37" s="200">
        <v>2.97</v>
      </c>
      <c r="T37" s="200">
        <v>0</v>
      </c>
      <c r="U37" s="200">
        <v>9.5500000000000007</v>
      </c>
      <c r="V37" s="200">
        <v>0.59</v>
      </c>
      <c r="W37" s="200">
        <v>5.72</v>
      </c>
      <c r="X37" s="200">
        <v>0.84</v>
      </c>
      <c r="Y37" s="200">
        <v>0</v>
      </c>
      <c r="Z37" s="200">
        <v>38.22</v>
      </c>
      <c r="AA37" s="200">
        <v>8.25</v>
      </c>
      <c r="AB37" s="200">
        <v>0</v>
      </c>
      <c r="AC37" s="200">
        <v>7.92</v>
      </c>
      <c r="AD37" s="200">
        <v>0</v>
      </c>
      <c r="AE37" s="200">
        <v>0</v>
      </c>
      <c r="AF37" s="200">
        <v>0</v>
      </c>
      <c r="AG37" s="200">
        <v>18.82</v>
      </c>
      <c r="AH37" s="200">
        <v>0</v>
      </c>
      <c r="AI37" s="200">
        <v>3.21</v>
      </c>
      <c r="AJ37" s="200">
        <v>0</v>
      </c>
      <c r="AK37" s="200">
        <v>11.09</v>
      </c>
      <c r="AL37" s="200">
        <v>0</v>
      </c>
      <c r="AM37" s="200">
        <v>0</v>
      </c>
      <c r="AN37" s="200">
        <v>0</v>
      </c>
      <c r="AO37" s="200">
        <v>167.4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6.4</v>
      </c>
      <c r="E38" s="200">
        <v>0</v>
      </c>
      <c r="F38" s="200">
        <v>0</v>
      </c>
      <c r="G38" s="200">
        <v>16.82</v>
      </c>
      <c r="H38" s="200">
        <v>0</v>
      </c>
      <c r="I38" s="200">
        <v>0</v>
      </c>
      <c r="J38" s="200">
        <v>21.16</v>
      </c>
      <c r="K38" s="200">
        <v>77.19</v>
      </c>
      <c r="L38" s="200">
        <v>31.53</v>
      </c>
      <c r="M38" s="200">
        <v>0</v>
      </c>
      <c r="N38" s="200">
        <v>1</v>
      </c>
      <c r="O38" s="200">
        <v>1.69</v>
      </c>
      <c r="P38" s="200">
        <v>2.31</v>
      </c>
      <c r="Q38" s="200">
        <v>2.74</v>
      </c>
      <c r="R38" s="200">
        <v>4.97</v>
      </c>
      <c r="S38" s="200">
        <v>2.97</v>
      </c>
      <c r="T38" s="200">
        <v>0</v>
      </c>
      <c r="U38" s="200">
        <v>9.5500000000000007</v>
      </c>
      <c r="V38" s="200">
        <v>0.59</v>
      </c>
      <c r="W38" s="200">
        <v>5.72</v>
      </c>
      <c r="X38" s="200">
        <v>0.84</v>
      </c>
      <c r="Y38" s="200">
        <v>0</v>
      </c>
      <c r="Z38" s="200">
        <v>38.22</v>
      </c>
      <c r="AA38" s="200">
        <v>8.25</v>
      </c>
      <c r="AB38" s="200">
        <v>0</v>
      </c>
      <c r="AC38" s="200">
        <v>7.92</v>
      </c>
      <c r="AD38" s="200">
        <v>0</v>
      </c>
      <c r="AE38" s="200">
        <v>0</v>
      </c>
      <c r="AF38" s="200">
        <v>0</v>
      </c>
      <c r="AG38" s="200">
        <v>19.39</v>
      </c>
      <c r="AH38" s="200">
        <v>0</v>
      </c>
      <c r="AI38" s="200">
        <v>3.21</v>
      </c>
      <c r="AJ38" s="200">
        <v>0</v>
      </c>
      <c r="AK38" s="200">
        <v>11.09</v>
      </c>
      <c r="AL38" s="200">
        <v>0</v>
      </c>
      <c r="AM38" s="200">
        <v>0</v>
      </c>
      <c r="AN38" s="200">
        <v>0</v>
      </c>
      <c r="AO38" s="200">
        <v>167.4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6.4</v>
      </c>
      <c r="E39" s="200">
        <v>0</v>
      </c>
      <c r="F39" s="200">
        <v>0</v>
      </c>
      <c r="G39" s="200">
        <v>16.55</v>
      </c>
      <c r="H39" s="200">
        <v>0</v>
      </c>
      <c r="I39" s="200">
        <v>0</v>
      </c>
      <c r="J39" s="200">
        <v>20.88</v>
      </c>
      <c r="K39" s="200">
        <v>77.19</v>
      </c>
      <c r="L39" s="200">
        <v>31.53</v>
      </c>
      <c r="M39" s="200">
        <v>0</v>
      </c>
      <c r="N39" s="200">
        <v>1</v>
      </c>
      <c r="O39" s="200">
        <v>1.69</v>
      </c>
      <c r="P39" s="200">
        <v>2.31</v>
      </c>
      <c r="Q39" s="200">
        <v>2.74</v>
      </c>
      <c r="R39" s="200">
        <v>4.97</v>
      </c>
      <c r="S39" s="200">
        <v>2.97</v>
      </c>
      <c r="T39" s="200">
        <v>0</v>
      </c>
      <c r="U39" s="200">
        <v>9.5500000000000007</v>
      </c>
      <c r="V39" s="200">
        <v>0.59</v>
      </c>
      <c r="W39" s="200">
        <v>5.71</v>
      </c>
      <c r="X39" s="200">
        <v>0.83</v>
      </c>
      <c r="Y39" s="200">
        <v>0</v>
      </c>
      <c r="Z39" s="200">
        <v>38.22</v>
      </c>
      <c r="AA39" s="200">
        <v>8.25</v>
      </c>
      <c r="AB39" s="200">
        <v>0</v>
      </c>
      <c r="AC39" s="200">
        <v>7.92</v>
      </c>
      <c r="AD39" s="200">
        <v>0</v>
      </c>
      <c r="AE39" s="200">
        <v>0</v>
      </c>
      <c r="AF39" s="200">
        <v>0</v>
      </c>
      <c r="AG39" s="200">
        <v>19.39</v>
      </c>
      <c r="AH39" s="200">
        <v>0</v>
      </c>
      <c r="AI39" s="200">
        <v>3.21</v>
      </c>
      <c r="AJ39" s="200">
        <v>0</v>
      </c>
      <c r="AK39" s="200">
        <v>11.09</v>
      </c>
      <c r="AL39" s="200">
        <v>0</v>
      </c>
      <c r="AM39" s="200">
        <v>0</v>
      </c>
      <c r="AN39" s="200">
        <v>0</v>
      </c>
      <c r="AO39" s="200">
        <v>163.80000000000001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6.4</v>
      </c>
      <c r="E40" s="200">
        <v>0</v>
      </c>
      <c r="F40" s="200">
        <v>0</v>
      </c>
      <c r="G40" s="200">
        <v>16.55</v>
      </c>
      <c r="H40" s="200">
        <v>0</v>
      </c>
      <c r="I40" s="200">
        <v>0</v>
      </c>
      <c r="J40" s="200">
        <v>20.88</v>
      </c>
      <c r="K40" s="200">
        <v>77.19</v>
      </c>
      <c r="L40" s="200">
        <v>31.53</v>
      </c>
      <c r="M40" s="200">
        <v>0</v>
      </c>
      <c r="N40" s="200">
        <v>1</v>
      </c>
      <c r="O40" s="200">
        <v>1.69</v>
      </c>
      <c r="P40" s="200">
        <v>2.31</v>
      </c>
      <c r="Q40" s="200">
        <v>2.74</v>
      </c>
      <c r="R40" s="200">
        <v>4.97</v>
      </c>
      <c r="S40" s="200">
        <v>2.97</v>
      </c>
      <c r="T40" s="200">
        <v>0</v>
      </c>
      <c r="U40" s="200">
        <v>9.5500000000000007</v>
      </c>
      <c r="V40" s="200">
        <v>0.59</v>
      </c>
      <c r="W40" s="200">
        <v>5.72</v>
      </c>
      <c r="X40" s="200">
        <v>0.84</v>
      </c>
      <c r="Y40" s="200">
        <v>0</v>
      </c>
      <c r="Z40" s="200">
        <v>38.22</v>
      </c>
      <c r="AA40" s="200">
        <v>8.25</v>
      </c>
      <c r="AB40" s="200">
        <v>0</v>
      </c>
      <c r="AC40" s="200">
        <v>7.92</v>
      </c>
      <c r="AD40" s="200">
        <v>0</v>
      </c>
      <c r="AE40" s="200">
        <v>0</v>
      </c>
      <c r="AF40" s="200">
        <v>0</v>
      </c>
      <c r="AG40" s="200">
        <v>19.39</v>
      </c>
      <c r="AH40" s="200">
        <v>0</v>
      </c>
      <c r="AI40" s="200">
        <v>3.21</v>
      </c>
      <c r="AJ40" s="200">
        <v>0</v>
      </c>
      <c r="AK40" s="200">
        <v>11.09</v>
      </c>
      <c r="AL40" s="200">
        <v>0</v>
      </c>
      <c r="AM40" s="200">
        <v>0</v>
      </c>
      <c r="AN40" s="200">
        <v>0</v>
      </c>
      <c r="AO40" s="200">
        <v>163.80000000000001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6.4</v>
      </c>
      <c r="E41" s="200">
        <v>0</v>
      </c>
      <c r="F41" s="200">
        <v>0</v>
      </c>
      <c r="G41" s="200">
        <v>16.55</v>
      </c>
      <c r="H41" s="200">
        <v>0</v>
      </c>
      <c r="I41" s="200">
        <v>0</v>
      </c>
      <c r="J41" s="200">
        <v>20.88</v>
      </c>
      <c r="K41" s="200">
        <v>77.19</v>
      </c>
      <c r="L41" s="200">
        <v>31.53</v>
      </c>
      <c r="M41" s="200">
        <v>0</v>
      </c>
      <c r="N41" s="200">
        <v>1</v>
      </c>
      <c r="O41" s="200">
        <v>1.69</v>
      </c>
      <c r="P41" s="200">
        <v>2.31</v>
      </c>
      <c r="Q41" s="200">
        <v>2.74</v>
      </c>
      <c r="R41" s="200">
        <v>4.97</v>
      </c>
      <c r="S41" s="200">
        <v>2.97</v>
      </c>
      <c r="T41" s="200">
        <v>0</v>
      </c>
      <c r="U41" s="200">
        <v>9.5500000000000007</v>
      </c>
      <c r="V41" s="200">
        <v>0.68</v>
      </c>
      <c r="W41" s="200">
        <v>5.72</v>
      </c>
      <c r="X41" s="200">
        <v>0.84</v>
      </c>
      <c r="Y41" s="200">
        <v>0</v>
      </c>
      <c r="Z41" s="200">
        <v>38.22</v>
      </c>
      <c r="AA41" s="200">
        <v>8.25</v>
      </c>
      <c r="AB41" s="200">
        <v>0</v>
      </c>
      <c r="AC41" s="200">
        <v>7.92</v>
      </c>
      <c r="AD41" s="200">
        <v>0</v>
      </c>
      <c r="AE41" s="200">
        <v>0</v>
      </c>
      <c r="AF41" s="200">
        <v>0</v>
      </c>
      <c r="AG41" s="200">
        <v>19.39</v>
      </c>
      <c r="AH41" s="200">
        <v>0</v>
      </c>
      <c r="AI41" s="200">
        <v>3.21</v>
      </c>
      <c r="AJ41" s="200">
        <v>0</v>
      </c>
      <c r="AK41" s="200">
        <v>11.09</v>
      </c>
      <c r="AL41" s="200">
        <v>0</v>
      </c>
      <c r="AM41" s="200">
        <v>0</v>
      </c>
      <c r="AN41" s="200">
        <v>0</v>
      </c>
      <c r="AO41" s="200">
        <v>163.80000000000001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6.4</v>
      </c>
      <c r="E42" s="200">
        <v>0</v>
      </c>
      <c r="F42" s="200">
        <v>0</v>
      </c>
      <c r="G42" s="200">
        <v>16.55</v>
      </c>
      <c r="H42" s="200">
        <v>0</v>
      </c>
      <c r="I42" s="200">
        <v>0</v>
      </c>
      <c r="J42" s="200">
        <v>20.88</v>
      </c>
      <c r="K42" s="200">
        <v>77.19</v>
      </c>
      <c r="L42" s="200">
        <v>31.53</v>
      </c>
      <c r="M42" s="200">
        <v>0</v>
      </c>
      <c r="N42" s="200">
        <v>1</v>
      </c>
      <c r="O42" s="200">
        <v>1.69</v>
      </c>
      <c r="P42" s="200">
        <v>2.31</v>
      </c>
      <c r="Q42" s="200">
        <v>2.89</v>
      </c>
      <c r="R42" s="200">
        <v>4.97</v>
      </c>
      <c r="S42" s="200">
        <v>2.97</v>
      </c>
      <c r="T42" s="200">
        <v>0</v>
      </c>
      <c r="U42" s="200">
        <v>9.5500000000000007</v>
      </c>
      <c r="V42" s="200">
        <v>0.68</v>
      </c>
      <c r="W42" s="200">
        <v>5.72</v>
      </c>
      <c r="X42" s="200">
        <v>0.84</v>
      </c>
      <c r="Y42" s="200">
        <v>0</v>
      </c>
      <c r="Z42" s="200">
        <v>38.22</v>
      </c>
      <c r="AA42" s="200">
        <v>10.91</v>
      </c>
      <c r="AB42" s="200">
        <v>0</v>
      </c>
      <c r="AC42" s="200">
        <v>7.92</v>
      </c>
      <c r="AD42" s="200">
        <v>0</v>
      </c>
      <c r="AE42" s="200">
        <v>0</v>
      </c>
      <c r="AF42" s="200">
        <v>0</v>
      </c>
      <c r="AG42" s="200">
        <v>19.39</v>
      </c>
      <c r="AH42" s="200">
        <v>0</v>
      </c>
      <c r="AI42" s="200">
        <v>3.21</v>
      </c>
      <c r="AJ42" s="200">
        <v>0</v>
      </c>
      <c r="AK42" s="200">
        <v>11.09</v>
      </c>
      <c r="AL42" s="200">
        <v>0</v>
      </c>
      <c r="AM42" s="200">
        <v>0</v>
      </c>
      <c r="AN42" s="200">
        <v>0</v>
      </c>
      <c r="AO42" s="200">
        <v>163.80000000000001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6.27</v>
      </c>
      <c r="E43" s="200">
        <v>0</v>
      </c>
      <c r="F43" s="200">
        <v>0</v>
      </c>
      <c r="G43" s="200">
        <v>16.55</v>
      </c>
      <c r="H43" s="200">
        <v>0</v>
      </c>
      <c r="I43" s="200">
        <v>0</v>
      </c>
      <c r="J43" s="200">
        <v>20.88</v>
      </c>
      <c r="K43" s="200">
        <v>77.19</v>
      </c>
      <c r="L43" s="200">
        <v>31.53</v>
      </c>
      <c r="M43" s="200">
        <v>0</v>
      </c>
      <c r="N43" s="200">
        <v>1</v>
      </c>
      <c r="O43" s="200">
        <v>1.69</v>
      </c>
      <c r="P43" s="200">
        <v>2.31</v>
      </c>
      <c r="Q43" s="200">
        <v>2.74</v>
      </c>
      <c r="R43" s="200">
        <v>4.97</v>
      </c>
      <c r="S43" s="200">
        <v>2.97</v>
      </c>
      <c r="T43" s="200">
        <v>0</v>
      </c>
      <c r="U43" s="200">
        <v>9.5500000000000007</v>
      </c>
      <c r="V43" s="200">
        <v>0.68</v>
      </c>
      <c r="W43" s="200">
        <v>5.72</v>
      </c>
      <c r="X43" s="200">
        <v>0.84</v>
      </c>
      <c r="Y43" s="200">
        <v>0</v>
      </c>
      <c r="Z43" s="200">
        <v>38.22</v>
      </c>
      <c r="AA43" s="200">
        <v>10.91</v>
      </c>
      <c r="AB43" s="200">
        <v>0</v>
      </c>
      <c r="AC43" s="200">
        <v>7.92</v>
      </c>
      <c r="AD43" s="200">
        <v>0</v>
      </c>
      <c r="AE43" s="200">
        <v>0</v>
      </c>
      <c r="AF43" s="200">
        <v>0</v>
      </c>
      <c r="AG43" s="200">
        <v>19.39</v>
      </c>
      <c r="AH43" s="200">
        <v>0</v>
      </c>
      <c r="AI43" s="200">
        <v>3.21</v>
      </c>
      <c r="AJ43" s="200">
        <v>0</v>
      </c>
      <c r="AK43" s="200">
        <v>11.09</v>
      </c>
      <c r="AL43" s="200">
        <v>0</v>
      </c>
      <c r="AM43" s="200">
        <v>0</v>
      </c>
      <c r="AN43" s="200">
        <v>0</v>
      </c>
      <c r="AO43" s="200">
        <v>163.80000000000001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6.27</v>
      </c>
      <c r="E44" s="200">
        <v>0</v>
      </c>
      <c r="F44" s="200">
        <v>0</v>
      </c>
      <c r="G44" s="200">
        <v>16.55</v>
      </c>
      <c r="H44" s="200">
        <v>0</v>
      </c>
      <c r="I44" s="200">
        <v>0</v>
      </c>
      <c r="J44" s="200">
        <v>20.88</v>
      </c>
      <c r="K44" s="200">
        <v>77.19</v>
      </c>
      <c r="L44" s="200">
        <v>31.53</v>
      </c>
      <c r="M44" s="200">
        <v>0</v>
      </c>
      <c r="N44" s="200">
        <v>1</v>
      </c>
      <c r="O44" s="200">
        <v>1.69</v>
      </c>
      <c r="P44" s="200">
        <v>2.31</v>
      </c>
      <c r="Q44" s="200">
        <v>2.74</v>
      </c>
      <c r="R44" s="200">
        <v>4.97</v>
      </c>
      <c r="S44" s="200">
        <v>2.97</v>
      </c>
      <c r="T44" s="200">
        <v>0</v>
      </c>
      <c r="U44" s="200">
        <v>9.5500000000000007</v>
      </c>
      <c r="V44" s="200">
        <v>0.68</v>
      </c>
      <c r="W44" s="200">
        <v>5.72</v>
      </c>
      <c r="X44" s="200">
        <v>0.84</v>
      </c>
      <c r="Y44" s="200">
        <v>0</v>
      </c>
      <c r="Z44" s="200">
        <v>38.22</v>
      </c>
      <c r="AA44" s="200">
        <v>10.91</v>
      </c>
      <c r="AB44" s="200">
        <v>0</v>
      </c>
      <c r="AC44" s="200">
        <v>7.92</v>
      </c>
      <c r="AD44" s="200">
        <v>0</v>
      </c>
      <c r="AE44" s="200">
        <v>0</v>
      </c>
      <c r="AF44" s="200">
        <v>0</v>
      </c>
      <c r="AG44" s="200">
        <v>19.39</v>
      </c>
      <c r="AH44" s="200">
        <v>0</v>
      </c>
      <c r="AI44" s="200">
        <v>3.21</v>
      </c>
      <c r="AJ44" s="200">
        <v>0</v>
      </c>
      <c r="AK44" s="200">
        <v>11.09</v>
      </c>
      <c r="AL44" s="200">
        <v>0</v>
      </c>
      <c r="AM44" s="200">
        <v>0</v>
      </c>
      <c r="AN44" s="200">
        <v>0</v>
      </c>
      <c r="AO44" s="200">
        <v>163.80000000000001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6.27</v>
      </c>
      <c r="E45" s="200">
        <v>0</v>
      </c>
      <c r="F45" s="200">
        <v>0</v>
      </c>
      <c r="G45" s="200">
        <v>16.55</v>
      </c>
      <c r="H45" s="200">
        <v>0</v>
      </c>
      <c r="I45" s="200">
        <v>0</v>
      </c>
      <c r="J45" s="200">
        <v>20.88</v>
      </c>
      <c r="K45" s="200">
        <v>77.19</v>
      </c>
      <c r="L45" s="200">
        <v>31.53</v>
      </c>
      <c r="M45" s="200">
        <v>0</v>
      </c>
      <c r="N45" s="200">
        <v>1</v>
      </c>
      <c r="O45" s="200">
        <v>1.69</v>
      </c>
      <c r="P45" s="200">
        <v>2.31</v>
      </c>
      <c r="Q45" s="200">
        <v>2.74</v>
      </c>
      <c r="R45" s="200">
        <v>4.97</v>
      </c>
      <c r="S45" s="200">
        <v>2.97</v>
      </c>
      <c r="T45" s="200">
        <v>0</v>
      </c>
      <c r="U45" s="200">
        <v>9.5500000000000007</v>
      </c>
      <c r="V45" s="200">
        <v>0.68</v>
      </c>
      <c r="W45" s="200">
        <v>5.72</v>
      </c>
      <c r="X45" s="200">
        <v>0.84</v>
      </c>
      <c r="Y45" s="200">
        <v>0</v>
      </c>
      <c r="Z45" s="200">
        <v>38.22</v>
      </c>
      <c r="AA45" s="200">
        <v>10.91</v>
      </c>
      <c r="AB45" s="200">
        <v>0</v>
      </c>
      <c r="AC45" s="200">
        <v>7.92</v>
      </c>
      <c r="AD45" s="200">
        <v>0</v>
      </c>
      <c r="AE45" s="200">
        <v>0</v>
      </c>
      <c r="AF45" s="200">
        <v>0</v>
      </c>
      <c r="AG45" s="200">
        <v>19.39</v>
      </c>
      <c r="AH45" s="200">
        <v>0</v>
      </c>
      <c r="AI45" s="200">
        <v>3.21</v>
      </c>
      <c r="AJ45" s="200">
        <v>0</v>
      </c>
      <c r="AK45" s="200">
        <v>11.09</v>
      </c>
      <c r="AL45" s="200">
        <v>0</v>
      </c>
      <c r="AM45" s="200">
        <v>0</v>
      </c>
      <c r="AN45" s="200">
        <v>0</v>
      </c>
      <c r="AO45" s="200">
        <v>163.80000000000001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6.27</v>
      </c>
      <c r="E46" s="200">
        <v>0</v>
      </c>
      <c r="F46" s="200">
        <v>0</v>
      </c>
      <c r="G46" s="200">
        <v>16.55</v>
      </c>
      <c r="H46" s="200">
        <v>0</v>
      </c>
      <c r="I46" s="200">
        <v>0</v>
      </c>
      <c r="J46" s="200">
        <v>20.88</v>
      </c>
      <c r="K46" s="200">
        <v>77.19</v>
      </c>
      <c r="L46" s="200">
        <v>31.53</v>
      </c>
      <c r="M46" s="200">
        <v>0</v>
      </c>
      <c r="N46" s="200">
        <v>1</v>
      </c>
      <c r="O46" s="200">
        <v>1.69</v>
      </c>
      <c r="P46" s="200">
        <v>2.31</v>
      </c>
      <c r="Q46" s="200">
        <v>2.74</v>
      </c>
      <c r="R46" s="200">
        <v>4.97</v>
      </c>
      <c r="S46" s="200">
        <v>2.97</v>
      </c>
      <c r="T46" s="200">
        <v>0</v>
      </c>
      <c r="U46" s="200">
        <v>9.5500000000000007</v>
      </c>
      <c r="V46" s="200">
        <v>0.68</v>
      </c>
      <c r="W46" s="200">
        <v>5.72</v>
      </c>
      <c r="X46" s="200">
        <v>0.84</v>
      </c>
      <c r="Y46" s="200">
        <v>0</v>
      </c>
      <c r="Z46" s="200">
        <v>38.22</v>
      </c>
      <c r="AA46" s="200">
        <v>10.91</v>
      </c>
      <c r="AB46" s="200">
        <v>0</v>
      </c>
      <c r="AC46" s="200">
        <v>7.92</v>
      </c>
      <c r="AD46" s="200">
        <v>0</v>
      </c>
      <c r="AE46" s="200">
        <v>0</v>
      </c>
      <c r="AF46" s="200">
        <v>0</v>
      </c>
      <c r="AG46" s="200">
        <v>19.39</v>
      </c>
      <c r="AH46" s="200">
        <v>0</v>
      </c>
      <c r="AI46" s="200">
        <v>3.21</v>
      </c>
      <c r="AJ46" s="200">
        <v>0</v>
      </c>
      <c r="AK46" s="200">
        <v>11.09</v>
      </c>
      <c r="AL46" s="200">
        <v>0</v>
      </c>
      <c r="AM46" s="200">
        <v>0</v>
      </c>
      <c r="AN46" s="200">
        <v>0</v>
      </c>
      <c r="AO46" s="200">
        <v>163.80000000000001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6.27</v>
      </c>
      <c r="E47" s="200">
        <v>0</v>
      </c>
      <c r="F47" s="200">
        <v>0</v>
      </c>
      <c r="G47" s="200">
        <v>16.55</v>
      </c>
      <c r="H47" s="200">
        <v>0</v>
      </c>
      <c r="I47" s="200">
        <v>0</v>
      </c>
      <c r="J47" s="200">
        <v>20.6</v>
      </c>
      <c r="K47" s="200">
        <v>77.19</v>
      </c>
      <c r="L47" s="200">
        <v>31.53</v>
      </c>
      <c r="M47" s="200">
        <v>0</v>
      </c>
      <c r="N47" s="200">
        <v>1</v>
      </c>
      <c r="O47" s="200">
        <v>1.69</v>
      </c>
      <c r="P47" s="200">
        <v>2.31</v>
      </c>
      <c r="Q47" s="200">
        <v>2.74</v>
      </c>
      <c r="R47" s="200">
        <v>4.97</v>
      </c>
      <c r="S47" s="200">
        <v>2.97</v>
      </c>
      <c r="T47" s="200">
        <v>0</v>
      </c>
      <c r="U47" s="200">
        <v>9.5500000000000007</v>
      </c>
      <c r="V47" s="200">
        <v>0.68</v>
      </c>
      <c r="W47" s="200">
        <v>5.72</v>
      </c>
      <c r="X47" s="200">
        <v>0.84</v>
      </c>
      <c r="Y47" s="200">
        <v>0</v>
      </c>
      <c r="Z47" s="200">
        <v>38.22</v>
      </c>
      <c r="AA47" s="200">
        <v>10.91</v>
      </c>
      <c r="AB47" s="200">
        <v>0</v>
      </c>
      <c r="AC47" s="200">
        <v>7.92</v>
      </c>
      <c r="AD47" s="200">
        <v>0</v>
      </c>
      <c r="AE47" s="200">
        <v>0</v>
      </c>
      <c r="AF47" s="200">
        <v>0</v>
      </c>
      <c r="AG47" s="200">
        <v>19.39</v>
      </c>
      <c r="AH47" s="200">
        <v>0</v>
      </c>
      <c r="AI47" s="200">
        <v>3.21</v>
      </c>
      <c r="AJ47" s="200">
        <v>0</v>
      </c>
      <c r="AK47" s="200">
        <v>11.09</v>
      </c>
      <c r="AL47" s="200">
        <v>0</v>
      </c>
      <c r="AM47" s="200">
        <v>0</v>
      </c>
      <c r="AN47" s="200">
        <v>0</v>
      </c>
      <c r="AO47" s="200">
        <v>163.80000000000001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6.27</v>
      </c>
      <c r="E48" s="200">
        <v>0</v>
      </c>
      <c r="F48" s="200">
        <v>0</v>
      </c>
      <c r="G48" s="200">
        <v>16.55</v>
      </c>
      <c r="H48" s="200">
        <v>0</v>
      </c>
      <c r="I48" s="200">
        <v>0</v>
      </c>
      <c r="J48" s="200">
        <v>20.6</v>
      </c>
      <c r="K48" s="200">
        <v>77.19</v>
      </c>
      <c r="L48" s="200">
        <v>31.53</v>
      </c>
      <c r="M48" s="200">
        <v>0</v>
      </c>
      <c r="N48" s="200">
        <v>1</v>
      </c>
      <c r="O48" s="200">
        <v>1.69</v>
      </c>
      <c r="P48" s="200">
        <v>2.31</v>
      </c>
      <c r="Q48" s="200">
        <v>2.74</v>
      </c>
      <c r="R48" s="200">
        <v>4.97</v>
      </c>
      <c r="S48" s="200">
        <v>2.97</v>
      </c>
      <c r="T48" s="200">
        <v>0</v>
      </c>
      <c r="U48" s="200">
        <v>9.5500000000000007</v>
      </c>
      <c r="V48" s="200">
        <v>0.68</v>
      </c>
      <c r="W48" s="200">
        <v>5.72</v>
      </c>
      <c r="X48" s="200">
        <v>0.84</v>
      </c>
      <c r="Y48" s="200">
        <v>0</v>
      </c>
      <c r="Z48" s="200">
        <v>38.21</v>
      </c>
      <c r="AA48" s="200">
        <v>10.91</v>
      </c>
      <c r="AB48" s="200">
        <v>0</v>
      </c>
      <c r="AC48" s="200">
        <v>7.92</v>
      </c>
      <c r="AD48" s="200">
        <v>0</v>
      </c>
      <c r="AE48" s="200">
        <v>0</v>
      </c>
      <c r="AF48" s="200">
        <v>0</v>
      </c>
      <c r="AG48" s="200">
        <v>19.39</v>
      </c>
      <c r="AH48" s="200">
        <v>0</v>
      </c>
      <c r="AI48" s="200">
        <v>3.21</v>
      </c>
      <c r="AJ48" s="200">
        <v>0</v>
      </c>
      <c r="AK48" s="200">
        <v>11.09</v>
      </c>
      <c r="AL48" s="200">
        <v>0</v>
      </c>
      <c r="AM48" s="200">
        <v>0</v>
      </c>
      <c r="AN48" s="200">
        <v>0</v>
      </c>
      <c r="AO48" s="200">
        <v>163.80000000000001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6.27</v>
      </c>
      <c r="E49" s="200">
        <v>0</v>
      </c>
      <c r="F49" s="200">
        <v>0</v>
      </c>
      <c r="G49" s="200">
        <v>16.55</v>
      </c>
      <c r="H49" s="200">
        <v>0</v>
      </c>
      <c r="I49" s="200">
        <v>0</v>
      </c>
      <c r="J49" s="200">
        <v>20.6</v>
      </c>
      <c r="K49" s="200">
        <v>77.19</v>
      </c>
      <c r="L49" s="200">
        <v>31.53</v>
      </c>
      <c r="M49" s="200">
        <v>0</v>
      </c>
      <c r="N49" s="200">
        <v>1</v>
      </c>
      <c r="O49" s="200">
        <v>1.69</v>
      </c>
      <c r="P49" s="200">
        <v>2.31</v>
      </c>
      <c r="Q49" s="200">
        <v>2.74</v>
      </c>
      <c r="R49" s="200">
        <v>4.97</v>
      </c>
      <c r="S49" s="200">
        <v>2.97</v>
      </c>
      <c r="T49" s="200">
        <v>0</v>
      </c>
      <c r="U49" s="200">
        <v>9.5500000000000007</v>
      </c>
      <c r="V49" s="200">
        <v>0.68</v>
      </c>
      <c r="W49" s="200">
        <v>5.72</v>
      </c>
      <c r="X49" s="200">
        <v>13.51</v>
      </c>
      <c r="Y49" s="200">
        <v>0</v>
      </c>
      <c r="Z49" s="200">
        <v>38.21</v>
      </c>
      <c r="AA49" s="200">
        <v>10.91</v>
      </c>
      <c r="AB49" s="200">
        <v>0</v>
      </c>
      <c r="AC49" s="200">
        <v>7.92</v>
      </c>
      <c r="AD49" s="200">
        <v>0</v>
      </c>
      <c r="AE49" s="200">
        <v>0</v>
      </c>
      <c r="AF49" s="200">
        <v>0</v>
      </c>
      <c r="AG49" s="200">
        <v>19.39</v>
      </c>
      <c r="AH49" s="200">
        <v>0</v>
      </c>
      <c r="AI49" s="200">
        <v>3.21</v>
      </c>
      <c r="AJ49" s="200">
        <v>0</v>
      </c>
      <c r="AK49" s="200">
        <v>11.09</v>
      </c>
      <c r="AL49" s="200">
        <v>0</v>
      </c>
      <c r="AM49" s="200">
        <v>0</v>
      </c>
      <c r="AN49" s="200">
        <v>0</v>
      </c>
      <c r="AO49" s="200">
        <v>163.80000000000001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6.27</v>
      </c>
      <c r="E50" s="200">
        <v>0</v>
      </c>
      <c r="F50" s="200">
        <v>0</v>
      </c>
      <c r="G50" s="200">
        <v>16.55</v>
      </c>
      <c r="H50" s="200">
        <v>0</v>
      </c>
      <c r="I50" s="200">
        <v>0</v>
      </c>
      <c r="J50" s="200">
        <v>20.6</v>
      </c>
      <c r="K50" s="200">
        <v>77.19</v>
      </c>
      <c r="L50" s="200">
        <v>31.53</v>
      </c>
      <c r="M50" s="200">
        <v>0</v>
      </c>
      <c r="N50" s="200">
        <v>1</v>
      </c>
      <c r="O50" s="200">
        <v>1.69</v>
      </c>
      <c r="P50" s="200">
        <v>2.31</v>
      </c>
      <c r="Q50" s="200">
        <v>2.74</v>
      </c>
      <c r="R50" s="200">
        <v>4.97</v>
      </c>
      <c r="S50" s="200">
        <v>2.97</v>
      </c>
      <c r="T50" s="200">
        <v>0</v>
      </c>
      <c r="U50" s="200">
        <v>9.5500000000000007</v>
      </c>
      <c r="V50" s="200">
        <v>0.68</v>
      </c>
      <c r="W50" s="200">
        <v>5.72</v>
      </c>
      <c r="X50" s="200">
        <v>13.51</v>
      </c>
      <c r="Y50" s="200">
        <v>0</v>
      </c>
      <c r="Z50" s="200">
        <v>38.21</v>
      </c>
      <c r="AA50" s="200">
        <v>10.91</v>
      </c>
      <c r="AB50" s="200">
        <v>0</v>
      </c>
      <c r="AC50" s="200">
        <v>7.92</v>
      </c>
      <c r="AD50" s="200">
        <v>0</v>
      </c>
      <c r="AE50" s="200">
        <v>0</v>
      </c>
      <c r="AF50" s="200">
        <v>0</v>
      </c>
      <c r="AG50" s="200">
        <v>19.39</v>
      </c>
      <c r="AH50" s="200">
        <v>0</v>
      </c>
      <c r="AI50" s="200">
        <v>3.21</v>
      </c>
      <c r="AJ50" s="200">
        <v>0</v>
      </c>
      <c r="AK50" s="200">
        <v>11.09</v>
      </c>
      <c r="AL50" s="200">
        <v>0</v>
      </c>
      <c r="AM50" s="200">
        <v>0</v>
      </c>
      <c r="AN50" s="200">
        <v>0</v>
      </c>
      <c r="AO50" s="200">
        <v>163.80000000000001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6.27</v>
      </c>
      <c r="E51" s="200">
        <v>0</v>
      </c>
      <c r="F51" s="200">
        <v>0</v>
      </c>
      <c r="G51" s="200">
        <v>16.27</v>
      </c>
      <c r="H51" s="200">
        <v>0</v>
      </c>
      <c r="I51" s="200">
        <v>0</v>
      </c>
      <c r="J51" s="200">
        <v>20.6</v>
      </c>
      <c r="K51" s="200">
        <v>77.19</v>
      </c>
      <c r="L51" s="200">
        <v>31.53</v>
      </c>
      <c r="M51" s="200">
        <v>0</v>
      </c>
      <c r="N51" s="200">
        <v>1</v>
      </c>
      <c r="O51" s="200">
        <v>1.69</v>
      </c>
      <c r="P51" s="200">
        <v>2.31</v>
      </c>
      <c r="Q51" s="200">
        <v>2.74</v>
      </c>
      <c r="R51" s="200">
        <v>4.97</v>
      </c>
      <c r="S51" s="200">
        <v>2.97</v>
      </c>
      <c r="T51" s="200">
        <v>0</v>
      </c>
      <c r="U51" s="200">
        <v>9.5500000000000007</v>
      </c>
      <c r="V51" s="200">
        <v>1.43</v>
      </c>
      <c r="W51" s="200">
        <v>5.72</v>
      </c>
      <c r="X51" s="200">
        <v>13.51</v>
      </c>
      <c r="Y51" s="200">
        <v>0</v>
      </c>
      <c r="Z51" s="200">
        <v>38.21</v>
      </c>
      <c r="AA51" s="200">
        <v>10.91</v>
      </c>
      <c r="AB51" s="200">
        <v>0</v>
      </c>
      <c r="AC51" s="200">
        <v>7.92</v>
      </c>
      <c r="AD51" s="200">
        <v>0</v>
      </c>
      <c r="AE51" s="200">
        <v>0</v>
      </c>
      <c r="AF51" s="200">
        <v>0</v>
      </c>
      <c r="AG51" s="200">
        <v>19.39</v>
      </c>
      <c r="AH51" s="200">
        <v>0</v>
      </c>
      <c r="AI51" s="200">
        <v>3.21</v>
      </c>
      <c r="AJ51" s="200">
        <v>0</v>
      </c>
      <c r="AK51" s="200">
        <v>11.09</v>
      </c>
      <c r="AL51" s="200">
        <v>0</v>
      </c>
      <c r="AM51" s="200">
        <v>0</v>
      </c>
      <c r="AN51" s="200">
        <v>0</v>
      </c>
      <c r="AO51" s="200">
        <v>160.19999999999999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6.13</v>
      </c>
      <c r="E52" s="200">
        <v>0</v>
      </c>
      <c r="F52" s="200">
        <v>0</v>
      </c>
      <c r="G52" s="200">
        <v>16.27</v>
      </c>
      <c r="H52" s="200">
        <v>0</v>
      </c>
      <c r="I52" s="200">
        <v>0</v>
      </c>
      <c r="J52" s="200">
        <v>20.6</v>
      </c>
      <c r="K52" s="200">
        <v>77.19</v>
      </c>
      <c r="L52" s="200">
        <v>31.53</v>
      </c>
      <c r="M52" s="200">
        <v>0</v>
      </c>
      <c r="N52" s="200">
        <v>1</v>
      </c>
      <c r="O52" s="200">
        <v>1.69</v>
      </c>
      <c r="P52" s="200">
        <v>2.31</v>
      </c>
      <c r="Q52" s="200">
        <v>2.74</v>
      </c>
      <c r="R52" s="200">
        <v>4.97</v>
      </c>
      <c r="S52" s="200">
        <v>2.97</v>
      </c>
      <c r="T52" s="200">
        <v>0</v>
      </c>
      <c r="U52" s="200">
        <v>9.5500000000000007</v>
      </c>
      <c r="V52" s="200">
        <v>1.43</v>
      </c>
      <c r="W52" s="200">
        <v>5.72</v>
      </c>
      <c r="X52" s="200">
        <v>13.51</v>
      </c>
      <c r="Y52" s="200">
        <v>0</v>
      </c>
      <c r="Z52" s="200">
        <v>38.21</v>
      </c>
      <c r="AA52" s="200">
        <v>10.91</v>
      </c>
      <c r="AB52" s="200">
        <v>0</v>
      </c>
      <c r="AC52" s="200">
        <v>7.92</v>
      </c>
      <c r="AD52" s="200">
        <v>0</v>
      </c>
      <c r="AE52" s="200">
        <v>0</v>
      </c>
      <c r="AF52" s="200">
        <v>0</v>
      </c>
      <c r="AG52" s="200">
        <v>19.39</v>
      </c>
      <c r="AH52" s="200">
        <v>0</v>
      </c>
      <c r="AI52" s="200">
        <v>3.21</v>
      </c>
      <c r="AJ52" s="200">
        <v>0</v>
      </c>
      <c r="AK52" s="200">
        <v>11.09</v>
      </c>
      <c r="AL52" s="200">
        <v>0</v>
      </c>
      <c r="AM52" s="200">
        <v>0</v>
      </c>
      <c r="AN52" s="200">
        <v>0</v>
      </c>
      <c r="AO52" s="200">
        <v>160.19999999999999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6.13</v>
      </c>
      <c r="E53" s="200">
        <v>0</v>
      </c>
      <c r="F53" s="200">
        <v>0</v>
      </c>
      <c r="G53" s="200">
        <v>16.27</v>
      </c>
      <c r="H53" s="200">
        <v>0</v>
      </c>
      <c r="I53" s="200">
        <v>0</v>
      </c>
      <c r="J53" s="200">
        <v>20.6</v>
      </c>
      <c r="K53" s="200">
        <v>77.19</v>
      </c>
      <c r="L53" s="200">
        <v>31.53</v>
      </c>
      <c r="M53" s="200">
        <v>0</v>
      </c>
      <c r="N53" s="200">
        <v>1</v>
      </c>
      <c r="O53" s="200">
        <v>1.69</v>
      </c>
      <c r="P53" s="200">
        <v>2.31</v>
      </c>
      <c r="Q53" s="200">
        <v>2.74</v>
      </c>
      <c r="R53" s="200">
        <v>4.97</v>
      </c>
      <c r="S53" s="200">
        <v>2.97</v>
      </c>
      <c r="T53" s="200">
        <v>0</v>
      </c>
      <c r="U53" s="200">
        <v>9.5500000000000007</v>
      </c>
      <c r="V53" s="200">
        <v>1.43</v>
      </c>
      <c r="W53" s="200">
        <v>5.72</v>
      </c>
      <c r="X53" s="200">
        <v>13.51</v>
      </c>
      <c r="Y53" s="200">
        <v>0</v>
      </c>
      <c r="Z53" s="200">
        <v>38.21</v>
      </c>
      <c r="AA53" s="200">
        <v>10.91</v>
      </c>
      <c r="AB53" s="200">
        <v>0</v>
      </c>
      <c r="AC53" s="200">
        <v>7.92</v>
      </c>
      <c r="AD53" s="200">
        <v>0</v>
      </c>
      <c r="AE53" s="200">
        <v>0</v>
      </c>
      <c r="AF53" s="200">
        <v>0</v>
      </c>
      <c r="AG53" s="200">
        <v>19.39</v>
      </c>
      <c r="AH53" s="200">
        <v>0</v>
      </c>
      <c r="AI53" s="200">
        <v>3.21</v>
      </c>
      <c r="AJ53" s="200">
        <v>0</v>
      </c>
      <c r="AK53" s="200">
        <v>11.09</v>
      </c>
      <c r="AL53" s="200">
        <v>0</v>
      </c>
      <c r="AM53" s="200">
        <v>0</v>
      </c>
      <c r="AN53" s="200">
        <v>0</v>
      </c>
      <c r="AO53" s="200">
        <v>160.19999999999999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6.13</v>
      </c>
      <c r="E54" s="200">
        <v>0</v>
      </c>
      <c r="F54" s="200">
        <v>0</v>
      </c>
      <c r="G54" s="200">
        <v>16.27</v>
      </c>
      <c r="H54" s="200">
        <v>0</v>
      </c>
      <c r="I54" s="200">
        <v>0</v>
      </c>
      <c r="J54" s="200">
        <v>20.6</v>
      </c>
      <c r="K54" s="200">
        <v>77.19</v>
      </c>
      <c r="L54" s="200">
        <v>31.53</v>
      </c>
      <c r="M54" s="200">
        <v>0</v>
      </c>
      <c r="N54" s="200">
        <v>1</v>
      </c>
      <c r="O54" s="200">
        <v>1.69</v>
      </c>
      <c r="P54" s="200">
        <v>2.31</v>
      </c>
      <c r="Q54" s="200">
        <v>2.74</v>
      </c>
      <c r="R54" s="200">
        <v>4.97</v>
      </c>
      <c r="S54" s="200">
        <v>2.97</v>
      </c>
      <c r="T54" s="200">
        <v>0</v>
      </c>
      <c r="U54" s="200">
        <v>9.5500000000000007</v>
      </c>
      <c r="V54" s="200">
        <v>1.43</v>
      </c>
      <c r="W54" s="200">
        <v>5.72</v>
      </c>
      <c r="X54" s="200">
        <v>13.51</v>
      </c>
      <c r="Y54" s="200">
        <v>0</v>
      </c>
      <c r="Z54" s="200">
        <v>38.21</v>
      </c>
      <c r="AA54" s="200">
        <v>10.91</v>
      </c>
      <c r="AB54" s="200">
        <v>0</v>
      </c>
      <c r="AC54" s="200">
        <v>7.92</v>
      </c>
      <c r="AD54" s="200">
        <v>0</v>
      </c>
      <c r="AE54" s="200">
        <v>0</v>
      </c>
      <c r="AF54" s="200">
        <v>0</v>
      </c>
      <c r="AG54" s="200">
        <v>19.72</v>
      </c>
      <c r="AH54" s="200">
        <v>0</v>
      </c>
      <c r="AI54" s="200">
        <v>3.21</v>
      </c>
      <c r="AJ54" s="200">
        <v>0</v>
      </c>
      <c r="AK54" s="200">
        <v>11.09</v>
      </c>
      <c r="AL54" s="200">
        <v>0</v>
      </c>
      <c r="AM54" s="200">
        <v>0</v>
      </c>
      <c r="AN54" s="200">
        <v>0</v>
      </c>
      <c r="AO54" s="200">
        <v>160.19999999999999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6.13</v>
      </c>
      <c r="E55" s="200">
        <v>0</v>
      </c>
      <c r="F55" s="200">
        <v>0</v>
      </c>
      <c r="G55" s="200">
        <v>16.27</v>
      </c>
      <c r="H55" s="200">
        <v>0</v>
      </c>
      <c r="I55" s="200">
        <v>0</v>
      </c>
      <c r="J55" s="200">
        <v>20.6</v>
      </c>
      <c r="K55" s="200">
        <v>77.19</v>
      </c>
      <c r="L55" s="200">
        <v>31.53</v>
      </c>
      <c r="M55" s="200">
        <v>0</v>
      </c>
      <c r="N55" s="200">
        <v>1</v>
      </c>
      <c r="O55" s="200">
        <v>1.69</v>
      </c>
      <c r="P55" s="200">
        <v>2.31</v>
      </c>
      <c r="Q55" s="200">
        <v>2.74</v>
      </c>
      <c r="R55" s="200">
        <v>4.97</v>
      </c>
      <c r="S55" s="200">
        <v>2.97</v>
      </c>
      <c r="T55" s="200">
        <v>0</v>
      </c>
      <c r="U55" s="200">
        <v>9.5500000000000007</v>
      </c>
      <c r="V55" s="200">
        <v>1.43</v>
      </c>
      <c r="W55" s="200">
        <v>5.72</v>
      </c>
      <c r="X55" s="200">
        <v>13.51</v>
      </c>
      <c r="Y55" s="200">
        <v>0</v>
      </c>
      <c r="Z55" s="200">
        <v>38.21</v>
      </c>
      <c r="AA55" s="200">
        <v>11.31</v>
      </c>
      <c r="AB55" s="200">
        <v>0</v>
      </c>
      <c r="AC55" s="200">
        <v>7.92</v>
      </c>
      <c r="AD55" s="200">
        <v>0</v>
      </c>
      <c r="AE55" s="200">
        <v>0</v>
      </c>
      <c r="AF55" s="200">
        <v>0</v>
      </c>
      <c r="AG55" s="200">
        <v>19.72</v>
      </c>
      <c r="AH55" s="200">
        <v>0</v>
      </c>
      <c r="AI55" s="200">
        <v>3.21</v>
      </c>
      <c r="AJ55" s="200">
        <v>0</v>
      </c>
      <c r="AK55" s="200">
        <v>11.09</v>
      </c>
      <c r="AL55" s="200">
        <v>0</v>
      </c>
      <c r="AM55" s="200">
        <v>0</v>
      </c>
      <c r="AN55" s="200">
        <v>0</v>
      </c>
      <c r="AO55" s="200">
        <v>160.19999999999999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6.13</v>
      </c>
      <c r="E56" s="200">
        <v>0</v>
      </c>
      <c r="F56" s="200">
        <v>0</v>
      </c>
      <c r="G56" s="200">
        <v>16.27</v>
      </c>
      <c r="H56" s="200">
        <v>0</v>
      </c>
      <c r="I56" s="200">
        <v>0</v>
      </c>
      <c r="J56" s="200">
        <v>20.6</v>
      </c>
      <c r="K56" s="200">
        <v>77.19</v>
      </c>
      <c r="L56" s="200">
        <v>31.53</v>
      </c>
      <c r="M56" s="200">
        <v>0</v>
      </c>
      <c r="N56" s="200">
        <v>1</v>
      </c>
      <c r="O56" s="200">
        <v>1.69</v>
      </c>
      <c r="P56" s="200">
        <v>2.31</v>
      </c>
      <c r="Q56" s="200">
        <v>2.74</v>
      </c>
      <c r="R56" s="200">
        <v>4.97</v>
      </c>
      <c r="S56" s="200">
        <v>2.97</v>
      </c>
      <c r="T56" s="200">
        <v>0</v>
      </c>
      <c r="U56" s="200">
        <v>9.5500000000000007</v>
      </c>
      <c r="V56" s="200">
        <v>1.43</v>
      </c>
      <c r="W56" s="200">
        <v>5.72</v>
      </c>
      <c r="X56" s="200">
        <v>13.51</v>
      </c>
      <c r="Y56" s="200">
        <v>0</v>
      </c>
      <c r="Z56" s="200">
        <v>38.21</v>
      </c>
      <c r="AA56" s="200">
        <v>11.31</v>
      </c>
      <c r="AB56" s="200">
        <v>0</v>
      </c>
      <c r="AC56" s="200">
        <v>7.92</v>
      </c>
      <c r="AD56" s="200">
        <v>0</v>
      </c>
      <c r="AE56" s="200">
        <v>0</v>
      </c>
      <c r="AF56" s="200">
        <v>0</v>
      </c>
      <c r="AG56" s="200">
        <v>19.72</v>
      </c>
      <c r="AH56" s="200">
        <v>0</v>
      </c>
      <c r="AI56" s="200">
        <v>3.21</v>
      </c>
      <c r="AJ56" s="200">
        <v>0</v>
      </c>
      <c r="AK56" s="200">
        <v>11.09</v>
      </c>
      <c r="AL56" s="200">
        <v>0</v>
      </c>
      <c r="AM56" s="200">
        <v>0</v>
      </c>
      <c r="AN56" s="200">
        <v>0</v>
      </c>
      <c r="AO56" s="200">
        <v>160.19999999999999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6.13</v>
      </c>
      <c r="E57" s="200">
        <v>0</v>
      </c>
      <c r="F57" s="200">
        <v>0</v>
      </c>
      <c r="G57" s="200">
        <v>16.27</v>
      </c>
      <c r="H57" s="200">
        <v>0</v>
      </c>
      <c r="I57" s="200">
        <v>0</v>
      </c>
      <c r="J57" s="200">
        <v>20.6</v>
      </c>
      <c r="K57" s="200">
        <v>77.19</v>
      </c>
      <c r="L57" s="200">
        <v>31.53</v>
      </c>
      <c r="M57" s="200">
        <v>0</v>
      </c>
      <c r="N57" s="200">
        <v>1</v>
      </c>
      <c r="O57" s="200">
        <v>1.69</v>
      </c>
      <c r="P57" s="200">
        <v>2.31</v>
      </c>
      <c r="Q57" s="200">
        <v>2.74</v>
      </c>
      <c r="R57" s="200">
        <v>4.97</v>
      </c>
      <c r="S57" s="200">
        <v>2.97</v>
      </c>
      <c r="T57" s="200">
        <v>0</v>
      </c>
      <c r="U57" s="200">
        <v>9.5500000000000007</v>
      </c>
      <c r="V57" s="200">
        <v>1.43</v>
      </c>
      <c r="W57" s="200">
        <v>0.39</v>
      </c>
      <c r="X57" s="200">
        <v>13.51</v>
      </c>
      <c r="Y57" s="200">
        <v>0</v>
      </c>
      <c r="Z57" s="200">
        <v>38.21</v>
      </c>
      <c r="AA57" s="200">
        <v>11.31</v>
      </c>
      <c r="AB57" s="200">
        <v>0</v>
      </c>
      <c r="AC57" s="200">
        <v>7.92</v>
      </c>
      <c r="AD57" s="200">
        <v>0</v>
      </c>
      <c r="AE57" s="200">
        <v>0</v>
      </c>
      <c r="AF57" s="200">
        <v>0</v>
      </c>
      <c r="AG57" s="200">
        <v>19.72</v>
      </c>
      <c r="AH57" s="200">
        <v>0</v>
      </c>
      <c r="AI57" s="200">
        <v>3.21</v>
      </c>
      <c r="AJ57" s="200">
        <v>0</v>
      </c>
      <c r="AK57" s="200">
        <v>11.09</v>
      </c>
      <c r="AL57" s="200">
        <v>0</v>
      </c>
      <c r="AM57" s="200">
        <v>0</v>
      </c>
      <c r="AN57" s="200">
        <v>0</v>
      </c>
      <c r="AO57" s="200">
        <v>160.19999999999999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6.13</v>
      </c>
      <c r="E58" s="200">
        <v>0</v>
      </c>
      <c r="F58" s="200">
        <v>0</v>
      </c>
      <c r="G58" s="200">
        <v>16.27</v>
      </c>
      <c r="H58" s="200">
        <v>0</v>
      </c>
      <c r="I58" s="200">
        <v>0</v>
      </c>
      <c r="J58" s="200">
        <v>20.6</v>
      </c>
      <c r="K58" s="200">
        <v>77.19</v>
      </c>
      <c r="L58" s="200">
        <v>31.52</v>
      </c>
      <c r="M58" s="200">
        <v>0</v>
      </c>
      <c r="N58" s="200">
        <v>1</v>
      </c>
      <c r="O58" s="200">
        <v>1.69</v>
      </c>
      <c r="P58" s="200">
        <v>2.31</v>
      </c>
      <c r="Q58" s="200">
        <v>2.74</v>
      </c>
      <c r="R58" s="200">
        <v>4.97</v>
      </c>
      <c r="S58" s="200">
        <v>2.97</v>
      </c>
      <c r="T58" s="200">
        <v>0</v>
      </c>
      <c r="U58" s="200">
        <v>9.5500000000000007</v>
      </c>
      <c r="V58" s="200">
        <v>1.43</v>
      </c>
      <c r="W58" s="200">
        <v>0.39</v>
      </c>
      <c r="X58" s="200">
        <v>0.84</v>
      </c>
      <c r="Y58" s="200">
        <v>0</v>
      </c>
      <c r="Z58" s="200">
        <v>38.21</v>
      </c>
      <c r="AA58" s="200">
        <v>11.31</v>
      </c>
      <c r="AB58" s="200">
        <v>0</v>
      </c>
      <c r="AC58" s="200">
        <v>7.92</v>
      </c>
      <c r="AD58" s="200">
        <v>0</v>
      </c>
      <c r="AE58" s="200">
        <v>0</v>
      </c>
      <c r="AF58" s="200">
        <v>0</v>
      </c>
      <c r="AG58" s="200">
        <v>19.72</v>
      </c>
      <c r="AH58" s="200">
        <v>0</v>
      </c>
      <c r="AI58" s="200">
        <v>3.21</v>
      </c>
      <c r="AJ58" s="200">
        <v>0</v>
      </c>
      <c r="AK58" s="200">
        <v>11.09</v>
      </c>
      <c r="AL58" s="200">
        <v>0</v>
      </c>
      <c r="AM58" s="200">
        <v>0</v>
      </c>
      <c r="AN58" s="200">
        <v>0</v>
      </c>
      <c r="AO58" s="200">
        <v>160.19999999999999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6.13</v>
      </c>
      <c r="E59" s="200">
        <v>0</v>
      </c>
      <c r="F59" s="200">
        <v>0</v>
      </c>
      <c r="G59" s="200">
        <v>16.27</v>
      </c>
      <c r="H59" s="200">
        <v>0</v>
      </c>
      <c r="I59" s="200">
        <v>0</v>
      </c>
      <c r="J59" s="200">
        <v>20.32</v>
      </c>
      <c r="K59" s="200">
        <v>77.19</v>
      </c>
      <c r="L59" s="200">
        <v>31.53</v>
      </c>
      <c r="M59" s="200">
        <v>0</v>
      </c>
      <c r="N59" s="200">
        <v>1</v>
      </c>
      <c r="O59" s="200">
        <v>1.69</v>
      </c>
      <c r="P59" s="200">
        <v>2.31</v>
      </c>
      <c r="Q59" s="200">
        <v>2.74</v>
      </c>
      <c r="R59" s="200">
        <v>4.97</v>
      </c>
      <c r="S59" s="200">
        <v>2.97</v>
      </c>
      <c r="T59" s="200">
        <v>0</v>
      </c>
      <c r="U59" s="200">
        <v>9.5500000000000007</v>
      </c>
      <c r="V59" s="200">
        <v>1.43</v>
      </c>
      <c r="W59" s="200">
        <v>0.39</v>
      </c>
      <c r="X59" s="200">
        <v>0.84</v>
      </c>
      <c r="Y59" s="200">
        <v>0</v>
      </c>
      <c r="Z59" s="200">
        <v>38.21</v>
      </c>
      <c r="AA59" s="200">
        <v>11.31</v>
      </c>
      <c r="AB59" s="200">
        <v>0</v>
      </c>
      <c r="AC59" s="200">
        <v>7.92</v>
      </c>
      <c r="AD59" s="200">
        <v>0</v>
      </c>
      <c r="AE59" s="200">
        <v>0</v>
      </c>
      <c r="AF59" s="200">
        <v>0</v>
      </c>
      <c r="AG59" s="200">
        <v>19.72</v>
      </c>
      <c r="AH59" s="200">
        <v>0</v>
      </c>
      <c r="AI59" s="200">
        <v>3.21</v>
      </c>
      <c r="AJ59" s="200">
        <v>0</v>
      </c>
      <c r="AK59" s="200">
        <v>11.09</v>
      </c>
      <c r="AL59" s="200">
        <v>0</v>
      </c>
      <c r="AM59" s="200">
        <v>0</v>
      </c>
      <c r="AN59" s="200">
        <v>0</v>
      </c>
      <c r="AO59" s="200">
        <v>160.19999999999999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6.13</v>
      </c>
      <c r="E60" s="200">
        <v>0</v>
      </c>
      <c r="F60" s="200">
        <v>0</v>
      </c>
      <c r="G60" s="200">
        <v>16.27</v>
      </c>
      <c r="H60" s="200">
        <v>0</v>
      </c>
      <c r="I60" s="200">
        <v>0</v>
      </c>
      <c r="J60" s="200">
        <v>20.32</v>
      </c>
      <c r="K60" s="200">
        <v>78.31</v>
      </c>
      <c r="L60" s="200">
        <v>31.53</v>
      </c>
      <c r="M60" s="200">
        <v>0</v>
      </c>
      <c r="N60" s="200">
        <v>1</v>
      </c>
      <c r="O60" s="200">
        <v>1.69</v>
      </c>
      <c r="P60" s="200">
        <v>2.31</v>
      </c>
      <c r="Q60" s="200">
        <v>2.74</v>
      </c>
      <c r="R60" s="200">
        <v>4.97</v>
      </c>
      <c r="S60" s="200">
        <v>2.97</v>
      </c>
      <c r="T60" s="200">
        <v>0</v>
      </c>
      <c r="U60" s="200">
        <v>9.5500000000000007</v>
      </c>
      <c r="V60" s="200">
        <v>0.46</v>
      </c>
      <c r="W60" s="200">
        <v>0.39</v>
      </c>
      <c r="X60" s="200">
        <v>0.84</v>
      </c>
      <c r="Y60" s="200">
        <v>0</v>
      </c>
      <c r="Z60" s="200">
        <v>28.87</v>
      </c>
      <c r="AA60" s="200">
        <v>11.31</v>
      </c>
      <c r="AB60" s="200">
        <v>0</v>
      </c>
      <c r="AC60" s="200">
        <v>7.92</v>
      </c>
      <c r="AD60" s="200">
        <v>0</v>
      </c>
      <c r="AE60" s="200">
        <v>0</v>
      </c>
      <c r="AF60" s="200">
        <v>0</v>
      </c>
      <c r="AG60" s="200">
        <v>19.72</v>
      </c>
      <c r="AH60" s="200">
        <v>0</v>
      </c>
      <c r="AI60" s="200">
        <v>3.21</v>
      </c>
      <c r="AJ60" s="200">
        <v>0</v>
      </c>
      <c r="AK60" s="200">
        <v>11.09</v>
      </c>
      <c r="AL60" s="200">
        <v>0</v>
      </c>
      <c r="AM60" s="200">
        <v>0</v>
      </c>
      <c r="AN60" s="200">
        <v>0</v>
      </c>
      <c r="AO60" s="200">
        <v>160.19999999999999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6.13</v>
      </c>
      <c r="E61" s="200">
        <v>0</v>
      </c>
      <c r="F61" s="200">
        <v>0</v>
      </c>
      <c r="G61" s="200">
        <v>16.27</v>
      </c>
      <c r="H61" s="200">
        <v>0</v>
      </c>
      <c r="I61" s="200">
        <v>0</v>
      </c>
      <c r="J61" s="200">
        <v>20.32</v>
      </c>
      <c r="K61" s="200">
        <v>77.19</v>
      </c>
      <c r="L61" s="200">
        <v>31.53</v>
      </c>
      <c r="M61" s="200">
        <v>0</v>
      </c>
      <c r="N61" s="200">
        <v>1</v>
      </c>
      <c r="O61" s="200">
        <v>1.69</v>
      </c>
      <c r="P61" s="200">
        <v>2.31</v>
      </c>
      <c r="Q61" s="200">
        <v>0.18</v>
      </c>
      <c r="R61" s="200">
        <v>0.36</v>
      </c>
      <c r="S61" s="200">
        <v>0.22</v>
      </c>
      <c r="T61" s="200">
        <v>0</v>
      </c>
      <c r="U61" s="200">
        <v>9.5500000000000007</v>
      </c>
      <c r="V61" s="200">
        <v>0.46</v>
      </c>
      <c r="W61" s="200">
        <v>0.39</v>
      </c>
      <c r="X61" s="200">
        <v>0.84</v>
      </c>
      <c r="Y61" s="200">
        <v>0</v>
      </c>
      <c r="Z61" s="200">
        <v>2.36</v>
      </c>
      <c r="AA61" s="200">
        <v>11.31</v>
      </c>
      <c r="AB61" s="200">
        <v>0</v>
      </c>
      <c r="AC61" s="200">
        <v>7.92</v>
      </c>
      <c r="AD61" s="200">
        <v>0</v>
      </c>
      <c r="AE61" s="200">
        <v>0</v>
      </c>
      <c r="AF61" s="200">
        <v>0</v>
      </c>
      <c r="AG61" s="200">
        <v>19.72</v>
      </c>
      <c r="AH61" s="200">
        <v>0</v>
      </c>
      <c r="AI61" s="200">
        <v>3.21</v>
      </c>
      <c r="AJ61" s="200">
        <v>0</v>
      </c>
      <c r="AK61" s="200">
        <v>11.09</v>
      </c>
      <c r="AL61" s="200">
        <v>0</v>
      </c>
      <c r="AM61" s="200">
        <v>0</v>
      </c>
      <c r="AN61" s="200">
        <v>0</v>
      </c>
      <c r="AO61" s="200">
        <v>160.19999999999999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6.13</v>
      </c>
      <c r="E62" s="200">
        <v>0</v>
      </c>
      <c r="F62" s="200">
        <v>0</v>
      </c>
      <c r="G62" s="200">
        <v>16.27</v>
      </c>
      <c r="H62" s="200">
        <v>0</v>
      </c>
      <c r="I62" s="200">
        <v>0</v>
      </c>
      <c r="J62" s="200">
        <v>20.32</v>
      </c>
      <c r="K62" s="200">
        <v>77.19</v>
      </c>
      <c r="L62" s="200">
        <v>31.53</v>
      </c>
      <c r="M62" s="200">
        <v>0</v>
      </c>
      <c r="N62" s="200">
        <v>1</v>
      </c>
      <c r="O62" s="200">
        <v>1.69</v>
      </c>
      <c r="P62" s="200">
        <v>2.31</v>
      </c>
      <c r="Q62" s="200">
        <v>0.18</v>
      </c>
      <c r="R62" s="200">
        <v>0.36</v>
      </c>
      <c r="S62" s="200">
        <v>0.22</v>
      </c>
      <c r="T62" s="200">
        <v>0</v>
      </c>
      <c r="U62" s="200">
        <v>9.5500000000000007</v>
      </c>
      <c r="V62" s="200">
        <v>0.46</v>
      </c>
      <c r="W62" s="200">
        <v>0.39</v>
      </c>
      <c r="X62" s="200">
        <v>0.84</v>
      </c>
      <c r="Y62" s="200">
        <v>0</v>
      </c>
      <c r="Z62" s="200">
        <v>2.36</v>
      </c>
      <c r="AA62" s="200">
        <v>11.31</v>
      </c>
      <c r="AB62" s="200">
        <v>0</v>
      </c>
      <c r="AC62" s="200">
        <v>7.92</v>
      </c>
      <c r="AD62" s="200">
        <v>0</v>
      </c>
      <c r="AE62" s="200">
        <v>0</v>
      </c>
      <c r="AF62" s="200">
        <v>0</v>
      </c>
      <c r="AG62" s="200">
        <v>19.72</v>
      </c>
      <c r="AH62" s="200">
        <v>0</v>
      </c>
      <c r="AI62" s="200">
        <v>3.21</v>
      </c>
      <c r="AJ62" s="200">
        <v>0</v>
      </c>
      <c r="AK62" s="200">
        <v>11.09</v>
      </c>
      <c r="AL62" s="200">
        <v>0</v>
      </c>
      <c r="AM62" s="200">
        <v>0</v>
      </c>
      <c r="AN62" s="200">
        <v>0</v>
      </c>
      <c r="AO62" s="200">
        <v>160.19999999999999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6.13</v>
      </c>
      <c r="E63" s="200">
        <v>0</v>
      </c>
      <c r="F63" s="200">
        <v>0</v>
      </c>
      <c r="G63" s="200">
        <v>16.27</v>
      </c>
      <c r="H63" s="200">
        <v>0</v>
      </c>
      <c r="I63" s="200">
        <v>0</v>
      </c>
      <c r="J63" s="200">
        <v>20.32</v>
      </c>
      <c r="K63" s="200">
        <v>77.19</v>
      </c>
      <c r="L63" s="200">
        <v>2.1800000000000002</v>
      </c>
      <c r="M63" s="200">
        <v>0</v>
      </c>
      <c r="N63" s="200">
        <v>1</v>
      </c>
      <c r="O63" s="200">
        <v>1.69</v>
      </c>
      <c r="P63" s="200">
        <v>2.31</v>
      </c>
      <c r="Q63" s="200">
        <v>0.18</v>
      </c>
      <c r="R63" s="200">
        <v>0.36</v>
      </c>
      <c r="S63" s="200">
        <v>0.22</v>
      </c>
      <c r="T63" s="200">
        <v>0</v>
      </c>
      <c r="U63" s="200">
        <v>9.5500000000000007</v>
      </c>
      <c r="V63" s="200">
        <v>0.46</v>
      </c>
      <c r="W63" s="200">
        <v>0.39</v>
      </c>
      <c r="X63" s="200">
        <v>0.84</v>
      </c>
      <c r="Y63" s="200">
        <v>0</v>
      </c>
      <c r="Z63" s="200">
        <v>2.36</v>
      </c>
      <c r="AA63" s="200">
        <v>11.31</v>
      </c>
      <c r="AB63" s="200">
        <v>0</v>
      </c>
      <c r="AC63" s="200">
        <v>8.5</v>
      </c>
      <c r="AD63" s="200">
        <v>0</v>
      </c>
      <c r="AE63" s="200">
        <v>0</v>
      </c>
      <c r="AF63" s="200">
        <v>0</v>
      </c>
      <c r="AG63" s="200">
        <v>19.72</v>
      </c>
      <c r="AH63" s="200">
        <v>0</v>
      </c>
      <c r="AI63" s="200">
        <v>3.21</v>
      </c>
      <c r="AJ63" s="200">
        <v>0</v>
      </c>
      <c r="AK63" s="200">
        <v>11.09</v>
      </c>
      <c r="AL63" s="200">
        <v>0</v>
      </c>
      <c r="AM63" s="200">
        <v>0</v>
      </c>
      <c r="AN63" s="200">
        <v>0</v>
      </c>
      <c r="AO63" s="200">
        <v>160.19999999999999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6.13</v>
      </c>
      <c r="E64" s="200">
        <v>0</v>
      </c>
      <c r="F64" s="200">
        <v>0</v>
      </c>
      <c r="G64" s="200">
        <v>16.27</v>
      </c>
      <c r="H64" s="200">
        <v>0</v>
      </c>
      <c r="I64" s="200">
        <v>0</v>
      </c>
      <c r="J64" s="200">
        <v>20.32</v>
      </c>
      <c r="K64" s="200">
        <v>77.19</v>
      </c>
      <c r="L64" s="200">
        <v>2.1800000000000002</v>
      </c>
      <c r="M64" s="200">
        <v>0</v>
      </c>
      <c r="N64" s="200">
        <v>1</v>
      </c>
      <c r="O64" s="200">
        <v>1.69</v>
      </c>
      <c r="P64" s="200">
        <v>2.31</v>
      </c>
      <c r="Q64" s="200">
        <v>0.18</v>
      </c>
      <c r="R64" s="200">
        <v>0.36</v>
      </c>
      <c r="S64" s="200">
        <v>0.22</v>
      </c>
      <c r="T64" s="200">
        <v>0</v>
      </c>
      <c r="U64" s="200">
        <v>9.5500000000000007</v>
      </c>
      <c r="V64" s="200">
        <v>0.46</v>
      </c>
      <c r="W64" s="200">
        <v>0.39</v>
      </c>
      <c r="X64" s="200">
        <v>0.84</v>
      </c>
      <c r="Y64" s="200">
        <v>0</v>
      </c>
      <c r="Z64" s="200">
        <v>2.36</v>
      </c>
      <c r="AA64" s="200">
        <v>11.31</v>
      </c>
      <c r="AB64" s="200">
        <v>0</v>
      </c>
      <c r="AC64" s="200">
        <v>8.5</v>
      </c>
      <c r="AD64" s="200">
        <v>0</v>
      </c>
      <c r="AE64" s="200">
        <v>0</v>
      </c>
      <c r="AF64" s="200">
        <v>0</v>
      </c>
      <c r="AG64" s="200">
        <v>20.059999999999999</v>
      </c>
      <c r="AH64" s="200">
        <v>0</v>
      </c>
      <c r="AI64" s="200">
        <v>3.21</v>
      </c>
      <c r="AJ64" s="200">
        <v>0</v>
      </c>
      <c r="AK64" s="200">
        <v>11.09</v>
      </c>
      <c r="AL64" s="200">
        <v>0</v>
      </c>
      <c r="AM64" s="200">
        <v>0</v>
      </c>
      <c r="AN64" s="200">
        <v>0</v>
      </c>
      <c r="AO64" s="200">
        <v>160.19999999999999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6.13</v>
      </c>
      <c r="E65" s="200">
        <v>0</v>
      </c>
      <c r="F65" s="200">
        <v>0</v>
      </c>
      <c r="G65" s="200">
        <v>16.27</v>
      </c>
      <c r="H65" s="200">
        <v>0</v>
      </c>
      <c r="I65" s="200">
        <v>0</v>
      </c>
      <c r="J65" s="200">
        <v>20.32</v>
      </c>
      <c r="K65" s="200">
        <v>77.19</v>
      </c>
      <c r="L65" s="200">
        <v>2.1800000000000002</v>
      </c>
      <c r="M65" s="200">
        <v>0</v>
      </c>
      <c r="N65" s="200">
        <v>1</v>
      </c>
      <c r="O65" s="200">
        <v>1.69</v>
      </c>
      <c r="P65" s="200">
        <v>2.31</v>
      </c>
      <c r="Q65" s="200">
        <v>0.18</v>
      </c>
      <c r="R65" s="200">
        <v>0.36</v>
      </c>
      <c r="S65" s="200">
        <v>0.22</v>
      </c>
      <c r="T65" s="200">
        <v>0</v>
      </c>
      <c r="U65" s="200">
        <v>9.5500000000000007</v>
      </c>
      <c r="V65" s="200">
        <v>0.46</v>
      </c>
      <c r="W65" s="200">
        <v>0.39</v>
      </c>
      <c r="X65" s="200">
        <v>0.84</v>
      </c>
      <c r="Y65" s="200">
        <v>0</v>
      </c>
      <c r="Z65" s="200">
        <v>2.36</v>
      </c>
      <c r="AA65" s="200">
        <v>0.76</v>
      </c>
      <c r="AB65" s="200">
        <v>0</v>
      </c>
      <c r="AC65" s="200">
        <v>8.5</v>
      </c>
      <c r="AD65" s="200">
        <v>0</v>
      </c>
      <c r="AE65" s="200">
        <v>0</v>
      </c>
      <c r="AF65" s="200">
        <v>0</v>
      </c>
      <c r="AG65" s="200">
        <v>20.059999999999999</v>
      </c>
      <c r="AH65" s="200">
        <v>0</v>
      </c>
      <c r="AI65" s="200">
        <v>3.21</v>
      </c>
      <c r="AJ65" s="200">
        <v>0</v>
      </c>
      <c r="AK65" s="200">
        <v>11.09</v>
      </c>
      <c r="AL65" s="200">
        <v>0</v>
      </c>
      <c r="AM65" s="200">
        <v>0</v>
      </c>
      <c r="AN65" s="200">
        <v>0</v>
      </c>
      <c r="AO65" s="200">
        <v>160.19999999999999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6.13</v>
      </c>
      <c r="E66" s="200">
        <v>0</v>
      </c>
      <c r="F66" s="200">
        <v>0</v>
      </c>
      <c r="G66" s="200">
        <v>16.27</v>
      </c>
      <c r="H66" s="200">
        <v>0</v>
      </c>
      <c r="I66" s="200">
        <v>0</v>
      </c>
      <c r="J66" s="200">
        <v>20.32</v>
      </c>
      <c r="K66" s="200">
        <v>77.19</v>
      </c>
      <c r="L66" s="200">
        <v>2.1800000000000002</v>
      </c>
      <c r="M66" s="200">
        <v>0</v>
      </c>
      <c r="N66" s="200">
        <v>1</v>
      </c>
      <c r="O66" s="200">
        <v>1.69</v>
      </c>
      <c r="P66" s="200">
        <v>2.31</v>
      </c>
      <c r="Q66" s="200">
        <v>0.18</v>
      </c>
      <c r="R66" s="200">
        <v>0.36</v>
      </c>
      <c r="S66" s="200">
        <v>0.22</v>
      </c>
      <c r="T66" s="200">
        <v>0</v>
      </c>
      <c r="U66" s="200">
        <v>9.5500000000000007</v>
      </c>
      <c r="V66" s="200">
        <v>0.46</v>
      </c>
      <c r="W66" s="200">
        <v>0.39</v>
      </c>
      <c r="X66" s="200">
        <v>0.84</v>
      </c>
      <c r="Y66" s="200">
        <v>0</v>
      </c>
      <c r="Z66" s="200">
        <v>2.36</v>
      </c>
      <c r="AA66" s="200">
        <v>0.76</v>
      </c>
      <c r="AB66" s="200">
        <v>0</v>
      </c>
      <c r="AC66" s="200">
        <v>8.5</v>
      </c>
      <c r="AD66" s="200">
        <v>0</v>
      </c>
      <c r="AE66" s="200">
        <v>0</v>
      </c>
      <c r="AF66" s="200">
        <v>0</v>
      </c>
      <c r="AG66" s="200">
        <v>20.059999999999999</v>
      </c>
      <c r="AH66" s="200">
        <v>0</v>
      </c>
      <c r="AI66" s="200">
        <v>3.21</v>
      </c>
      <c r="AJ66" s="200">
        <v>0</v>
      </c>
      <c r="AK66" s="200">
        <v>11.09</v>
      </c>
      <c r="AL66" s="200">
        <v>0</v>
      </c>
      <c r="AM66" s="200">
        <v>0</v>
      </c>
      <c r="AN66" s="200">
        <v>0</v>
      </c>
      <c r="AO66" s="200">
        <v>160.19999999999999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6.13</v>
      </c>
      <c r="E67" s="200">
        <v>0</v>
      </c>
      <c r="F67" s="200">
        <v>0</v>
      </c>
      <c r="G67" s="200">
        <v>16.27</v>
      </c>
      <c r="H67" s="200">
        <v>0</v>
      </c>
      <c r="I67" s="200">
        <v>0</v>
      </c>
      <c r="J67" s="200">
        <v>20.04</v>
      </c>
      <c r="K67" s="200">
        <v>67.52</v>
      </c>
      <c r="L67" s="200">
        <v>2.1800000000000002</v>
      </c>
      <c r="M67" s="200">
        <v>0</v>
      </c>
      <c r="N67" s="200">
        <v>1</v>
      </c>
      <c r="O67" s="200">
        <v>1.69</v>
      </c>
      <c r="P67" s="200">
        <v>2.31</v>
      </c>
      <c r="Q67" s="200">
        <v>0.18</v>
      </c>
      <c r="R67" s="200">
        <v>0.36</v>
      </c>
      <c r="S67" s="200">
        <v>0.22</v>
      </c>
      <c r="T67" s="200">
        <v>0</v>
      </c>
      <c r="U67" s="200">
        <v>9.5500000000000007</v>
      </c>
      <c r="V67" s="200">
        <v>0.46</v>
      </c>
      <c r="W67" s="200">
        <v>0.39</v>
      </c>
      <c r="X67" s="200">
        <v>0.84</v>
      </c>
      <c r="Y67" s="200">
        <v>0</v>
      </c>
      <c r="Z67" s="200">
        <v>2.36</v>
      </c>
      <c r="AA67" s="200">
        <v>0.76</v>
      </c>
      <c r="AB67" s="200">
        <v>0</v>
      </c>
      <c r="AC67" s="200">
        <v>8.5</v>
      </c>
      <c r="AD67" s="200">
        <v>0</v>
      </c>
      <c r="AE67" s="200">
        <v>0</v>
      </c>
      <c r="AF67" s="200">
        <v>0</v>
      </c>
      <c r="AG67" s="200">
        <v>20.059999999999999</v>
      </c>
      <c r="AH67" s="200">
        <v>0</v>
      </c>
      <c r="AI67" s="200">
        <v>3.21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160.19999999999999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6.13</v>
      </c>
      <c r="E68" s="200">
        <v>0</v>
      </c>
      <c r="F68" s="200">
        <v>0</v>
      </c>
      <c r="G68" s="200">
        <v>16.27</v>
      </c>
      <c r="H68" s="200">
        <v>0</v>
      </c>
      <c r="I68" s="200">
        <v>0</v>
      </c>
      <c r="J68" s="200">
        <v>20.04</v>
      </c>
      <c r="K68" s="200">
        <v>67.52</v>
      </c>
      <c r="L68" s="200">
        <v>2.1800000000000002</v>
      </c>
      <c r="M68" s="200">
        <v>0</v>
      </c>
      <c r="N68" s="200">
        <v>1</v>
      </c>
      <c r="O68" s="200">
        <v>1.69</v>
      </c>
      <c r="P68" s="200">
        <v>2.31</v>
      </c>
      <c r="Q68" s="200">
        <v>0.18</v>
      </c>
      <c r="R68" s="200">
        <v>0.36</v>
      </c>
      <c r="S68" s="200">
        <v>0.22</v>
      </c>
      <c r="T68" s="200">
        <v>0</v>
      </c>
      <c r="U68" s="200">
        <v>9.5500000000000007</v>
      </c>
      <c r="V68" s="200">
        <v>0.46</v>
      </c>
      <c r="W68" s="200">
        <v>0.39</v>
      </c>
      <c r="X68" s="200">
        <v>0.84</v>
      </c>
      <c r="Y68" s="200">
        <v>0</v>
      </c>
      <c r="Z68" s="200">
        <v>2.36</v>
      </c>
      <c r="AA68" s="200">
        <v>0.76</v>
      </c>
      <c r="AB68" s="200">
        <v>0</v>
      </c>
      <c r="AC68" s="200">
        <v>8.5</v>
      </c>
      <c r="AD68" s="200">
        <v>0</v>
      </c>
      <c r="AE68" s="200">
        <v>0</v>
      </c>
      <c r="AF68" s="200">
        <v>0</v>
      </c>
      <c r="AG68" s="200">
        <v>20.059999999999999</v>
      </c>
      <c r="AH68" s="200">
        <v>0</v>
      </c>
      <c r="AI68" s="200">
        <v>3.21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160.19999999999999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6.13</v>
      </c>
      <c r="E69" s="200">
        <v>0</v>
      </c>
      <c r="F69" s="200">
        <v>0</v>
      </c>
      <c r="G69" s="200">
        <v>16.27</v>
      </c>
      <c r="H69" s="200">
        <v>0</v>
      </c>
      <c r="I69" s="200">
        <v>0</v>
      </c>
      <c r="J69" s="200">
        <v>20.04</v>
      </c>
      <c r="K69" s="200">
        <v>77.19</v>
      </c>
      <c r="L69" s="200">
        <v>2.1800000000000002</v>
      </c>
      <c r="M69" s="200">
        <v>0</v>
      </c>
      <c r="N69" s="200">
        <v>1</v>
      </c>
      <c r="O69" s="200">
        <v>1.69</v>
      </c>
      <c r="P69" s="200">
        <v>2.31</v>
      </c>
      <c r="Q69" s="200">
        <v>0.18</v>
      </c>
      <c r="R69" s="200">
        <v>0.36</v>
      </c>
      <c r="S69" s="200">
        <v>0.22</v>
      </c>
      <c r="T69" s="200">
        <v>0</v>
      </c>
      <c r="U69" s="200">
        <v>9.5500000000000007</v>
      </c>
      <c r="V69" s="200">
        <v>0.46</v>
      </c>
      <c r="W69" s="200">
        <v>0.39</v>
      </c>
      <c r="X69" s="200">
        <v>0.84</v>
      </c>
      <c r="Y69" s="200">
        <v>0</v>
      </c>
      <c r="Z69" s="200">
        <v>2.36</v>
      </c>
      <c r="AA69" s="200">
        <v>0.76</v>
      </c>
      <c r="AB69" s="200">
        <v>0</v>
      </c>
      <c r="AC69" s="200">
        <v>8.5</v>
      </c>
      <c r="AD69" s="200">
        <v>0</v>
      </c>
      <c r="AE69" s="200">
        <v>0</v>
      </c>
      <c r="AF69" s="200">
        <v>0</v>
      </c>
      <c r="AG69" s="200">
        <v>20.059999999999999</v>
      </c>
      <c r="AH69" s="200">
        <v>0</v>
      </c>
      <c r="AI69" s="200">
        <v>3.21</v>
      </c>
      <c r="AJ69" s="200">
        <v>0</v>
      </c>
      <c r="AK69" s="200">
        <v>11.09</v>
      </c>
      <c r="AL69" s="200">
        <v>0</v>
      </c>
      <c r="AM69" s="200">
        <v>0</v>
      </c>
      <c r="AN69" s="200">
        <v>0</v>
      </c>
      <c r="AO69" s="200">
        <v>160.19999999999999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6.13</v>
      </c>
      <c r="E70" s="200">
        <v>0</v>
      </c>
      <c r="F70" s="200">
        <v>0</v>
      </c>
      <c r="G70" s="200">
        <v>16.27</v>
      </c>
      <c r="H70" s="200">
        <v>0</v>
      </c>
      <c r="I70" s="200">
        <v>0</v>
      </c>
      <c r="J70" s="200">
        <v>20.04</v>
      </c>
      <c r="K70" s="200">
        <v>77.19</v>
      </c>
      <c r="L70" s="200">
        <v>2.1800000000000002</v>
      </c>
      <c r="M70" s="200">
        <v>0</v>
      </c>
      <c r="N70" s="200">
        <v>1</v>
      </c>
      <c r="O70" s="200">
        <v>1.69</v>
      </c>
      <c r="P70" s="200">
        <v>2.31</v>
      </c>
      <c r="Q70" s="200">
        <v>0.18</v>
      </c>
      <c r="R70" s="200">
        <v>0.36</v>
      </c>
      <c r="S70" s="200">
        <v>0.22</v>
      </c>
      <c r="T70" s="200">
        <v>0</v>
      </c>
      <c r="U70" s="200">
        <v>9.5500000000000007</v>
      </c>
      <c r="V70" s="200">
        <v>0.46</v>
      </c>
      <c r="W70" s="200">
        <v>0.39</v>
      </c>
      <c r="X70" s="200">
        <v>0.84</v>
      </c>
      <c r="Y70" s="200">
        <v>0</v>
      </c>
      <c r="Z70" s="200">
        <v>2.36</v>
      </c>
      <c r="AA70" s="200">
        <v>0.76</v>
      </c>
      <c r="AB70" s="200">
        <v>0</v>
      </c>
      <c r="AC70" s="200">
        <v>8.5</v>
      </c>
      <c r="AD70" s="200">
        <v>0</v>
      </c>
      <c r="AE70" s="200">
        <v>0</v>
      </c>
      <c r="AF70" s="200">
        <v>0</v>
      </c>
      <c r="AG70" s="200">
        <v>20.059999999999999</v>
      </c>
      <c r="AH70" s="200">
        <v>0</v>
      </c>
      <c r="AI70" s="200">
        <v>3.21</v>
      </c>
      <c r="AJ70" s="200">
        <v>0</v>
      </c>
      <c r="AK70" s="200">
        <v>11.09</v>
      </c>
      <c r="AL70" s="200">
        <v>0</v>
      </c>
      <c r="AM70" s="200">
        <v>0</v>
      </c>
      <c r="AN70" s="200">
        <v>0</v>
      </c>
      <c r="AO70" s="200">
        <v>160.19999999999999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6.13</v>
      </c>
      <c r="E71" s="200">
        <v>0</v>
      </c>
      <c r="F71" s="200">
        <v>0</v>
      </c>
      <c r="G71" s="200">
        <v>16.27</v>
      </c>
      <c r="H71" s="200">
        <v>0</v>
      </c>
      <c r="I71" s="200">
        <v>0</v>
      </c>
      <c r="J71" s="200">
        <v>20.04</v>
      </c>
      <c r="K71" s="200">
        <v>77.19</v>
      </c>
      <c r="L71" s="200">
        <v>2.1800000000000002</v>
      </c>
      <c r="M71" s="200">
        <v>0</v>
      </c>
      <c r="N71" s="200">
        <v>1</v>
      </c>
      <c r="O71" s="200">
        <v>1.69</v>
      </c>
      <c r="P71" s="200">
        <v>2.31</v>
      </c>
      <c r="Q71" s="200">
        <v>0.18</v>
      </c>
      <c r="R71" s="200">
        <v>0.36</v>
      </c>
      <c r="S71" s="200">
        <v>0.22</v>
      </c>
      <c r="T71" s="200">
        <v>0</v>
      </c>
      <c r="U71" s="200">
        <v>9.5500000000000007</v>
      </c>
      <c r="V71" s="200">
        <v>0.46</v>
      </c>
      <c r="W71" s="200">
        <v>0.39</v>
      </c>
      <c r="X71" s="200">
        <v>0.84</v>
      </c>
      <c r="Y71" s="200">
        <v>0</v>
      </c>
      <c r="Z71" s="200">
        <v>2.36</v>
      </c>
      <c r="AA71" s="200">
        <v>0.76</v>
      </c>
      <c r="AB71" s="200">
        <v>0</v>
      </c>
      <c r="AC71" s="200">
        <v>8.5</v>
      </c>
      <c r="AD71" s="200">
        <v>0</v>
      </c>
      <c r="AE71" s="200">
        <v>0</v>
      </c>
      <c r="AF71" s="200">
        <v>0</v>
      </c>
      <c r="AG71" s="200">
        <v>20.059999999999999</v>
      </c>
      <c r="AH71" s="200">
        <v>0</v>
      </c>
      <c r="AI71" s="200">
        <v>3.21</v>
      </c>
      <c r="AJ71" s="200">
        <v>0</v>
      </c>
      <c r="AK71" s="200">
        <v>11.09</v>
      </c>
      <c r="AL71" s="200">
        <v>0</v>
      </c>
      <c r="AM71" s="200">
        <v>0</v>
      </c>
      <c r="AN71" s="200">
        <v>0</v>
      </c>
      <c r="AO71" s="200">
        <v>160.19999999999999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6.13</v>
      </c>
      <c r="E72" s="200">
        <v>0</v>
      </c>
      <c r="F72" s="200">
        <v>0</v>
      </c>
      <c r="G72" s="200">
        <v>16.27</v>
      </c>
      <c r="H72" s="200">
        <v>0</v>
      </c>
      <c r="I72" s="200">
        <v>0</v>
      </c>
      <c r="J72" s="200">
        <v>20.04</v>
      </c>
      <c r="K72" s="200">
        <v>77.19</v>
      </c>
      <c r="L72" s="200">
        <v>2.1800000000000002</v>
      </c>
      <c r="M72" s="200">
        <v>0</v>
      </c>
      <c r="N72" s="200">
        <v>1</v>
      </c>
      <c r="O72" s="200">
        <v>1.69</v>
      </c>
      <c r="P72" s="200">
        <v>2.31</v>
      </c>
      <c r="Q72" s="200">
        <v>0.18</v>
      </c>
      <c r="R72" s="200">
        <v>0.36</v>
      </c>
      <c r="S72" s="200">
        <v>0.2</v>
      </c>
      <c r="T72" s="200">
        <v>0</v>
      </c>
      <c r="U72" s="200">
        <v>9.5500000000000007</v>
      </c>
      <c r="V72" s="200">
        <v>0.46</v>
      </c>
      <c r="W72" s="200">
        <v>0.39</v>
      </c>
      <c r="X72" s="200">
        <v>0.84</v>
      </c>
      <c r="Y72" s="200">
        <v>0</v>
      </c>
      <c r="Z72" s="200">
        <v>2.36</v>
      </c>
      <c r="AA72" s="200">
        <v>0.76</v>
      </c>
      <c r="AB72" s="200">
        <v>0</v>
      </c>
      <c r="AC72" s="200">
        <v>8.5</v>
      </c>
      <c r="AD72" s="200">
        <v>0</v>
      </c>
      <c r="AE72" s="200">
        <v>0</v>
      </c>
      <c r="AF72" s="200">
        <v>0</v>
      </c>
      <c r="AG72" s="200">
        <v>20.059999999999999</v>
      </c>
      <c r="AH72" s="200">
        <v>0</v>
      </c>
      <c r="AI72" s="200">
        <v>3.21</v>
      </c>
      <c r="AJ72" s="200">
        <v>0</v>
      </c>
      <c r="AK72" s="200">
        <v>11.09</v>
      </c>
      <c r="AL72" s="200">
        <v>0</v>
      </c>
      <c r="AM72" s="200">
        <v>0</v>
      </c>
      <c r="AN72" s="200">
        <v>0</v>
      </c>
      <c r="AO72" s="200">
        <v>160.19999999999999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6.13</v>
      </c>
      <c r="E73" s="200">
        <v>0</v>
      </c>
      <c r="F73" s="200">
        <v>0</v>
      </c>
      <c r="G73" s="200">
        <v>16.27</v>
      </c>
      <c r="H73" s="200">
        <v>0</v>
      </c>
      <c r="I73" s="200">
        <v>0</v>
      </c>
      <c r="J73" s="200">
        <v>20.04</v>
      </c>
      <c r="K73" s="200">
        <v>5.47</v>
      </c>
      <c r="L73" s="200">
        <v>1.2</v>
      </c>
      <c r="M73" s="200">
        <v>0</v>
      </c>
      <c r="N73" s="200">
        <v>1</v>
      </c>
      <c r="O73" s="200">
        <v>1.69</v>
      </c>
      <c r="P73" s="200">
        <v>2.31</v>
      </c>
      <c r="Q73" s="200">
        <v>0.18</v>
      </c>
      <c r="R73" s="200">
        <v>0.36</v>
      </c>
      <c r="S73" s="200">
        <v>0.22</v>
      </c>
      <c r="T73" s="200">
        <v>0</v>
      </c>
      <c r="U73" s="200">
        <v>9.5500000000000007</v>
      </c>
      <c r="V73" s="200">
        <v>0.46</v>
      </c>
      <c r="W73" s="200">
        <v>0.39</v>
      </c>
      <c r="X73" s="200">
        <v>0.84</v>
      </c>
      <c r="Y73" s="200">
        <v>0</v>
      </c>
      <c r="Z73" s="200">
        <v>2.36</v>
      </c>
      <c r="AA73" s="200">
        <v>0.76</v>
      </c>
      <c r="AB73" s="200">
        <v>0</v>
      </c>
      <c r="AC73" s="200">
        <v>8.5</v>
      </c>
      <c r="AD73" s="200">
        <v>0</v>
      </c>
      <c r="AE73" s="200">
        <v>0</v>
      </c>
      <c r="AF73" s="200">
        <v>0</v>
      </c>
      <c r="AG73" s="200">
        <v>20.059999999999999</v>
      </c>
      <c r="AH73" s="200">
        <v>0</v>
      </c>
      <c r="AI73" s="200">
        <v>3.21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160.19999999999999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6.13</v>
      </c>
      <c r="E74" s="200">
        <v>0</v>
      </c>
      <c r="F74" s="200">
        <v>0</v>
      </c>
      <c r="G74" s="200">
        <v>16.27</v>
      </c>
      <c r="H74" s="200">
        <v>0</v>
      </c>
      <c r="I74" s="200">
        <v>0</v>
      </c>
      <c r="J74" s="200">
        <v>20.04</v>
      </c>
      <c r="K74" s="200">
        <v>5.47</v>
      </c>
      <c r="L74" s="200">
        <v>1.2</v>
      </c>
      <c r="M74" s="200">
        <v>0</v>
      </c>
      <c r="N74" s="200">
        <v>1</v>
      </c>
      <c r="O74" s="200">
        <v>1.69</v>
      </c>
      <c r="P74" s="200">
        <v>2.31</v>
      </c>
      <c r="Q74" s="200">
        <v>0.18</v>
      </c>
      <c r="R74" s="200">
        <v>0.36</v>
      </c>
      <c r="S74" s="200">
        <v>0.22</v>
      </c>
      <c r="T74" s="200">
        <v>0</v>
      </c>
      <c r="U74" s="200">
        <v>9.5500000000000007</v>
      </c>
      <c r="V74" s="200">
        <v>0.46</v>
      </c>
      <c r="W74" s="200">
        <v>0.39</v>
      </c>
      <c r="X74" s="200">
        <v>0.84</v>
      </c>
      <c r="Y74" s="200">
        <v>0</v>
      </c>
      <c r="Z74" s="200">
        <v>2.36</v>
      </c>
      <c r="AA74" s="200">
        <v>0.76</v>
      </c>
      <c r="AB74" s="200">
        <v>0</v>
      </c>
      <c r="AC74" s="200">
        <v>8.5</v>
      </c>
      <c r="AD74" s="200">
        <v>0</v>
      </c>
      <c r="AE74" s="200">
        <v>0</v>
      </c>
      <c r="AF74" s="200">
        <v>0</v>
      </c>
      <c r="AG74" s="200">
        <v>20.059999999999999</v>
      </c>
      <c r="AH74" s="200">
        <v>0</v>
      </c>
      <c r="AI74" s="200">
        <v>3.21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160.19999999999999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6.13</v>
      </c>
      <c r="E75" s="200">
        <v>0</v>
      </c>
      <c r="F75" s="200">
        <v>0</v>
      </c>
      <c r="G75" s="200">
        <v>16.27</v>
      </c>
      <c r="H75" s="200">
        <v>0</v>
      </c>
      <c r="I75" s="200">
        <v>0</v>
      </c>
      <c r="J75" s="200">
        <v>20.04</v>
      </c>
      <c r="K75" s="200">
        <v>76.95</v>
      </c>
      <c r="L75" s="200">
        <v>1.2</v>
      </c>
      <c r="M75" s="200">
        <v>0</v>
      </c>
      <c r="N75" s="200">
        <v>1</v>
      </c>
      <c r="O75" s="200">
        <v>1.69</v>
      </c>
      <c r="P75" s="200">
        <v>2.31</v>
      </c>
      <c r="Q75" s="200">
        <v>0.18</v>
      </c>
      <c r="R75" s="200">
        <v>0.32</v>
      </c>
      <c r="S75" s="200">
        <v>0.22</v>
      </c>
      <c r="T75" s="200">
        <v>0</v>
      </c>
      <c r="U75" s="200">
        <v>9.5500000000000007</v>
      </c>
      <c r="V75" s="200">
        <v>0.46</v>
      </c>
      <c r="W75" s="200">
        <v>0.39</v>
      </c>
      <c r="X75" s="200">
        <v>0.84</v>
      </c>
      <c r="Y75" s="200">
        <v>0</v>
      </c>
      <c r="Z75" s="200">
        <v>2.36</v>
      </c>
      <c r="AA75" s="200">
        <v>0.76</v>
      </c>
      <c r="AB75" s="200">
        <v>0</v>
      </c>
      <c r="AC75" s="200">
        <v>8.5</v>
      </c>
      <c r="AD75" s="200">
        <v>0</v>
      </c>
      <c r="AE75" s="200">
        <v>0</v>
      </c>
      <c r="AF75" s="200">
        <v>0</v>
      </c>
      <c r="AG75" s="200">
        <v>20.059999999999999</v>
      </c>
      <c r="AH75" s="200">
        <v>0</v>
      </c>
      <c r="AI75" s="200">
        <v>3.21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165.6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6.13</v>
      </c>
      <c r="E76" s="200">
        <v>0</v>
      </c>
      <c r="F76" s="200">
        <v>0</v>
      </c>
      <c r="G76" s="200">
        <v>16.27</v>
      </c>
      <c r="H76" s="200">
        <v>0</v>
      </c>
      <c r="I76" s="200">
        <v>0</v>
      </c>
      <c r="J76" s="200">
        <v>20.04</v>
      </c>
      <c r="K76" s="200">
        <v>77.19</v>
      </c>
      <c r="L76" s="200">
        <v>1.2</v>
      </c>
      <c r="M76" s="200">
        <v>0</v>
      </c>
      <c r="N76" s="200">
        <v>1</v>
      </c>
      <c r="O76" s="200">
        <v>1.69</v>
      </c>
      <c r="P76" s="200">
        <v>2.31</v>
      </c>
      <c r="Q76" s="200">
        <v>0.18</v>
      </c>
      <c r="R76" s="200">
        <v>0.36</v>
      </c>
      <c r="S76" s="200">
        <v>0.2</v>
      </c>
      <c r="T76" s="200">
        <v>0</v>
      </c>
      <c r="U76" s="200">
        <v>9.5500000000000007</v>
      </c>
      <c r="V76" s="200">
        <v>0.46</v>
      </c>
      <c r="W76" s="200">
        <v>0.39</v>
      </c>
      <c r="X76" s="200">
        <v>0.84</v>
      </c>
      <c r="Y76" s="200">
        <v>0</v>
      </c>
      <c r="Z76" s="200">
        <v>2.36</v>
      </c>
      <c r="AA76" s="200">
        <v>0.76</v>
      </c>
      <c r="AB76" s="200">
        <v>0</v>
      </c>
      <c r="AC76" s="200">
        <v>8.5</v>
      </c>
      <c r="AD76" s="200">
        <v>0</v>
      </c>
      <c r="AE76" s="200">
        <v>0</v>
      </c>
      <c r="AF76" s="200">
        <v>0</v>
      </c>
      <c r="AG76" s="200">
        <v>20.059999999999999</v>
      </c>
      <c r="AH76" s="200">
        <v>0</v>
      </c>
      <c r="AI76" s="200">
        <v>3.21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165.6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6.13</v>
      </c>
      <c r="E77" s="200">
        <v>0</v>
      </c>
      <c r="F77" s="200">
        <v>0</v>
      </c>
      <c r="G77" s="200">
        <v>16.27</v>
      </c>
      <c r="H77" s="200">
        <v>0</v>
      </c>
      <c r="I77" s="200">
        <v>0</v>
      </c>
      <c r="J77" s="200">
        <v>20.04</v>
      </c>
      <c r="K77" s="200">
        <v>59.31</v>
      </c>
      <c r="L77" s="200">
        <v>1.1399999999999999</v>
      </c>
      <c r="M77" s="200">
        <v>0</v>
      </c>
      <c r="N77" s="200">
        <v>1</v>
      </c>
      <c r="O77" s="200">
        <v>1.69</v>
      </c>
      <c r="P77" s="200">
        <v>2.31</v>
      </c>
      <c r="Q77" s="200">
        <v>0.16</v>
      </c>
      <c r="R77" s="200">
        <v>0.36</v>
      </c>
      <c r="S77" s="200">
        <v>0.2</v>
      </c>
      <c r="T77" s="200">
        <v>0</v>
      </c>
      <c r="U77" s="200">
        <v>9.5500000000000007</v>
      </c>
      <c r="V77" s="200">
        <v>0.46</v>
      </c>
      <c r="W77" s="200">
        <v>0.39</v>
      </c>
      <c r="X77" s="200">
        <v>0.88</v>
      </c>
      <c r="Y77" s="200">
        <v>0</v>
      </c>
      <c r="Z77" s="200">
        <v>2.36</v>
      </c>
      <c r="AA77" s="200">
        <v>0.76</v>
      </c>
      <c r="AB77" s="200">
        <v>0</v>
      </c>
      <c r="AC77" s="200">
        <v>8.5</v>
      </c>
      <c r="AD77" s="200">
        <v>0</v>
      </c>
      <c r="AE77" s="200">
        <v>0</v>
      </c>
      <c r="AF77" s="200">
        <v>0</v>
      </c>
      <c r="AG77" s="200">
        <v>20.059999999999999</v>
      </c>
      <c r="AH77" s="200">
        <v>0</v>
      </c>
      <c r="AI77" s="200">
        <v>3.21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165.6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6.13</v>
      </c>
      <c r="E78" s="200">
        <v>0</v>
      </c>
      <c r="F78" s="200">
        <v>0</v>
      </c>
      <c r="G78" s="200">
        <v>16.27</v>
      </c>
      <c r="H78" s="200">
        <v>0</v>
      </c>
      <c r="I78" s="200">
        <v>0</v>
      </c>
      <c r="J78" s="200">
        <v>20.04</v>
      </c>
      <c r="K78" s="200">
        <v>59.31</v>
      </c>
      <c r="L78" s="200">
        <v>1.1000000000000001</v>
      </c>
      <c r="M78" s="200">
        <v>0</v>
      </c>
      <c r="N78" s="200">
        <v>1</v>
      </c>
      <c r="O78" s="200">
        <v>1.69</v>
      </c>
      <c r="P78" s="200">
        <v>2.31</v>
      </c>
      <c r="Q78" s="200">
        <v>0.18</v>
      </c>
      <c r="R78" s="200">
        <v>0.36</v>
      </c>
      <c r="S78" s="200">
        <v>0.22</v>
      </c>
      <c r="T78" s="200">
        <v>0</v>
      </c>
      <c r="U78" s="200">
        <v>9.5500000000000007</v>
      </c>
      <c r="V78" s="200">
        <v>0.46</v>
      </c>
      <c r="W78" s="200">
        <v>0.39</v>
      </c>
      <c r="X78" s="200">
        <v>0.86</v>
      </c>
      <c r="Y78" s="200">
        <v>0</v>
      </c>
      <c r="Z78" s="200">
        <v>2.36</v>
      </c>
      <c r="AA78" s="200">
        <v>0.76</v>
      </c>
      <c r="AB78" s="200">
        <v>0</v>
      </c>
      <c r="AC78" s="200">
        <v>8.0399999999999991</v>
      </c>
      <c r="AD78" s="200">
        <v>0</v>
      </c>
      <c r="AE78" s="200">
        <v>0</v>
      </c>
      <c r="AF78" s="200">
        <v>0</v>
      </c>
      <c r="AG78" s="200">
        <v>20.059999999999999</v>
      </c>
      <c r="AH78" s="200">
        <v>0</v>
      </c>
      <c r="AI78" s="200">
        <v>3.21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165.6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6.13</v>
      </c>
      <c r="E79" s="200">
        <v>0</v>
      </c>
      <c r="F79" s="200">
        <v>0</v>
      </c>
      <c r="G79" s="200">
        <v>16.27</v>
      </c>
      <c r="H79" s="200">
        <v>0</v>
      </c>
      <c r="I79" s="200">
        <v>0</v>
      </c>
      <c r="J79" s="200">
        <v>20.04</v>
      </c>
      <c r="K79" s="200">
        <v>77.19</v>
      </c>
      <c r="L79" s="200">
        <v>1.2</v>
      </c>
      <c r="M79" s="200">
        <v>0</v>
      </c>
      <c r="N79" s="200">
        <v>1</v>
      </c>
      <c r="O79" s="200">
        <v>1.69</v>
      </c>
      <c r="P79" s="200">
        <v>2.31</v>
      </c>
      <c r="Q79" s="200">
        <v>0.18</v>
      </c>
      <c r="R79" s="200">
        <v>0.36</v>
      </c>
      <c r="S79" s="200">
        <v>0.22</v>
      </c>
      <c r="T79" s="200">
        <v>0</v>
      </c>
      <c r="U79" s="200">
        <v>9.5500000000000007</v>
      </c>
      <c r="V79" s="200">
        <v>0.46</v>
      </c>
      <c r="W79" s="200">
        <v>0.39</v>
      </c>
      <c r="X79" s="200">
        <v>1.03</v>
      </c>
      <c r="Y79" s="200">
        <v>0</v>
      </c>
      <c r="Z79" s="200">
        <v>2.36</v>
      </c>
      <c r="AA79" s="200">
        <v>0.76</v>
      </c>
      <c r="AB79" s="200">
        <v>0</v>
      </c>
      <c r="AC79" s="200">
        <v>8.0399999999999991</v>
      </c>
      <c r="AD79" s="200">
        <v>0</v>
      </c>
      <c r="AE79" s="200">
        <v>0</v>
      </c>
      <c r="AF79" s="200">
        <v>0</v>
      </c>
      <c r="AG79" s="200">
        <v>20.059999999999999</v>
      </c>
      <c r="AH79" s="200">
        <v>0</v>
      </c>
      <c r="AI79" s="200">
        <v>3.21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165.6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6.13</v>
      </c>
      <c r="E80" s="200">
        <v>0</v>
      </c>
      <c r="F80" s="200">
        <v>0</v>
      </c>
      <c r="G80" s="200">
        <v>16</v>
      </c>
      <c r="H80" s="200">
        <v>0</v>
      </c>
      <c r="I80" s="200">
        <v>0</v>
      </c>
      <c r="J80" s="200">
        <v>20.04</v>
      </c>
      <c r="K80" s="200">
        <v>77.12</v>
      </c>
      <c r="L80" s="200">
        <v>1.2</v>
      </c>
      <c r="M80" s="200">
        <v>0</v>
      </c>
      <c r="N80" s="200">
        <v>1</v>
      </c>
      <c r="O80" s="200">
        <v>1.69</v>
      </c>
      <c r="P80" s="200">
        <v>2.31</v>
      </c>
      <c r="Q80" s="200">
        <v>0.18</v>
      </c>
      <c r="R80" s="200">
        <v>0.36</v>
      </c>
      <c r="S80" s="200">
        <v>0.22</v>
      </c>
      <c r="T80" s="200">
        <v>0</v>
      </c>
      <c r="U80" s="200">
        <v>9.5500000000000007</v>
      </c>
      <c r="V80" s="200">
        <v>0.46</v>
      </c>
      <c r="W80" s="200">
        <v>0.39</v>
      </c>
      <c r="X80" s="200">
        <v>0.88</v>
      </c>
      <c r="Y80" s="200">
        <v>0</v>
      </c>
      <c r="Z80" s="200">
        <v>2.36</v>
      </c>
      <c r="AA80" s="200">
        <v>0.76</v>
      </c>
      <c r="AB80" s="200">
        <v>0</v>
      </c>
      <c r="AC80" s="200">
        <v>7.89</v>
      </c>
      <c r="AD80" s="200">
        <v>0</v>
      </c>
      <c r="AE80" s="200">
        <v>0</v>
      </c>
      <c r="AF80" s="200">
        <v>0</v>
      </c>
      <c r="AG80" s="200">
        <v>19.39</v>
      </c>
      <c r="AH80" s="200">
        <v>0</v>
      </c>
      <c r="AI80" s="200">
        <v>3.21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165.6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6.13</v>
      </c>
      <c r="E81" s="200">
        <v>0</v>
      </c>
      <c r="F81" s="200">
        <v>0</v>
      </c>
      <c r="G81" s="200">
        <v>16</v>
      </c>
      <c r="H81" s="200">
        <v>0</v>
      </c>
      <c r="I81" s="200">
        <v>0</v>
      </c>
      <c r="J81" s="200">
        <v>20.04</v>
      </c>
      <c r="K81" s="200">
        <v>5.46</v>
      </c>
      <c r="L81" s="200">
        <v>1.2</v>
      </c>
      <c r="M81" s="200">
        <v>0</v>
      </c>
      <c r="N81" s="200">
        <v>1</v>
      </c>
      <c r="O81" s="200">
        <v>1.69</v>
      </c>
      <c r="P81" s="200">
        <v>2.31</v>
      </c>
      <c r="Q81" s="200">
        <v>0.18</v>
      </c>
      <c r="R81" s="200">
        <v>0.36</v>
      </c>
      <c r="S81" s="200">
        <v>0.22</v>
      </c>
      <c r="T81" s="200">
        <v>0</v>
      </c>
      <c r="U81" s="200">
        <v>9.5500000000000007</v>
      </c>
      <c r="V81" s="200">
        <v>0.46</v>
      </c>
      <c r="W81" s="200">
        <v>0.39</v>
      </c>
      <c r="X81" s="200">
        <v>1.1599999999999999</v>
      </c>
      <c r="Y81" s="200">
        <v>0</v>
      </c>
      <c r="Z81" s="200">
        <v>2.36</v>
      </c>
      <c r="AA81" s="200">
        <v>0.76</v>
      </c>
      <c r="AB81" s="200">
        <v>0</v>
      </c>
      <c r="AC81" s="200">
        <v>7.89</v>
      </c>
      <c r="AD81" s="200">
        <v>0</v>
      </c>
      <c r="AE81" s="200">
        <v>0</v>
      </c>
      <c r="AF81" s="200">
        <v>0</v>
      </c>
      <c r="AG81" s="200">
        <v>19.39</v>
      </c>
      <c r="AH81" s="200">
        <v>0</v>
      </c>
      <c r="AI81" s="200">
        <v>3.21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165.6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6.13</v>
      </c>
      <c r="E82" s="200">
        <v>0</v>
      </c>
      <c r="F82" s="200">
        <v>0</v>
      </c>
      <c r="G82" s="200">
        <v>16</v>
      </c>
      <c r="H82" s="200">
        <v>0</v>
      </c>
      <c r="I82" s="200">
        <v>0</v>
      </c>
      <c r="J82" s="200">
        <v>20.04</v>
      </c>
      <c r="K82" s="200">
        <v>5.04</v>
      </c>
      <c r="L82" s="200">
        <v>1.2</v>
      </c>
      <c r="M82" s="200">
        <v>0</v>
      </c>
      <c r="N82" s="200">
        <v>1</v>
      </c>
      <c r="O82" s="200">
        <v>1.69</v>
      </c>
      <c r="P82" s="200">
        <v>2.31</v>
      </c>
      <c r="Q82" s="200">
        <v>0.18</v>
      </c>
      <c r="R82" s="200">
        <v>0.36</v>
      </c>
      <c r="S82" s="200">
        <v>0.22</v>
      </c>
      <c r="T82" s="200">
        <v>0</v>
      </c>
      <c r="U82" s="200">
        <v>9.5500000000000007</v>
      </c>
      <c r="V82" s="200">
        <v>0.46</v>
      </c>
      <c r="W82" s="200">
        <v>0.39</v>
      </c>
      <c r="X82" s="200">
        <v>0.93</v>
      </c>
      <c r="Y82" s="200">
        <v>0</v>
      </c>
      <c r="Z82" s="200">
        <v>2.36</v>
      </c>
      <c r="AA82" s="200">
        <v>0.76</v>
      </c>
      <c r="AB82" s="200">
        <v>0</v>
      </c>
      <c r="AC82" s="200">
        <v>7.89</v>
      </c>
      <c r="AD82" s="200">
        <v>0</v>
      </c>
      <c r="AE82" s="200">
        <v>0</v>
      </c>
      <c r="AF82" s="200">
        <v>0</v>
      </c>
      <c r="AG82" s="200">
        <v>19.39</v>
      </c>
      <c r="AH82" s="200">
        <v>0</v>
      </c>
      <c r="AI82" s="200">
        <v>3.21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165.6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6.13</v>
      </c>
      <c r="E83" s="200">
        <v>0</v>
      </c>
      <c r="F83" s="200">
        <v>0</v>
      </c>
      <c r="G83" s="200">
        <v>16</v>
      </c>
      <c r="H83" s="200">
        <v>0</v>
      </c>
      <c r="I83" s="200">
        <v>0</v>
      </c>
      <c r="J83" s="200">
        <v>20.04</v>
      </c>
      <c r="K83" s="200">
        <v>5.47</v>
      </c>
      <c r="L83" s="200">
        <v>1.2</v>
      </c>
      <c r="M83" s="200">
        <v>0</v>
      </c>
      <c r="N83" s="200">
        <v>1</v>
      </c>
      <c r="O83" s="200">
        <v>1.69</v>
      </c>
      <c r="P83" s="200">
        <v>2.31</v>
      </c>
      <c r="Q83" s="200">
        <v>0.18</v>
      </c>
      <c r="R83" s="200">
        <v>0.36</v>
      </c>
      <c r="S83" s="200">
        <v>0.22</v>
      </c>
      <c r="T83" s="200">
        <v>0</v>
      </c>
      <c r="U83" s="200">
        <v>9.5500000000000007</v>
      </c>
      <c r="V83" s="200">
        <v>0.46</v>
      </c>
      <c r="W83" s="200">
        <v>0.39</v>
      </c>
      <c r="X83" s="200">
        <v>1.2</v>
      </c>
      <c r="Y83" s="200">
        <v>0</v>
      </c>
      <c r="Z83" s="200">
        <v>2.36</v>
      </c>
      <c r="AA83" s="200">
        <v>0.76</v>
      </c>
      <c r="AB83" s="200">
        <v>0</v>
      </c>
      <c r="AC83" s="200">
        <v>7.89</v>
      </c>
      <c r="AD83" s="200">
        <v>0</v>
      </c>
      <c r="AE83" s="200">
        <v>0</v>
      </c>
      <c r="AF83" s="200">
        <v>0</v>
      </c>
      <c r="AG83" s="200">
        <v>19.39</v>
      </c>
      <c r="AH83" s="200">
        <v>0</v>
      </c>
      <c r="AI83" s="200">
        <v>3.21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165.6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6.13</v>
      </c>
      <c r="E84" s="200">
        <v>0</v>
      </c>
      <c r="F84" s="200">
        <v>0</v>
      </c>
      <c r="G84" s="200">
        <v>16</v>
      </c>
      <c r="H84" s="200">
        <v>0</v>
      </c>
      <c r="I84" s="200">
        <v>0</v>
      </c>
      <c r="J84" s="200">
        <v>20.04</v>
      </c>
      <c r="K84" s="200">
        <v>5.47</v>
      </c>
      <c r="L84" s="200">
        <v>1.2</v>
      </c>
      <c r="M84" s="200">
        <v>0</v>
      </c>
      <c r="N84" s="200">
        <v>1</v>
      </c>
      <c r="O84" s="200">
        <v>1.69</v>
      </c>
      <c r="P84" s="200">
        <v>2.31</v>
      </c>
      <c r="Q84" s="200">
        <v>0.18</v>
      </c>
      <c r="R84" s="200">
        <v>0.36</v>
      </c>
      <c r="S84" s="200">
        <v>0.22</v>
      </c>
      <c r="T84" s="200">
        <v>0</v>
      </c>
      <c r="U84" s="200">
        <v>9.5500000000000007</v>
      </c>
      <c r="V84" s="200">
        <v>0.46</v>
      </c>
      <c r="W84" s="200">
        <v>0.39</v>
      </c>
      <c r="X84" s="200">
        <v>0.98</v>
      </c>
      <c r="Y84" s="200">
        <v>0</v>
      </c>
      <c r="Z84" s="200">
        <v>2.36</v>
      </c>
      <c r="AA84" s="200">
        <v>0.76</v>
      </c>
      <c r="AB84" s="200">
        <v>0</v>
      </c>
      <c r="AC84" s="200">
        <v>7.89</v>
      </c>
      <c r="AD84" s="200">
        <v>0</v>
      </c>
      <c r="AE84" s="200">
        <v>0</v>
      </c>
      <c r="AF84" s="200">
        <v>0</v>
      </c>
      <c r="AG84" s="200">
        <v>19.39</v>
      </c>
      <c r="AH84" s="200">
        <v>0</v>
      </c>
      <c r="AI84" s="200">
        <v>3.21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165.6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6.13</v>
      </c>
      <c r="E85" s="200">
        <v>0</v>
      </c>
      <c r="F85" s="200">
        <v>0</v>
      </c>
      <c r="G85" s="200">
        <v>16</v>
      </c>
      <c r="H85" s="200">
        <v>0</v>
      </c>
      <c r="I85" s="200">
        <v>0</v>
      </c>
      <c r="J85" s="200">
        <v>20.04</v>
      </c>
      <c r="K85" s="200">
        <v>5.47</v>
      </c>
      <c r="L85" s="200">
        <v>1.2</v>
      </c>
      <c r="M85" s="200">
        <v>0</v>
      </c>
      <c r="N85" s="200">
        <v>1</v>
      </c>
      <c r="O85" s="200">
        <v>1.69</v>
      </c>
      <c r="P85" s="200">
        <v>2.31</v>
      </c>
      <c r="Q85" s="200">
        <v>0.18</v>
      </c>
      <c r="R85" s="200">
        <v>0.36</v>
      </c>
      <c r="S85" s="200">
        <v>0.22</v>
      </c>
      <c r="T85" s="200">
        <v>0</v>
      </c>
      <c r="U85" s="200">
        <v>9.5500000000000007</v>
      </c>
      <c r="V85" s="200">
        <v>0.46</v>
      </c>
      <c r="W85" s="200">
        <v>0.39</v>
      </c>
      <c r="X85" s="200">
        <v>6.37</v>
      </c>
      <c r="Y85" s="200">
        <v>0</v>
      </c>
      <c r="Z85" s="200">
        <v>2.36</v>
      </c>
      <c r="AA85" s="200">
        <v>0.76</v>
      </c>
      <c r="AB85" s="200">
        <v>0</v>
      </c>
      <c r="AC85" s="200">
        <v>7.89</v>
      </c>
      <c r="AD85" s="200">
        <v>0</v>
      </c>
      <c r="AE85" s="200">
        <v>0</v>
      </c>
      <c r="AF85" s="200">
        <v>0</v>
      </c>
      <c r="AG85" s="200">
        <v>19.39</v>
      </c>
      <c r="AH85" s="200">
        <v>0</v>
      </c>
      <c r="AI85" s="200">
        <v>3.21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165.6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6.13</v>
      </c>
      <c r="E86" s="200">
        <v>0</v>
      </c>
      <c r="F86" s="200">
        <v>0</v>
      </c>
      <c r="G86" s="200">
        <v>16</v>
      </c>
      <c r="H86" s="200">
        <v>0</v>
      </c>
      <c r="I86" s="200">
        <v>0</v>
      </c>
      <c r="J86" s="200">
        <v>20.04</v>
      </c>
      <c r="K86" s="200">
        <v>5.47</v>
      </c>
      <c r="L86" s="200">
        <v>1.2</v>
      </c>
      <c r="M86" s="200">
        <v>0</v>
      </c>
      <c r="N86" s="200">
        <v>1</v>
      </c>
      <c r="O86" s="200">
        <v>1.69</v>
      </c>
      <c r="P86" s="200">
        <v>2.31</v>
      </c>
      <c r="Q86" s="200">
        <v>0.18</v>
      </c>
      <c r="R86" s="200">
        <v>0.36</v>
      </c>
      <c r="S86" s="200">
        <v>0.22</v>
      </c>
      <c r="T86" s="200">
        <v>0</v>
      </c>
      <c r="U86" s="200">
        <v>9.5500000000000007</v>
      </c>
      <c r="V86" s="200">
        <v>0.46</v>
      </c>
      <c r="W86" s="200">
        <v>0.39</v>
      </c>
      <c r="X86" s="200">
        <v>6.37</v>
      </c>
      <c r="Y86" s="200">
        <v>0</v>
      </c>
      <c r="Z86" s="200">
        <v>2.36</v>
      </c>
      <c r="AA86" s="200">
        <v>0.76</v>
      </c>
      <c r="AB86" s="200">
        <v>0</v>
      </c>
      <c r="AC86" s="200">
        <v>7.89</v>
      </c>
      <c r="AD86" s="200">
        <v>0</v>
      </c>
      <c r="AE86" s="200">
        <v>0</v>
      </c>
      <c r="AF86" s="200">
        <v>0</v>
      </c>
      <c r="AG86" s="200">
        <v>19.39</v>
      </c>
      <c r="AH86" s="200">
        <v>0</v>
      </c>
      <c r="AI86" s="200">
        <v>3.21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165.6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6.13</v>
      </c>
      <c r="E87" s="200">
        <v>0</v>
      </c>
      <c r="F87" s="200">
        <v>0</v>
      </c>
      <c r="G87" s="200">
        <v>16</v>
      </c>
      <c r="H87" s="200">
        <v>0</v>
      </c>
      <c r="I87" s="200">
        <v>0</v>
      </c>
      <c r="J87" s="200">
        <v>20.04</v>
      </c>
      <c r="K87" s="200">
        <v>76.06</v>
      </c>
      <c r="L87" s="200">
        <v>1.2</v>
      </c>
      <c r="M87" s="200">
        <v>0</v>
      </c>
      <c r="N87" s="200">
        <v>1</v>
      </c>
      <c r="O87" s="200">
        <v>1.69</v>
      </c>
      <c r="P87" s="200">
        <v>2.31</v>
      </c>
      <c r="Q87" s="200">
        <v>0.18</v>
      </c>
      <c r="R87" s="200">
        <v>0.36</v>
      </c>
      <c r="S87" s="200">
        <v>0.22</v>
      </c>
      <c r="T87" s="200">
        <v>0</v>
      </c>
      <c r="U87" s="200">
        <v>9.5500000000000007</v>
      </c>
      <c r="V87" s="200">
        <v>0.46</v>
      </c>
      <c r="W87" s="200">
        <v>0.39</v>
      </c>
      <c r="X87" s="200">
        <v>7.69</v>
      </c>
      <c r="Y87" s="200">
        <v>0</v>
      </c>
      <c r="Z87" s="200">
        <v>2.36</v>
      </c>
      <c r="AA87" s="200">
        <v>0.76</v>
      </c>
      <c r="AB87" s="200">
        <v>0</v>
      </c>
      <c r="AC87" s="200">
        <v>7.89</v>
      </c>
      <c r="AD87" s="200">
        <v>0</v>
      </c>
      <c r="AE87" s="200">
        <v>0</v>
      </c>
      <c r="AF87" s="200">
        <v>0</v>
      </c>
      <c r="AG87" s="200">
        <v>19.39</v>
      </c>
      <c r="AH87" s="200">
        <v>0</v>
      </c>
      <c r="AI87" s="200">
        <v>3.21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165.6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6.13</v>
      </c>
      <c r="E88" s="200">
        <v>0</v>
      </c>
      <c r="F88" s="200">
        <v>0</v>
      </c>
      <c r="G88" s="200">
        <v>16</v>
      </c>
      <c r="H88" s="200">
        <v>0</v>
      </c>
      <c r="I88" s="200">
        <v>0</v>
      </c>
      <c r="J88" s="200">
        <v>20.04</v>
      </c>
      <c r="K88" s="200">
        <v>76.150000000000006</v>
      </c>
      <c r="L88" s="200">
        <v>1.2</v>
      </c>
      <c r="M88" s="200">
        <v>0</v>
      </c>
      <c r="N88" s="200">
        <v>1</v>
      </c>
      <c r="O88" s="200">
        <v>1.69</v>
      </c>
      <c r="P88" s="200">
        <v>2.31</v>
      </c>
      <c r="Q88" s="200">
        <v>0.18</v>
      </c>
      <c r="R88" s="200">
        <v>0.36</v>
      </c>
      <c r="S88" s="200">
        <v>0.22</v>
      </c>
      <c r="T88" s="200">
        <v>0</v>
      </c>
      <c r="U88" s="200">
        <v>9.5500000000000007</v>
      </c>
      <c r="V88" s="200">
        <v>0.46</v>
      </c>
      <c r="W88" s="200">
        <v>0.39</v>
      </c>
      <c r="X88" s="200">
        <v>7.69</v>
      </c>
      <c r="Y88" s="200">
        <v>0</v>
      </c>
      <c r="Z88" s="200">
        <v>2.36</v>
      </c>
      <c r="AA88" s="200">
        <v>0.76</v>
      </c>
      <c r="AB88" s="200">
        <v>0</v>
      </c>
      <c r="AC88" s="200">
        <v>7.89</v>
      </c>
      <c r="AD88" s="200">
        <v>0</v>
      </c>
      <c r="AE88" s="200">
        <v>0</v>
      </c>
      <c r="AF88" s="200">
        <v>0</v>
      </c>
      <c r="AG88" s="200">
        <v>19.39</v>
      </c>
      <c r="AH88" s="200">
        <v>0</v>
      </c>
      <c r="AI88" s="200">
        <v>3.21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165.6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6.13</v>
      </c>
      <c r="E89" s="200">
        <v>0</v>
      </c>
      <c r="F89" s="200">
        <v>0</v>
      </c>
      <c r="G89" s="200">
        <v>16</v>
      </c>
      <c r="H89" s="200">
        <v>0</v>
      </c>
      <c r="I89" s="200">
        <v>0</v>
      </c>
      <c r="J89" s="200">
        <v>20.04</v>
      </c>
      <c r="K89" s="200">
        <v>9.75</v>
      </c>
      <c r="L89" s="200">
        <v>1.2</v>
      </c>
      <c r="M89" s="200">
        <v>0</v>
      </c>
      <c r="N89" s="200">
        <v>1</v>
      </c>
      <c r="O89" s="200">
        <v>1.69</v>
      </c>
      <c r="P89" s="200">
        <v>2.31</v>
      </c>
      <c r="Q89" s="200">
        <v>0.18</v>
      </c>
      <c r="R89" s="200">
        <v>0.36</v>
      </c>
      <c r="S89" s="200">
        <v>0.22</v>
      </c>
      <c r="T89" s="200">
        <v>0</v>
      </c>
      <c r="U89" s="200">
        <v>9.5500000000000007</v>
      </c>
      <c r="V89" s="200">
        <v>0.46</v>
      </c>
      <c r="W89" s="200">
        <v>0.39</v>
      </c>
      <c r="X89" s="200">
        <v>9.0399999999999991</v>
      </c>
      <c r="Y89" s="200">
        <v>0</v>
      </c>
      <c r="Z89" s="200">
        <v>2.36</v>
      </c>
      <c r="AA89" s="200">
        <v>0.76</v>
      </c>
      <c r="AB89" s="200">
        <v>0</v>
      </c>
      <c r="AC89" s="200">
        <v>7.89</v>
      </c>
      <c r="AD89" s="200">
        <v>0</v>
      </c>
      <c r="AE89" s="200">
        <v>0</v>
      </c>
      <c r="AF89" s="200">
        <v>0</v>
      </c>
      <c r="AG89" s="200">
        <v>19.39</v>
      </c>
      <c r="AH89" s="200">
        <v>0</v>
      </c>
      <c r="AI89" s="200">
        <v>3.21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165.6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6.13</v>
      </c>
      <c r="E90" s="200">
        <v>0</v>
      </c>
      <c r="F90" s="200">
        <v>0</v>
      </c>
      <c r="G90" s="200">
        <v>16</v>
      </c>
      <c r="H90" s="200">
        <v>0</v>
      </c>
      <c r="I90" s="200">
        <v>0</v>
      </c>
      <c r="J90" s="200">
        <v>20.04</v>
      </c>
      <c r="K90" s="200">
        <v>5.47</v>
      </c>
      <c r="L90" s="200">
        <v>1.2</v>
      </c>
      <c r="M90" s="200">
        <v>0</v>
      </c>
      <c r="N90" s="200">
        <v>1</v>
      </c>
      <c r="O90" s="200">
        <v>1.69</v>
      </c>
      <c r="P90" s="200">
        <v>2.31</v>
      </c>
      <c r="Q90" s="200">
        <v>0.18</v>
      </c>
      <c r="R90" s="200">
        <v>0.36</v>
      </c>
      <c r="S90" s="200">
        <v>0.22</v>
      </c>
      <c r="T90" s="200">
        <v>0</v>
      </c>
      <c r="U90" s="200">
        <v>9.5500000000000007</v>
      </c>
      <c r="V90" s="200">
        <v>0.46</v>
      </c>
      <c r="W90" s="200">
        <v>0.39</v>
      </c>
      <c r="X90" s="200">
        <v>9.0399999999999991</v>
      </c>
      <c r="Y90" s="200">
        <v>0</v>
      </c>
      <c r="Z90" s="200">
        <v>2.36</v>
      </c>
      <c r="AA90" s="200">
        <v>0.76</v>
      </c>
      <c r="AB90" s="200">
        <v>0</v>
      </c>
      <c r="AC90" s="200">
        <v>7.89</v>
      </c>
      <c r="AD90" s="200">
        <v>0</v>
      </c>
      <c r="AE90" s="200">
        <v>0</v>
      </c>
      <c r="AF90" s="200">
        <v>0</v>
      </c>
      <c r="AG90" s="200">
        <v>19.39</v>
      </c>
      <c r="AH90" s="200">
        <v>0</v>
      </c>
      <c r="AI90" s="200">
        <v>3.21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165.6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6.13</v>
      </c>
      <c r="E91" s="200">
        <v>0</v>
      </c>
      <c r="F91" s="200">
        <v>0</v>
      </c>
      <c r="G91" s="200">
        <v>16</v>
      </c>
      <c r="H91" s="200">
        <v>0</v>
      </c>
      <c r="I91" s="200">
        <v>0</v>
      </c>
      <c r="J91" s="200">
        <v>20.04</v>
      </c>
      <c r="K91" s="200">
        <v>5.47</v>
      </c>
      <c r="L91" s="200">
        <v>1.2</v>
      </c>
      <c r="M91" s="200">
        <v>0</v>
      </c>
      <c r="N91" s="200">
        <v>1</v>
      </c>
      <c r="O91" s="200">
        <v>1.69</v>
      </c>
      <c r="P91" s="200">
        <v>2.31</v>
      </c>
      <c r="Q91" s="200">
        <v>0.18</v>
      </c>
      <c r="R91" s="200">
        <v>0.36</v>
      </c>
      <c r="S91" s="200">
        <v>0.22</v>
      </c>
      <c r="T91" s="200">
        <v>0</v>
      </c>
      <c r="U91" s="200">
        <v>9.5500000000000007</v>
      </c>
      <c r="V91" s="200">
        <v>0.46</v>
      </c>
      <c r="W91" s="200">
        <v>0.39</v>
      </c>
      <c r="X91" s="200">
        <v>9.83</v>
      </c>
      <c r="Y91" s="200">
        <v>0</v>
      </c>
      <c r="Z91" s="200">
        <v>2.36</v>
      </c>
      <c r="AA91" s="200">
        <v>0.76</v>
      </c>
      <c r="AB91" s="200">
        <v>0</v>
      </c>
      <c r="AC91" s="200">
        <v>7.89</v>
      </c>
      <c r="AD91" s="200">
        <v>0</v>
      </c>
      <c r="AE91" s="200">
        <v>0</v>
      </c>
      <c r="AF91" s="200">
        <v>0</v>
      </c>
      <c r="AG91" s="200">
        <v>19.39</v>
      </c>
      <c r="AH91" s="200">
        <v>0</v>
      </c>
      <c r="AI91" s="200">
        <v>3.21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165.6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6.13</v>
      </c>
      <c r="E92" s="200">
        <v>0</v>
      </c>
      <c r="F92" s="200">
        <v>0</v>
      </c>
      <c r="G92" s="200">
        <v>16</v>
      </c>
      <c r="H92" s="200">
        <v>0</v>
      </c>
      <c r="I92" s="200">
        <v>0</v>
      </c>
      <c r="J92" s="200">
        <v>20.32</v>
      </c>
      <c r="K92" s="200">
        <v>5.47</v>
      </c>
      <c r="L92" s="200">
        <v>1.2</v>
      </c>
      <c r="M92" s="200">
        <v>0</v>
      </c>
      <c r="N92" s="200">
        <v>1</v>
      </c>
      <c r="O92" s="200">
        <v>1.69</v>
      </c>
      <c r="P92" s="200">
        <v>2.31</v>
      </c>
      <c r="Q92" s="200">
        <v>0.18</v>
      </c>
      <c r="R92" s="200">
        <v>0.36</v>
      </c>
      <c r="S92" s="200">
        <v>0.22</v>
      </c>
      <c r="T92" s="200">
        <v>0</v>
      </c>
      <c r="U92" s="200">
        <v>9.5500000000000007</v>
      </c>
      <c r="V92" s="200">
        <v>0.46</v>
      </c>
      <c r="W92" s="200">
        <v>0.39</v>
      </c>
      <c r="X92" s="200">
        <v>9.83</v>
      </c>
      <c r="Y92" s="200">
        <v>0</v>
      </c>
      <c r="Z92" s="200">
        <v>2.36</v>
      </c>
      <c r="AA92" s="200">
        <v>0.76</v>
      </c>
      <c r="AB92" s="200">
        <v>0</v>
      </c>
      <c r="AC92" s="200">
        <v>7.89</v>
      </c>
      <c r="AD92" s="200">
        <v>0</v>
      </c>
      <c r="AE92" s="200">
        <v>0</v>
      </c>
      <c r="AF92" s="200">
        <v>0</v>
      </c>
      <c r="AG92" s="200">
        <v>19.39</v>
      </c>
      <c r="AH92" s="200">
        <v>0</v>
      </c>
      <c r="AI92" s="200">
        <v>3.21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165.6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6.13</v>
      </c>
      <c r="E93" s="200">
        <v>0</v>
      </c>
      <c r="F93" s="200">
        <v>0</v>
      </c>
      <c r="G93" s="200">
        <v>16</v>
      </c>
      <c r="H93" s="200">
        <v>0</v>
      </c>
      <c r="I93" s="200">
        <v>0</v>
      </c>
      <c r="J93" s="200">
        <v>20.32</v>
      </c>
      <c r="K93" s="200">
        <v>5.47</v>
      </c>
      <c r="L93" s="200">
        <v>1.2</v>
      </c>
      <c r="M93" s="200">
        <v>0</v>
      </c>
      <c r="N93" s="200">
        <v>1</v>
      </c>
      <c r="O93" s="200">
        <v>1.69</v>
      </c>
      <c r="P93" s="200">
        <v>2.31</v>
      </c>
      <c r="Q93" s="200">
        <v>0.18</v>
      </c>
      <c r="R93" s="200">
        <v>0.36</v>
      </c>
      <c r="S93" s="200">
        <v>0.22</v>
      </c>
      <c r="T93" s="200">
        <v>0</v>
      </c>
      <c r="U93" s="200">
        <v>9.5500000000000007</v>
      </c>
      <c r="V93" s="200">
        <v>0.46</v>
      </c>
      <c r="W93" s="200">
        <v>0.39</v>
      </c>
      <c r="X93" s="200">
        <v>9.83</v>
      </c>
      <c r="Y93" s="200">
        <v>0</v>
      </c>
      <c r="Z93" s="200">
        <v>2.36</v>
      </c>
      <c r="AA93" s="200">
        <v>0.76</v>
      </c>
      <c r="AB93" s="200">
        <v>0</v>
      </c>
      <c r="AC93" s="200">
        <v>7.89</v>
      </c>
      <c r="AD93" s="200">
        <v>0</v>
      </c>
      <c r="AE93" s="200">
        <v>0</v>
      </c>
      <c r="AF93" s="200">
        <v>0</v>
      </c>
      <c r="AG93" s="200">
        <v>19.39</v>
      </c>
      <c r="AH93" s="200">
        <v>0</v>
      </c>
      <c r="AI93" s="200">
        <v>3.21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165.6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6.13</v>
      </c>
      <c r="E94" s="200">
        <v>0</v>
      </c>
      <c r="F94" s="200">
        <v>0</v>
      </c>
      <c r="G94" s="200">
        <v>16</v>
      </c>
      <c r="H94" s="200">
        <v>0</v>
      </c>
      <c r="I94" s="200">
        <v>0</v>
      </c>
      <c r="J94" s="200">
        <v>20.32</v>
      </c>
      <c r="K94" s="200">
        <v>5.47</v>
      </c>
      <c r="L94" s="200">
        <v>1.2</v>
      </c>
      <c r="M94" s="200">
        <v>0</v>
      </c>
      <c r="N94" s="200">
        <v>1</v>
      </c>
      <c r="O94" s="200">
        <v>1.69</v>
      </c>
      <c r="P94" s="200">
        <v>2.31</v>
      </c>
      <c r="Q94" s="200">
        <v>0.18</v>
      </c>
      <c r="R94" s="200">
        <v>0.36</v>
      </c>
      <c r="S94" s="200">
        <v>0.22</v>
      </c>
      <c r="T94" s="200">
        <v>0</v>
      </c>
      <c r="U94" s="200">
        <v>9.5500000000000007</v>
      </c>
      <c r="V94" s="200">
        <v>0.46</v>
      </c>
      <c r="W94" s="200">
        <v>0.39</v>
      </c>
      <c r="X94" s="200">
        <v>9.83</v>
      </c>
      <c r="Y94" s="200">
        <v>0</v>
      </c>
      <c r="Z94" s="200">
        <v>2.36</v>
      </c>
      <c r="AA94" s="200">
        <v>0.76</v>
      </c>
      <c r="AB94" s="200">
        <v>0</v>
      </c>
      <c r="AC94" s="200">
        <v>7.89</v>
      </c>
      <c r="AD94" s="200">
        <v>0</v>
      </c>
      <c r="AE94" s="200">
        <v>0</v>
      </c>
      <c r="AF94" s="200">
        <v>0</v>
      </c>
      <c r="AG94" s="200">
        <v>19.39</v>
      </c>
      <c r="AH94" s="200">
        <v>0</v>
      </c>
      <c r="AI94" s="200">
        <v>3.21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165.6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6.13</v>
      </c>
      <c r="E95" s="200">
        <v>0</v>
      </c>
      <c r="F95" s="200">
        <v>0</v>
      </c>
      <c r="G95" s="200">
        <v>16</v>
      </c>
      <c r="H95" s="200">
        <v>0</v>
      </c>
      <c r="I95" s="200">
        <v>0</v>
      </c>
      <c r="J95" s="200">
        <v>20.32</v>
      </c>
      <c r="K95" s="200">
        <v>5.47</v>
      </c>
      <c r="L95" s="200">
        <v>1.2</v>
      </c>
      <c r="M95" s="200">
        <v>0</v>
      </c>
      <c r="N95" s="200">
        <v>1</v>
      </c>
      <c r="O95" s="200">
        <v>1.69</v>
      </c>
      <c r="P95" s="200">
        <v>2.31</v>
      </c>
      <c r="Q95" s="200">
        <v>0.18</v>
      </c>
      <c r="R95" s="200">
        <v>0.36</v>
      </c>
      <c r="S95" s="200">
        <v>0.22</v>
      </c>
      <c r="T95" s="200">
        <v>0</v>
      </c>
      <c r="U95" s="200">
        <v>9.5500000000000007</v>
      </c>
      <c r="V95" s="200">
        <v>0.46</v>
      </c>
      <c r="W95" s="200">
        <v>0.39</v>
      </c>
      <c r="X95" s="200">
        <v>9.83</v>
      </c>
      <c r="Y95" s="200">
        <v>0</v>
      </c>
      <c r="Z95" s="200">
        <v>2.36</v>
      </c>
      <c r="AA95" s="200">
        <v>0.76</v>
      </c>
      <c r="AB95" s="200">
        <v>0</v>
      </c>
      <c r="AC95" s="200">
        <v>7.89</v>
      </c>
      <c r="AD95" s="200">
        <v>0</v>
      </c>
      <c r="AE95" s="200">
        <v>0</v>
      </c>
      <c r="AF95" s="200">
        <v>0</v>
      </c>
      <c r="AG95" s="200">
        <v>19.39</v>
      </c>
      <c r="AH95" s="200">
        <v>0</v>
      </c>
      <c r="AI95" s="200">
        <v>3.21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165.6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6.13</v>
      </c>
      <c r="E96" s="200">
        <v>0</v>
      </c>
      <c r="F96" s="200">
        <v>0</v>
      </c>
      <c r="G96" s="200">
        <v>16</v>
      </c>
      <c r="H96" s="200">
        <v>0</v>
      </c>
      <c r="I96" s="200">
        <v>0</v>
      </c>
      <c r="J96" s="200">
        <v>20.32</v>
      </c>
      <c r="K96" s="200">
        <v>5.47</v>
      </c>
      <c r="L96" s="200">
        <v>1.2</v>
      </c>
      <c r="M96" s="200">
        <v>0</v>
      </c>
      <c r="N96" s="200">
        <v>1</v>
      </c>
      <c r="O96" s="200">
        <v>1.69</v>
      </c>
      <c r="P96" s="200">
        <v>2.31</v>
      </c>
      <c r="Q96" s="200">
        <v>0.18</v>
      </c>
      <c r="R96" s="200">
        <v>0.36</v>
      </c>
      <c r="S96" s="200">
        <v>0.22</v>
      </c>
      <c r="T96" s="200">
        <v>0</v>
      </c>
      <c r="U96" s="200">
        <v>9.5500000000000007</v>
      </c>
      <c r="V96" s="200">
        <v>0.46</v>
      </c>
      <c r="W96" s="200">
        <v>0.39</v>
      </c>
      <c r="X96" s="200">
        <v>9.83</v>
      </c>
      <c r="Y96" s="200">
        <v>0</v>
      </c>
      <c r="Z96" s="200">
        <v>2.36</v>
      </c>
      <c r="AA96" s="200">
        <v>0.76</v>
      </c>
      <c r="AB96" s="200">
        <v>0</v>
      </c>
      <c r="AC96" s="200">
        <v>7.89</v>
      </c>
      <c r="AD96" s="200">
        <v>0</v>
      </c>
      <c r="AE96" s="200">
        <v>0</v>
      </c>
      <c r="AF96" s="200">
        <v>0</v>
      </c>
      <c r="AG96" s="200">
        <v>19.39</v>
      </c>
      <c r="AH96" s="200">
        <v>0</v>
      </c>
      <c r="AI96" s="200">
        <v>3.21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165.6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6.13</v>
      </c>
      <c r="E97" s="200">
        <v>0</v>
      </c>
      <c r="F97" s="200">
        <v>0</v>
      </c>
      <c r="G97" s="200">
        <v>16</v>
      </c>
      <c r="H97" s="200">
        <v>0</v>
      </c>
      <c r="I97" s="200">
        <v>0</v>
      </c>
      <c r="J97" s="200">
        <v>20.32</v>
      </c>
      <c r="K97" s="200">
        <v>5.47</v>
      </c>
      <c r="L97" s="200">
        <v>1.2</v>
      </c>
      <c r="M97" s="200">
        <v>0</v>
      </c>
      <c r="N97" s="200">
        <v>1</v>
      </c>
      <c r="O97" s="200">
        <v>1.69</v>
      </c>
      <c r="P97" s="200">
        <v>2.31</v>
      </c>
      <c r="Q97" s="200">
        <v>0.18</v>
      </c>
      <c r="R97" s="200">
        <v>0.36</v>
      </c>
      <c r="S97" s="200">
        <v>0.22</v>
      </c>
      <c r="T97" s="200">
        <v>0</v>
      </c>
      <c r="U97" s="200">
        <v>9.5500000000000007</v>
      </c>
      <c r="V97" s="200">
        <v>0.46</v>
      </c>
      <c r="W97" s="200">
        <v>0.39</v>
      </c>
      <c r="X97" s="200">
        <v>9.83</v>
      </c>
      <c r="Y97" s="200">
        <v>0</v>
      </c>
      <c r="Z97" s="200">
        <v>2.36</v>
      </c>
      <c r="AA97" s="200">
        <v>0.76</v>
      </c>
      <c r="AB97" s="200">
        <v>0</v>
      </c>
      <c r="AC97" s="200">
        <v>7.89</v>
      </c>
      <c r="AD97" s="200">
        <v>0</v>
      </c>
      <c r="AE97" s="200">
        <v>0</v>
      </c>
      <c r="AF97" s="200">
        <v>0</v>
      </c>
      <c r="AG97" s="200">
        <v>19.39</v>
      </c>
      <c r="AH97" s="200">
        <v>0</v>
      </c>
      <c r="AI97" s="200">
        <v>3.21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165.6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6.13</v>
      </c>
      <c r="E98" s="200">
        <v>0</v>
      </c>
      <c r="F98" s="200">
        <v>0</v>
      </c>
      <c r="G98" s="200">
        <v>16</v>
      </c>
      <c r="H98" s="200">
        <v>0</v>
      </c>
      <c r="I98" s="200">
        <v>0</v>
      </c>
      <c r="J98" s="200">
        <v>20.32</v>
      </c>
      <c r="K98" s="200">
        <v>5.47</v>
      </c>
      <c r="L98" s="200">
        <v>1.2</v>
      </c>
      <c r="M98" s="200">
        <v>0</v>
      </c>
      <c r="N98" s="200">
        <v>1</v>
      </c>
      <c r="O98" s="200">
        <v>1.69</v>
      </c>
      <c r="P98" s="200">
        <v>2.31</v>
      </c>
      <c r="Q98" s="200">
        <v>0.18</v>
      </c>
      <c r="R98" s="200">
        <v>0.36</v>
      </c>
      <c r="S98" s="200">
        <v>0.22</v>
      </c>
      <c r="T98" s="200">
        <v>0</v>
      </c>
      <c r="U98" s="200">
        <v>9.5500000000000007</v>
      </c>
      <c r="V98" s="200">
        <v>0.46</v>
      </c>
      <c r="W98" s="200">
        <v>0.39</v>
      </c>
      <c r="X98" s="200">
        <v>9.83</v>
      </c>
      <c r="Y98" s="200">
        <v>0</v>
      </c>
      <c r="Z98" s="200">
        <v>2.36</v>
      </c>
      <c r="AA98" s="200">
        <v>0.76</v>
      </c>
      <c r="AB98" s="200">
        <v>0</v>
      </c>
      <c r="AC98" s="200">
        <v>7.89</v>
      </c>
      <c r="AD98" s="200">
        <v>0</v>
      </c>
      <c r="AE98" s="200">
        <v>0</v>
      </c>
      <c r="AF98" s="200">
        <v>0</v>
      </c>
      <c r="AG98" s="200">
        <v>19.39</v>
      </c>
      <c r="AH98" s="200">
        <v>0</v>
      </c>
      <c r="AI98" s="200">
        <v>3.21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165.6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0.1517349999999999</v>
      </c>
      <c r="E99">
        <f t="shared" si="0"/>
        <v>0</v>
      </c>
      <c r="F99">
        <f t="shared" si="0"/>
        <v>0</v>
      </c>
      <c r="G99">
        <f t="shared" si="0"/>
        <v>0.39417749999999979</v>
      </c>
      <c r="H99">
        <f t="shared" si="0"/>
        <v>0</v>
      </c>
      <c r="I99">
        <f t="shared" si="0"/>
        <v>0</v>
      </c>
      <c r="J99">
        <f t="shared" si="0"/>
        <v>0.4979099999999993</v>
      </c>
      <c r="K99">
        <f t="shared" si="0"/>
        <v>1.4329125000000009</v>
      </c>
      <c r="L99">
        <f t="shared" si="0"/>
        <v>0.39827500000000021</v>
      </c>
      <c r="M99">
        <f t="shared" si="0"/>
        <v>0</v>
      </c>
      <c r="N99">
        <f t="shared" si="0"/>
        <v>2.4E-2</v>
      </c>
      <c r="O99">
        <f t="shared" si="0"/>
        <v>4.0559999999999957E-2</v>
      </c>
      <c r="P99">
        <f t="shared" si="0"/>
        <v>5.5440000000000038E-2</v>
      </c>
      <c r="Q99">
        <f t="shared" si="0"/>
        <v>3.203500000000005E-2</v>
      </c>
      <c r="R99">
        <f t="shared" si="0"/>
        <v>5.5707500000000118E-2</v>
      </c>
      <c r="S99">
        <f t="shared" si="0"/>
        <v>3.5229999999999977E-2</v>
      </c>
      <c r="T99">
        <f t="shared" si="0"/>
        <v>0</v>
      </c>
      <c r="U99">
        <f t="shared" si="0"/>
        <v>0.22980499999999959</v>
      </c>
      <c r="V99">
        <f t="shared" si="0"/>
        <v>1.1817500000000007E-2</v>
      </c>
      <c r="W99">
        <f t="shared" si="0"/>
        <v>4.1404999999999852E-2</v>
      </c>
      <c r="X99">
        <f t="shared" si="0"/>
        <v>8.8934999999999986E-2</v>
      </c>
      <c r="Y99">
        <f t="shared" si="0"/>
        <v>0</v>
      </c>
      <c r="Z99">
        <f t="shared" si="0"/>
        <v>0.31425499999999917</v>
      </c>
      <c r="AA99">
        <f t="shared" si="0"/>
        <v>0.14181249999999998</v>
      </c>
      <c r="AB99">
        <f t="shared" si="0"/>
        <v>0</v>
      </c>
      <c r="AC99">
        <f t="shared" si="0"/>
        <v>0.1921725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0.46520500000000031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0.16894999999999999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3.9528000000000061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2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7.33</v>
      </c>
      <c r="AH3" s="200">
        <v>0</v>
      </c>
      <c r="AI3" s="200">
        <v>1.21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16.96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7.33</v>
      </c>
      <c r="AH4" s="200">
        <v>0</v>
      </c>
      <c r="AI4" s="200">
        <v>1.21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16.96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7.33</v>
      </c>
      <c r="AH5" s="200">
        <v>0</v>
      </c>
      <c r="AI5" s="200">
        <v>1.21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16.96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7.1</v>
      </c>
      <c r="AH6" s="200">
        <v>0</v>
      </c>
      <c r="AI6" s="200">
        <v>1.21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16.96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7.1</v>
      </c>
      <c r="AH7" s="200">
        <v>0</v>
      </c>
      <c r="AI7" s="200">
        <v>1.21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16.96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7.1</v>
      </c>
      <c r="AH8" s="200">
        <v>0</v>
      </c>
      <c r="AI8" s="200">
        <v>1.21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16.96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7.1</v>
      </c>
      <c r="AH9" s="200">
        <v>0</v>
      </c>
      <c r="AI9" s="200">
        <v>1.21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16.96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7.17</v>
      </c>
      <c r="AH10" s="200">
        <v>0</v>
      </c>
      <c r="AI10" s="200">
        <v>1.21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16.96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7.17</v>
      </c>
      <c r="AH11" s="200">
        <v>0</v>
      </c>
      <c r="AI11" s="200">
        <v>1.21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16.96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7.17</v>
      </c>
      <c r="AH12" s="200">
        <v>0</v>
      </c>
      <c r="AI12" s="200">
        <v>1.21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16.96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7.17</v>
      </c>
      <c r="AH13" s="200">
        <v>0</v>
      </c>
      <c r="AI13" s="200">
        <v>1.21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16.96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7.17</v>
      </c>
      <c r="AH14" s="200">
        <v>0</v>
      </c>
      <c r="AI14" s="200">
        <v>1.21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16.96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7.17</v>
      </c>
      <c r="AH15" s="200">
        <v>0</v>
      </c>
      <c r="AI15" s="200">
        <v>1.21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16.96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7.17</v>
      </c>
      <c r="AH16" s="200">
        <v>0</v>
      </c>
      <c r="AI16" s="200">
        <v>1.21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16.96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7.17</v>
      </c>
      <c r="AH17" s="200">
        <v>0</v>
      </c>
      <c r="AI17" s="200">
        <v>1.21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16.96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7.17</v>
      </c>
      <c r="AH18" s="200">
        <v>0</v>
      </c>
      <c r="AI18" s="200">
        <v>1.21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16.96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7.17</v>
      </c>
      <c r="AH19" s="200">
        <v>0</v>
      </c>
      <c r="AI19" s="200">
        <v>1.21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16.96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7.17</v>
      </c>
      <c r="AH20" s="200">
        <v>0</v>
      </c>
      <c r="AI20" s="200">
        <v>1.21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16.96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7.17</v>
      </c>
      <c r="AH21" s="200">
        <v>0</v>
      </c>
      <c r="AI21" s="200">
        <v>1.21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16.96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7.17</v>
      </c>
      <c r="AH22" s="200">
        <v>0</v>
      </c>
      <c r="AI22" s="200">
        <v>1.21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16.96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7.17</v>
      </c>
      <c r="AH23" s="200">
        <v>0</v>
      </c>
      <c r="AI23" s="200">
        <v>1.21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16.96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7.17</v>
      </c>
      <c r="AH24" s="200">
        <v>0</v>
      </c>
      <c r="AI24" s="200">
        <v>1.21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16.96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7.17</v>
      </c>
      <c r="AH25" s="200">
        <v>0</v>
      </c>
      <c r="AI25" s="200">
        <v>1.21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16.96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7.17</v>
      </c>
      <c r="AH26" s="200">
        <v>0</v>
      </c>
      <c r="AI26" s="200">
        <v>1.21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16.96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7.17</v>
      </c>
      <c r="AH27" s="200">
        <v>0</v>
      </c>
      <c r="AI27" s="200">
        <v>1.21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16.96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7.1</v>
      </c>
      <c r="AH28" s="200">
        <v>0</v>
      </c>
      <c r="AI28" s="200">
        <v>1.21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16.96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7.1</v>
      </c>
      <c r="AH29" s="200">
        <v>0</v>
      </c>
      <c r="AI29" s="200">
        <v>1.21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16.96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7.1</v>
      </c>
      <c r="AH30" s="200">
        <v>0</v>
      </c>
      <c r="AI30" s="200">
        <v>1.21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16.96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7.1</v>
      </c>
      <c r="AH31" s="200">
        <v>0</v>
      </c>
      <c r="AI31" s="200">
        <v>1.21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16.96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7.1</v>
      </c>
      <c r="AH32" s="200">
        <v>0</v>
      </c>
      <c r="AI32" s="200">
        <v>1.21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16.96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7.1</v>
      </c>
      <c r="AH33" s="200">
        <v>0</v>
      </c>
      <c r="AI33" s="200">
        <v>1.21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16.96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7.1</v>
      </c>
      <c r="AH34" s="200">
        <v>0</v>
      </c>
      <c r="AI34" s="200">
        <v>1.21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16.96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7.1</v>
      </c>
      <c r="AH35" s="200">
        <v>0</v>
      </c>
      <c r="AI35" s="200">
        <v>1.21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16.96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7.1</v>
      </c>
      <c r="AH36" s="200">
        <v>0</v>
      </c>
      <c r="AI36" s="200">
        <v>1.21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16.96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7.1</v>
      </c>
      <c r="AH37" s="200">
        <v>0</v>
      </c>
      <c r="AI37" s="200">
        <v>1.21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16.96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7.36</v>
      </c>
      <c r="AH38" s="200">
        <v>0</v>
      </c>
      <c r="AI38" s="200">
        <v>1.21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16.96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7.36</v>
      </c>
      <c r="AH39" s="200">
        <v>0</v>
      </c>
      <c r="AI39" s="200">
        <v>1.21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16.600000000000001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7.36</v>
      </c>
      <c r="AH40" s="200">
        <v>0</v>
      </c>
      <c r="AI40" s="200">
        <v>1.21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16.600000000000001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7.36</v>
      </c>
      <c r="AH41" s="200">
        <v>0</v>
      </c>
      <c r="AI41" s="200">
        <v>1.21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16.600000000000001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7.36</v>
      </c>
      <c r="AH42" s="200">
        <v>0</v>
      </c>
      <c r="AI42" s="200">
        <v>1.21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16.600000000000001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7.36</v>
      </c>
      <c r="AH43" s="200">
        <v>0</v>
      </c>
      <c r="AI43" s="200">
        <v>1.21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16.600000000000001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7.36</v>
      </c>
      <c r="AH44" s="200">
        <v>0</v>
      </c>
      <c r="AI44" s="200">
        <v>1.21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16.600000000000001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7.36</v>
      </c>
      <c r="AH45" s="200">
        <v>0</v>
      </c>
      <c r="AI45" s="200">
        <v>1.21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16.600000000000001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7.36</v>
      </c>
      <c r="AH46" s="200">
        <v>0</v>
      </c>
      <c r="AI46" s="200">
        <v>1.21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16.600000000000001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7.36</v>
      </c>
      <c r="AH47" s="200">
        <v>0</v>
      </c>
      <c r="AI47" s="200">
        <v>1.21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16.600000000000001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7.36</v>
      </c>
      <c r="AH48" s="200">
        <v>0</v>
      </c>
      <c r="AI48" s="200">
        <v>1.21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16.600000000000001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7.36</v>
      </c>
      <c r="AH49" s="200">
        <v>0</v>
      </c>
      <c r="AI49" s="200">
        <v>1.21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16.600000000000001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7.36</v>
      </c>
      <c r="AH50" s="200">
        <v>0</v>
      </c>
      <c r="AI50" s="200">
        <v>1.21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16.600000000000001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7.36</v>
      </c>
      <c r="AH51" s="200">
        <v>0</v>
      </c>
      <c r="AI51" s="200">
        <v>1.21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16.23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7.36</v>
      </c>
      <c r="AH52" s="200">
        <v>0</v>
      </c>
      <c r="AI52" s="200">
        <v>1.21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16.23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7.36</v>
      </c>
      <c r="AH53" s="200">
        <v>0</v>
      </c>
      <c r="AI53" s="200">
        <v>1.21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16.23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7.49</v>
      </c>
      <c r="AH54" s="200">
        <v>0</v>
      </c>
      <c r="AI54" s="200">
        <v>1.21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16.23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7.49</v>
      </c>
      <c r="AH55" s="200">
        <v>0</v>
      </c>
      <c r="AI55" s="200">
        <v>1.21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16.23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7.49</v>
      </c>
      <c r="AH56" s="200">
        <v>0</v>
      </c>
      <c r="AI56" s="200">
        <v>1.21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16.23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7.49</v>
      </c>
      <c r="AH57" s="200">
        <v>0</v>
      </c>
      <c r="AI57" s="200">
        <v>1.21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16.23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7.49</v>
      </c>
      <c r="AH58" s="200">
        <v>0</v>
      </c>
      <c r="AI58" s="200">
        <v>1.21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16.23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7.49</v>
      </c>
      <c r="AH59" s="200">
        <v>0</v>
      </c>
      <c r="AI59" s="200">
        <v>1.21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16.23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7.49</v>
      </c>
      <c r="AH60" s="200">
        <v>0</v>
      </c>
      <c r="AI60" s="200">
        <v>1.21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16.23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7.49</v>
      </c>
      <c r="AH61" s="200">
        <v>0</v>
      </c>
      <c r="AI61" s="200">
        <v>1.21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16.23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7.49</v>
      </c>
      <c r="AH62" s="200">
        <v>0</v>
      </c>
      <c r="AI62" s="200">
        <v>1.21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16.23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7.49</v>
      </c>
      <c r="AH63" s="200">
        <v>0</v>
      </c>
      <c r="AI63" s="200">
        <v>1.21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16.23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7.61</v>
      </c>
      <c r="AH64" s="200">
        <v>0</v>
      </c>
      <c r="AI64" s="200">
        <v>1.21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16.23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7.61</v>
      </c>
      <c r="AH65" s="200">
        <v>0</v>
      </c>
      <c r="AI65" s="200">
        <v>1.21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16.23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7.61</v>
      </c>
      <c r="AH66" s="200">
        <v>0</v>
      </c>
      <c r="AI66" s="200">
        <v>1.21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16.23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7.61</v>
      </c>
      <c r="AH67" s="200">
        <v>0</v>
      </c>
      <c r="AI67" s="200">
        <v>1.21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16.23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7.61</v>
      </c>
      <c r="AH68" s="200">
        <v>0</v>
      </c>
      <c r="AI68" s="200">
        <v>1.21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16.23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7.61</v>
      </c>
      <c r="AH69" s="200">
        <v>0</v>
      </c>
      <c r="AI69" s="200">
        <v>1.21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16.23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7.61</v>
      </c>
      <c r="AH70" s="200">
        <v>0</v>
      </c>
      <c r="AI70" s="200">
        <v>1.21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16.23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7.61</v>
      </c>
      <c r="AH71" s="200">
        <v>0</v>
      </c>
      <c r="AI71" s="200">
        <v>1.21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16.23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7.61</v>
      </c>
      <c r="AH72" s="200">
        <v>0</v>
      </c>
      <c r="AI72" s="200">
        <v>1.21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16.23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7.61</v>
      </c>
      <c r="AH73" s="200">
        <v>0</v>
      </c>
      <c r="AI73" s="200">
        <v>1.21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16.23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7.61</v>
      </c>
      <c r="AH74" s="200">
        <v>0</v>
      </c>
      <c r="AI74" s="200">
        <v>1.21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16.23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7.61</v>
      </c>
      <c r="AH75" s="200">
        <v>0</v>
      </c>
      <c r="AI75" s="200">
        <v>1.21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16.78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7.61</v>
      </c>
      <c r="AH76" s="200">
        <v>0</v>
      </c>
      <c r="AI76" s="200">
        <v>1.21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16.78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7.61</v>
      </c>
      <c r="AH77" s="200">
        <v>0</v>
      </c>
      <c r="AI77" s="200">
        <v>1.21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16.78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7.61</v>
      </c>
      <c r="AH78" s="200">
        <v>0</v>
      </c>
      <c r="AI78" s="200">
        <v>1.21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16.78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7.61</v>
      </c>
      <c r="AH79" s="200">
        <v>0</v>
      </c>
      <c r="AI79" s="200">
        <v>1.21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16.78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7.36</v>
      </c>
      <c r="AH80" s="200">
        <v>0</v>
      </c>
      <c r="AI80" s="200">
        <v>1.21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16.78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7.36</v>
      </c>
      <c r="AH81" s="200">
        <v>0</v>
      </c>
      <c r="AI81" s="200">
        <v>1.21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16.78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7.36</v>
      </c>
      <c r="AH82" s="200">
        <v>0</v>
      </c>
      <c r="AI82" s="200">
        <v>1.21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16.78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7.36</v>
      </c>
      <c r="AH83" s="200">
        <v>0</v>
      </c>
      <c r="AI83" s="200">
        <v>1.21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16.78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7.36</v>
      </c>
      <c r="AH84" s="200">
        <v>0</v>
      </c>
      <c r="AI84" s="200">
        <v>1.21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16.78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7.36</v>
      </c>
      <c r="AH85" s="200">
        <v>0</v>
      </c>
      <c r="AI85" s="200">
        <v>1.21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16.78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7.36</v>
      </c>
      <c r="AH86" s="200">
        <v>0</v>
      </c>
      <c r="AI86" s="200">
        <v>1.21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16.78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7.36</v>
      </c>
      <c r="AH87" s="200">
        <v>0</v>
      </c>
      <c r="AI87" s="200">
        <v>1.21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16.78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7.36</v>
      </c>
      <c r="AH88" s="200">
        <v>0</v>
      </c>
      <c r="AI88" s="200">
        <v>1.21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16.78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7.36</v>
      </c>
      <c r="AH89" s="200">
        <v>0</v>
      </c>
      <c r="AI89" s="200">
        <v>1.21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16.78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7.36</v>
      </c>
      <c r="AH90" s="200">
        <v>0</v>
      </c>
      <c r="AI90" s="200">
        <v>1.21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16.78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7.36</v>
      </c>
      <c r="AH91" s="200">
        <v>0</v>
      </c>
      <c r="AI91" s="200">
        <v>1.21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16.78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7.36</v>
      </c>
      <c r="AH92" s="200">
        <v>0</v>
      </c>
      <c r="AI92" s="200">
        <v>1.21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16.78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7.36</v>
      </c>
      <c r="AH93" s="200">
        <v>0</v>
      </c>
      <c r="AI93" s="200">
        <v>1.21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16.78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7.36</v>
      </c>
      <c r="AH94" s="200">
        <v>0</v>
      </c>
      <c r="AI94" s="200">
        <v>1.21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16.78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7.36</v>
      </c>
      <c r="AH95" s="200">
        <v>0</v>
      </c>
      <c r="AI95" s="200">
        <v>1.21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16.78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7.36</v>
      </c>
      <c r="AH96" s="200">
        <v>0</v>
      </c>
      <c r="AI96" s="200">
        <v>1.21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16.78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7.36</v>
      </c>
      <c r="AH97" s="200">
        <v>0</v>
      </c>
      <c r="AI97" s="200">
        <v>1.21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16.78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7.36</v>
      </c>
      <c r="AH98" s="200">
        <v>0</v>
      </c>
      <c r="AI98" s="200">
        <v>1.21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16.78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0.17617750000000015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2"/>
    </row>
    <row r="3" spans="1:51">
      <c r="A3" t="s">
        <v>45</v>
      </c>
      <c r="B3" s="200">
        <v>0</v>
      </c>
      <c r="C3" s="200">
        <v>0</v>
      </c>
      <c r="D3" s="200">
        <v>3.25</v>
      </c>
      <c r="E3" s="200">
        <v>0</v>
      </c>
      <c r="F3" s="200">
        <v>0</v>
      </c>
      <c r="G3" s="200">
        <v>7.9</v>
      </c>
      <c r="H3" s="200">
        <v>0</v>
      </c>
      <c r="I3" s="200">
        <v>0</v>
      </c>
      <c r="J3" s="200">
        <v>10.29</v>
      </c>
      <c r="K3" s="200">
        <v>0.1</v>
      </c>
      <c r="L3" s="200">
        <v>0.32</v>
      </c>
      <c r="M3" s="200">
        <v>0.05</v>
      </c>
      <c r="N3" s="200">
        <v>0.1</v>
      </c>
      <c r="O3" s="200">
        <v>0.11</v>
      </c>
      <c r="P3" s="200">
        <v>0.18</v>
      </c>
      <c r="Q3" s="200">
        <v>0</v>
      </c>
      <c r="R3" s="200">
        <v>0.04</v>
      </c>
      <c r="S3" s="200">
        <v>0.02</v>
      </c>
      <c r="T3" s="200">
        <v>0.05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1.39</v>
      </c>
      <c r="AD3" s="200">
        <v>0</v>
      </c>
      <c r="AE3" s="200">
        <v>0</v>
      </c>
      <c r="AF3" s="200">
        <v>0</v>
      </c>
      <c r="AG3" s="200">
        <v>36.299999999999997</v>
      </c>
      <c r="AH3" s="200">
        <v>0</v>
      </c>
      <c r="AI3" s="200">
        <v>6.01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67.849999999999994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0.28999999999999998</v>
      </c>
      <c r="AV3" s="200">
        <v>0</v>
      </c>
      <c r="AW3" s="200">
        <v>0</v>
      </c>
      <c r="AX3" s="200">
        <v>0.09</v>
      </c>
      <c r="AY3" s="200">
        <v>0.18</v>
      </c>
    </row>
    <row r="4" spans="1:51">
      <c r="A4" t="s">
        <v>46</v>
      </c>
      <c r="B4" s="200">
        <v>0</v>
      </c>
      <c r="C4" s="200">
        <v>0</v>
      </c>
      <c r="D4" s="200">
        <v>3.25</v>
      </c>
      <c r="E4" s="200">
        <v>0</v>
      </c>
      <c r="F4" s="200">
        <v>0</v>
      </c>
      <c r="G4" s="200">
        <v>7.9</v>
      </c>
      <c r="H4" s="200">
        <v>0</v>
      </c>
      <c r="I4" s="200">
        <v>0</v>
      </c>
      <c r="J4" s="200">
        <v>10.29</v>
      </c>
      <c r="K4" s="200">
        <v>0.1</v>
      </c>
      <c r="L4" s="200">
        <v>0.32</v>
      </c>
      <c r="M4" s="200">
        <v>0.05</v>
      </c>
      <c r="N4" s="200">
        <v>0.1</v>
      </c>
      <c r="O4" s="200">
        <v>0.11</v>
      </c>
      <c r="P4" s="200">
        <v>0.18</v>
      </c>
      <c r="Q4" s="200">
        <v>0</v>
      </c>
      <c r="R4" s="200">
        <v>0.04</v>
      </c>
      <c r="S4" s="200">
        <v>0.02</v>
      </c>
      <c r="T4" s="200">
        <v>0.05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1.39</v>
      </c>
      <c r="AD4" s="200">
        <v>0</v>
      </c>
      <c r="AE4" s="200">
        <v>0</v>
      </c>
      <c r="AF4" s="200">
        <v>0</v>
      </c>
      <c r="AG4" s="200">
        <v>36.299999999999997</v>
      </c>
      <c r="AH4" s="200">
        <v>0</v>
      </c>
      <c r="AI4" s="200">
        <v>6.01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67.849999999999994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0.28999999999999998</v>
      </c>
      <c r="AV4" s="200">
        <v>0</v>
      </c>
      <c r="AW4" s="200">
        <v>0</v>
      </c>
      <c r="AX4" s="200">
        <v>0.09</v>
      </c>
      <c r="AY4" s="200">
        <v>0.18</v>
      </c>
    </row>
    <row r="5" spans="1:51">
      <c r="A5" t="s">
        <v>47</v>
      </c>
      <c r="B5" s="200">
        <v>0</v>
      </c>
      <c r="C5" s="200">
        <v>0</v>
      </c>
      <c r="D5" s="200">
        <v>3.25</v>
      </c>
      <c r="E5" s="200">
        <v>0</v>
      </c>
      <c r="F5" s="200">
        <v>0</v>
      </c>
      <c r="G5" s="200">
        <v>7.9</v>
      </c>
      <c r="H5" s="200">
        <v>0</v>
      </c>
      <c r="I5" s="200">
        <v>0</v>
      </c>
      <c r="J5" s="200">
        <v>10.29</v>
      </c>
      <c r="K5" s="200">
        <v>0.1</v>
      </c>
      <c r="L5" s="200">
        <v>0.32</v>
      </c>
      <c r="M5" s="200">
        <v>0.05</v>
      </c>
      <c r="N5" s="200">
        <v>0.1</v>
      </c>
      <c r="O5" s="200">
        <v>0.11</v>
      </c>
      <c r="P5" s="200">
        <v>0.18</v>
      </c>
      <c r="Q5" s="200">
        <v>0</v>
      </c>
      <c r="R5" s="200">
        <v>0.04</v>
      </c>
      <c r="S5" s="200">
        <v>0.02</v>
      </c>
      <c r="T5" s="200">
        <v>0.05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1.39</v>
      </c>
      <c r="AD5" s="200">
        <v>0</v>
      </c>
      <c r="AE5" s="200">
        <v>0</v>
      </c>
      <c r="AF5" s="200">
        <v>0</v>
      </c>
      <c r="AG5" s="200">
        <v>36.299999999999997</v>
      </c>
      <c r="AH5" s="200">
        <v>0</v>
      </c>
      <c r="AI5" s="200">
        <v>6.01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67.849999999999994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0.28999999999999998</v>
      </c>
      <c r="AV5" s="200">
        <v>0</v>
      </c>
      <c r="AW5" s="200">
        <v>0</v>
      </c>
      <c r="AX5" s="200">
        <v>0.09</v>
      </c>
      <c r="AY5" s="200">
        <v>0.18</v>
      </c>
    </row>
    <row r="6" spans="1:51">
      <c r="A6" t="s">
        <v>48</v>
      </c>
      <c r="B6" s="200">
        <v>0</v>
      </c>
      <c r="C6" s="200">
        <v>0</v>
      </c>
      <c r="D6" s="200">
        <v>3.25</v>
      </c>
      <c r="E6" s="200">
        <v>0</v>
      </c>
      <c r="F6" s="200">
        <v>0</v>
      </c>
      <c r="G6" s="200">
        <v>7.9</v>
      </c>
      <c r="H6" s="200">
        <v>0</v>
      </c>
      <c r="I6" s="200">
        <v>0</v>
      </c>
      <c r="J6" s="200">
        <v>10.29</v>
      </c>
      <c r="K6" s="200">
        <v>0.1</v>
      </c>
      <c r="L6" s="200">
        <v>0.32</v>
      </c>
      <c r="M6" s="200">
        <v>0.05</v>
      </c>
      <c r="N6" s="200">
        <v>0.1</v>
      </c>
      <c r="O6" s="200">
        <v>0.11</v>
      </c>
      <c r="P6" s="200">
        <v>0.18</v>
      </c>
      <c r="Q6" s="200">
        <v>0</v>
      </c>
      <c r="R6" s="200">
        <v>0.04</v>
      </c>
      <c r="S6" s="200">
        <v>0.02</v>
      </c>
      <c r="T6" s="200">
        <v>0.05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1.39</v>
      </c>
      <c r="AD6" s="200">
        <v>0</v>
      </c>
      <c r="AE6" s="200">
        <v>0</v>
      </c>
      <c r="AF6" s="200">
        <v>0</v>
      </c>
      <c r="AG6" s="200">
        <v>35.17</v>
      </c>
      <c r="AH6" s="200">
        <v>0</v>
      </c>
      <c r="AI6" s="200">
        <v>6.01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67.849999999999994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0.28999999999999998</v>
      </c>
      <c r="AV6" s="200">
        <v>0</v>
      </c>
      <c r="AW6" s="200">
        <v>0</v>
      </c>
      <c r="AX6" s="200">
        <v>0.09</v>
      </c>
      <c r="AY6" s="200">
        <v>0.18</v>
      </c>
    </row>
    <row r="7" spans="1:51">
      <c r="A7" t="s">
        <v>49</v>
      </c>
      <c r="B7" s="200">
        <v>0</v>
      </c>
      <c r="C7" s="200">
        <v>0</v>
      </c>
      <c r="D7" s="200">
        <v>3.25</v>
      </c>
      <c r="E7" s="200">
        <v>0</v>
      </c>
      <c r="F7" s="200">
        <v>0</v>
      </c>
      <c r="G7" s="200">
        <v>7.9</v>
      </c>
      <c r="H7" s="200">
        <v>0</v>
      </c>
      <c r="I7" s="200">
        <v>0</v>
      </c>
      <c r="J7" s="200">
        <v>10.56</v>
      </c>
      <c r="K7" s="200">
        <v>0.1</v>
      </c>
      <c r="L7" s="200">
        <v>0.32</v>
      </c>
      <c r="M7" s="200">
        <v>0.05</v>
      </c>
      <c r="N7" s="200">
        <v>0.1</v>
      </c>
      <c r="O7" s="200">
        <v>0.11</v>
      </c>
      <c r="P7" s="200">
        <v>0.18</v>
      </c>
      <c r="Q7" s="200">
        <v>0</v>
      </c>
      <c r="R7" s="200">
        <v>0.04</v>
      </c>
      <c r="S7" s="200">
        <v>0.02</v>
      </c>
      <c r="T7" s="200">
        <v>0.05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1.39</v>
      </c>
      <c r="AD7" s="200">
        <v>0</v>
      </c>
      <c r="AE7" s="200">
        <v>0</v>
      </c>
      <c r="AF7" s="200">
        <v>0</v>
      </c>
      <c r="AG7" s="200">
        <v>35.17</v>
      </c>
      <c r="AH7" s="200">
        <v>0</v>
      </c>
      <c r="AI7" s="200">
        <v>6.01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67.849999999999994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0.28999999999999998</v>
      </c>
      <c r="AV7" s="200">
        <v>0</v>
      </c>
      <c r="AW7" s="200">
        <v>0</v>
      </c>
      <c r="AX7" s="200">
        <v>0.09</v>
      </c>
      <c r="AY7" s="200">
        <v>0.18</v>
      </c>
    </row>
    <row r="8" spans="1:51">
      <c r="A8" t="s">
        <v>50</v>
      </c>
      <c r="B8" s="200">
        <v>0</v>
      </c>
      <c r="C8" s="200">
        <v>0</v>
      </c>
      <c r="D8" s="200">
        <v>3.25</v>
      </c>
      <c r="E8" s="200">
        <v>0</v>
      </c>
      <c r="F8" s="200">
        <v>0</v>
      </c>
      <c r="G8" s="200">
        <v>7.9</v>
      </c>
      <c r="H8" s="200">
        <v>0</v>
      </c>
      <c r="I8" s="200">
        <v>0</v>
      </c>
      <c r="J8" s="200">
        <v>10.56</v>
      </c>
      <c r="K8" s="200">
        <v>0.1</v>
      </c>
      <c r="L8" s="200">
        <v>0.32</v>
      </c>
      <c r="M8" s="200">
        <v>0.05</v>
      </c>
      <c r="N8" s="200">
        <v>0.1</v>
      </c>
      <c r="O8" s="200">
        <v>0.11</v>
      </c>
      <c r="P8" s="200">
        <v>0.18</v>
      </c>
      <c r="Q8" s="200">
        <v>0</v>
      </c>
      <c r="R8" s="200">
        <v>0.04</v>
      </c>
      <c r="S8" s="200">
        <v>0.02</v>
      </c>
      <c r="T8" s="200">
        <v>0.05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1.39</v>
      </c>
      <c r="AD8" s="200">
        <v>0</v>
      </c>
      <c r="AE8" s="200">
        <v>0</v>
      </c>
      <c r="AF8" s="200">
        <v>0</v>
      </c>
      <c r="AG8" s="200">
        <v>35.17</v>
      </c>
      <c r="AH8" s="200">
        <v>0</v>
      </c>
      <c r="AI8" s="200">
        <v>6.01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67.849999999999994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0.28999999999999998</v>
      </c>
      <c r="AV8" s="200">
        <v>0</v>
      </c>
      <c r="AW8" s="200">
        <v>0</v>
      </c>
      <c r="AX8" s="200">
        <v>0.09</v>
      </c>
      <c r="AY8" s="200">
        <v>0.18</v>
      </c>
    </row>
    <row r="9" spans="1:51">
      <c r="A9" t="s">
        <v>51</v>
      </c>
      <c r="B9" s="200">
        <v>0</v>
      </c>
      <c r="C9" s="200">
        <v>0</v>
      </c>
      <c r="D9" s="200">
        <v>3.25</v>
      </c>
      <c r="E9" s="200">
        <v>0</v>
      </c>
      <c r="F9" s="200">
        <v>0</v>
      </c>
      <c r="G9" s="200">
        <v>7.9</v>
      </c>
      <c r="H9" s="200">
        <v>0</v>
      </c>
      <c r="I9" s="200">
        <v>0</v>
      </c>
      <c r="J9" s="200">
        <v>10.56</v>
      </c>
      <c r="K9" s="200">
        <v>0.1</v>
      </c>
      <c r="L9" s="200">
        <v>0.32</v>
      </c>
      <c r="M9" s="200">
        <v>0.05</v>
      </c>
      <c r="N9" s="200">
        <v>0.1</v>
      </c>
      <c r="O9" s="200">
        <v>0.11</v>
      </c>
      <c r="P9" s="200">
        <v>0.18</v>
      </c>
      <c r="Q9" s="200">
        <v>0</v>
      </c>
      <c r="R9" s="200">
        <v>0.04</v>
      </c>
      <c r="S9" s="200">
        <v>0.02</v>
      </c>
      <c r="T9" s="200">
        <v>0.05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1.39</v>
      </c>
      <c r="AD9" s="200">
        <v>0</v>
      </c>
      <c r="AE9" s="200">
        <v>0</v>
      </c>
      <c r="AF9" s="200">
        <v>0</v>
      </c>
      <c r="AG9" s="200">
        <v>35.17</v>
      </c>
      <c r="AH9" s="200">
        <v>0</v>
      </c>
      <c r="AI9" s="200">
        <v>6.01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67.849999999999994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0.28999999999999998</v>
      </c>
      <c r="AV9" s="200">
        <v>0</v>
      </c>
      <c r="AW9" s="200">
        <v>0</v>
      </c>
      <c r="AX9" s="200">
        <v>0.09</v>
      </c>
      <c r="AY9" s="200">
        <v>0.18</v>
      </c>
    </row>
    <row r="10" spans="1:51">
      <c r="A10" t="s">
        <v>52</v>
      </c>
      <c r="B10" s="200">
        <v>0</v>
      </c>
      <c r="C10" s="200">
        <v>0</v>
      </c>
      <c r="D10" s="200">
        <v>3.25</v>
      </c>
      <c r="E10" s="200">
        <v>0</v>
      </c>
      <c r="F10" s="200">
        <v>0</v>
      </c>
      <c r="G10" s="200">
        <v>7.9</v>
      </c>
      <c r="H10" s="200">
        <v>0</v>
      </c>
      <c r="I10" s="200">
        <v>0</v>
      </c>
      <c r="J10" s="200">
        <v>10.56</v>
      </c>
      <c r="K10" s="200">
        <v>0.1</v>
      </c>
      <c r="L10" s="200">
        <v>0.32</v>
      </c>
      <c r="M10" s="200">
        <v>0.05</v>
      </c>
      <c r="N10" s="200">
        <v>0.1</v>
      </c>
      <c r="O10" s="200">
        <v>0.11</v>
      </c>
      <c r="P10" s="200">
        <v>0.18</v>
      </c>
      <c r="Q10" s="200">
        <v>0</v>
      </c>
      <c r="R10" s="200">
        <v>0.04</v>
      </c>
      <c r="S10" s="200">
        <v>0.02</v>
      </c>
      <c r="T10" s="200">
        <v>0.05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1.39</v>
      </c>
      <c r="AD10" s="200">
        <v>0</v>
      </c>
      <c r="AE10" s="200">
        <v>0</v>
      </c>
      <c r="AF10" s="200">
        <v>0</v>
      </c>
      <c r="AG10" s="200">
        <v>35.54</v>
      </c>
      <c r="AH10" s="200">
        <v>0</v>
      </c>
      <c r="AI10" s="200">
        <v>6.01</v>
      </c>
      <c r="AJ10" s="200">
        <v>0</v>
      </c>
      <c r="AK10" s="200">
        <v>0.35</v>
      </c>
      <c r="AL10" s="200">
        <v>0</v>
      </c>
      <c r="AM10" s="200">
        <v>0</v>
      </c>
      <c r="AN10" s="200">
        <v>0</v>
      </c>
      <c r="AO10" s="200">
        <v>67.849999999999994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0.28999999999999998</v>
      </c>
      <c r="AV10" s="200">
        <v>0</v>
      </c>
      <c r="AW10" s="200">
        <v>0</v>
      </c>
      <c r="AX10" s="200">
        <v>0.09</v>
      </c>
      <c r="AY10" s="200">
        <v>0.18</v>
      </c>
    </row>
    <row r="11" spans="1:51">
      <c r="A11" t="s">
        <v>53</v>
      </c>
      <c r="B11" s="200">
        <v>0</v>
      </c>
      <c r="C11" s="200">
        <v>0</v>
      </c>
      <c r="D11" s="200">
        <v>3.32</v>
      </c>
      <c r="E11" s="200">
        <v>0</v>
      </c>
      <c r="F11" s="200">
        <v>0</v>
      </c>
      <c r="G11" s="200">
        <v>7.9</v>
      </c>
      <c r="H11" s="200">
        <v>0</v>
      </c>
      <c r="I11" s="200">
        <v>0</v>
      </c>
      <c r="J11" s="200">
        <v>10.56</v>
      </c>
      <c r="K11" s="200">
        <v>0.1</v>
      </c>
      <c r="L11" s="200">
        <v>0.32</v>
      </c>
      <c r="M11" s="200">
        <v>0.05</v>
      </c>
      <c r="N11" s="200">
        <v>0.1</v>
      </c>
      <c r="O11" s="200">
        <v>0.11</v>
      </c>
      <c r="P11" s="200">
        <v>0.18</v>
      </c>
      <c r="Q11" s="200">
        <v>0</v>
      </c>
      <c r="R11" s="200">
        <v>0.04</v>
      </c>
      <c r="S11" s="200">
        <v>0.02</v>
      </c>
      <c r="T11" s="200">
        <v>0.05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1.39</v>
      </c>
      <c r="AD11" s="200">
        <v>0</v>
      </c>
      <c r="AE11" s="200">
        <v>0</v>
      </c>
      <c r="AF11" s="200">
        <v>0</v>
      </c>
      <c r="AG11" s="200">
        <v>35.54</v>
      </c>
      <c r="AH11" s="200">
        <v>0</v>
      </c>
      <c r="AI11" s="200">
        <v>6.01</v>
      </c>
      <c r="AJ11" s="200">
        <v>0</v>
      </c>
      <c r="AK11" s="200">
        <v>4.3499999999999996</v>
      </c>
      <c r="AL11" s="200">
        <v>0</v>
      </c>
      <c r="AM11" s="200">
        <v>0</v>
      </c>
      <c r="AN11" s="200">
        <v>0</v>
      </c>
      <c r="AO11" s="200">
        <v>67.849999999999994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0.28999999999999998</v>
      </c>
      <c r="AV11" s="200">
        <v>0</v>
      </c>
      <c r="AW11" s="200">
        <v>0</v>
      </c>
      <c r="AX11" s="200">
        <v>0.09</v>
      </c>
      <c r="AY11" s="200">
        <v>0.18</v>
      </c>
    </row>
    <row r="12" spans="1:51">
      <c r="A12" t="s">
        <v>54</v>
      </c>
      <c r="B12" s="200">
        <v>0</v>
      </c>
      <c r="C12" s="200">
        <v>0</v>
      </c>
      <c r="D12" s="200">
        <v>3.32</v>
      </c>
      <c r="E12" s="200">
        <v>0</v>
      </c>
      <c r="F12" s="200">
        <v>0</v>
      </c>
      <c r="G12" s="200">
        <v>7.9</v>
      </c>
      <c r="H12" s="200">
        <v>0</v>
      </c>
      <c r="I12" s="200">
        <v>0</v>
      </c>
      <c r="J12" s="200">
        <v>10.56</v>
      </c>
      <c r="K12" s="200">
        <v>0.1</v>
      </c>
      <c r="L12" s="200">
        <v>0.32</v>
      </c>
      <c r="M12" s="200">
        <v>0.05</v>
      </c>
      <c r="N12" s="200">
        <v>0.1</v>
      </c>
      <c r="O12" s="200">
        <v>0.11</v>
      </c>
      <c r="P12" s="200">
        <v>0.18</v>
      </c>
      <c r="Q12" s="200">
        <v>0</v>
      </c>
      <c r="R12" s="200">
        <v>0.04</v>
      </c>
      <c r="S12" s="200">
        <v>0.02</v>
      </c>
      <c r="T12" s="200">
        <v>0.05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1.39</v>
      </c>
      <c r="AD12" s="200">
        <v>0</v>
      </c>
      <c r="AE12" s="200">
        <v>0</v>
      </c>
      <c r="AF12" s="200">
        <v>0</v>
      </c>
      <c r="AG12" s="200">
        <v>35.54</v>
      </c>
      <c r="AH12" s="200">
        <v>0</v>
      </c>
      <c r="AI12" s="200">
        <v>6.01</v>
      </c>
      <c r="AJ12" s="200">
        <v>0</v>
      </c>
      <c r="AK12" s="200">
        <v>4.3499999999999996</v>
      </c>
      <c r="AL12" s="200">
        <v>0</v>
      </c>
      <c r="AM12" s="200">
        <v>0</v>
      </c>
      <c r="AN12" s="200">
        <v>0</v>
      </c>
      <c r="AO12" s="200">
        <v>67.849999999999994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0.28999999999999998</v>
      </c>
      <c r="AV12" s="200">
        <v>0</v>
      </c>
      <c r="AW12" s="200">
        <v>0</v>
      </c>
      <c r="AX12" s="200">
        <v>0.09</v>
      </c>
      <c r="AY12" s="200">
        <v>0.18</v>
      </c>
    </row>
    <row r="13" spans="1:51">
      <c r="A13" t="s">
        <v>55</v>
      </c>
      <c r="B13" s="200">
        <v>0</v>
      </c>
      <c r="C13" s="200">
        <v>0</v>
      </c>
      <c r="D13" s="200">
        <v>3.32</v>
      </c>
      <c r="E13" s="200">
        <v>0</v>
      </c>
      <c r="F13" s="200">
        <v>0</v>
      </c>
      <c r="G13" s="200">
        <v>7.9</v>
      </c>
      <c r="H13" s="200">
        <v>0</v>
      </c>
      <c r="I13" s="200">
        <v>0</v>
      </c>
      <c r="J13" s="200">
        <v>10.56</v>
      </c>
      <c r="K13" s="200">
        <v>0.1</v>
      </c>
      <c r="L13" s="200">
        <v>0.32</v>
      </c>
      <c r="M13" s="200">
        <v>0.05</v>
      </c>
      <c r="N13" s="200">
        <v>0.1</v>
      </c>
      <c r="O13" s="200">
        <v>0.11</v>
      </c>
      <c r="P13" s="200">
        <v>0.18</v>
      </c>
      <c r="Q13" s="200">
        <v>0</v>
      </c>
      <c r="R13" s="200">
        <v>0.04</v>
      </c>
      <c r="S13" s="200">
        <v>0.02</v>
      </c>
      <c r="T13" s="200">
        <v>0.05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1.39</v>
      </c>
      <c r="AD13" s="200">
        <v>0</v>
      </c>
      <c r="AE13" s="200">
        <v>0</v>
      </c>
      <c r="AF13" s="200">
        <v>0</v>
      </c>
      <c r="AG13" s="200">
        <v>35.54</v>
      </c>
      <c r="AH13" s="200">
        <v>0</v>
      </c>
      <c r="AI13" s="200">
        <v>6.01</v>
      </c>
      <c r="AJ13" s="200">
        <v>0</v>
      </c>
      <c r="AK13" s="200">
        <v>4.3499999999999996</v>
      </c>
      <c r="AL13" s="200">
        <v>0</v>
      </c>
      <c r="AM13" s="200">
        <v>0</v>
      </c>
      <c r="AN13" s="200">
        <v>0</v>
      </c>
      <c r="AO13" s="200">
        <v>67.849999999999994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0.28999999999999998</v>
      </c>
      <c r="AV13" s="200">
        <v>0</v>
      </c>
      <c r="AW13" s="200">
        <v>0</v>
      </c>
      <c r="AX13" s="200">
        <v>0.09</v>
      </c>
      <c r="AY13" s="200">
        <v>0.18</v>
      </c>
    </row>
    <row r="14" spans="1:51">
      <c r="A14" t="s">
        <v>56</v>
      </c>
      <c r="B14" s="200">
        <v>0</v>
      </c>
      <c r="C14" s="200">
        <v>0</v>
      </c>
      <c r="D14" s="200">
        <v>3.32</v>
      </c>
      <c r="E14" s="200">
        <v>0</v>
      </c>
      <c r="F14" s="200">
        <v>0</v>
      </c>
      <c r="G14" s="200">
        <v>7.9</v>
      </c>
      <c r="H14" s="200">
        <v>0</v>
      </c>
      <c r="I14" s="200">
        <v>0</v>
      </c>
      <c r="J14" s="200">
        <v>10.56</v>
      </c>
      <c r="K14" s="200">
        <v>0.1</v>
      </c>
      <c r="L14" s="200">
        <v>0.32</v>
      </c>
      <c r="M14" s="200">
        <v>0.05</v>
      </c>
      <c r="N14" s="200">
        <v>0.1</v>
      </c>
      <c r="O14" s="200">
        <v>0.11</v>
      </c>
      <c r="P14" s="200">
        <v>0.18</v>
      </c>
      <c r="Q14" s="200">
        <v>0</v>
      </c>
      <c r="R14" s="200">
        <v>0.04</v>
      </c>
      <c r="S14" s="200">
        <v>0.02</v>
      </c>
      <c r="T14" s="200">
        <v>0.05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1.39</v>
      </c>
      <c r="AD14" s="200">
        <v>0</v>
      </c>
      <c r="AE14" s="200">
        <v>0</v>
      </c>
      <c r="AF14" s="200">
        <v>0</v>
      </c>
      <c r="AG14" s="200">
        <v>35.54</v>
      </c>
      <c r="AH14" s="200">
        <v>0</v>
      </c>
      <c r="AI14" s="200">
        <v>6.01</v>
      </c>
      <c r="AJ14" s="200">
        <v>0</v>
      </c>
      <c r="AK14" s="200">
        <v>4.3499999999999996</v>
      </c>
      <c r="AL14" s="200">
        <v>0</v>
      </c>
      <c r="AM14" s="200">
        <v>0</v>
      </c>
      <c r="AN14" s="200">
        <v>0</v>
      </c>
      <c r="AO14" s="200">
        <v>67.849999999999994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0.28999999999999998</v>
      </c>
      <c r="AV14" s="200">
        <v>0</v>
      </c>
      <c r="AW14" s="200">
        <v>0</v>
      </c>
      <c r="AX14" s="200">
        <v>0.09</v>
      </c>
      <c r="AY14" s="200">
        <v>0.18</v>
      </c>
    </row>
    <row r="15" spans="1:51">
      <c r="A15" t="s">
        <v>57</v>
      </c>
      <c r="B15" s="200">
        <v>0</v>
      </c>
      <c r="C15" s="200">
        <v>0</v>
      </c>
      <c r="D15" s="200">
        <v>3.32</v>
      </c>
      <c r="E15" s="200">
        <v>0</v>
      </c>
      <c r="F15" s="200">
        <v>0</v>
      </c>
      <c r="G15" s="200">
        <v>8.0399999999999991</v>
      </c>
      <c r="H15" s="200">
        <v>0</v>
      </c>
      <c r="I15" s="200">
        <v>0</v>
      </c>
      <c r="J15" s="200">
        <v>10.7</v>
      </c>
      <c r="K15" s="200">
        <v>0.1</v>
      </c>
      <c r="L15" s="200">
        <v>0.32</v>
      </c>
      <c r="M15" s="200">
        <v>0.05</v>
      </c>
      <c r="N15" s="200">
        <v>0.1</v>
      </c>
      <c r="O15" s="200">
        <v>0.11</v>
      </c>
      <c r="P15" s="200">
        <v>0.18</v>
      </c>
      <c r="Q15" s="200">
        <v>0</v>
      </c>
      <c r="R15" s="200">
        <v>0.04</v>
      </c>
      <c r="S15" s="200">
        <v>0.02</v>
      </c>
      <c r="T15" s="200">
        <v>0.05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1.39</v>
      </c>
      <c r="AD15" s="200">
        <v>0</v>
      </c>
      <c r="AE15" s="200">
        <v>0</v>
      </c>
      <c r="AF15" s="200">
        <v>0</v>
      </c>
      <c r="AG15" s="200">
        <v>35.54</v>
      </c>
      <c r="AH15" s="200">
        <v>0</v>
      </c>
      <c r="AI15" s="200">
        <v>6.01</v>
      </c>
      <c r="AJ15" s="200">
        <v>0</v>
      </c>
      <c r="AK15" s="200">
        <v>4.3499999999999996</v>
      </c>
      <c r="AL15" s="200">
        <v>0</v>
      </c>
      <c r="AM15" s="200">
        <v>0</v>
      </c>
      <c r="AN15" s="200">
        <v>0</v>
      </c>
      <c r="AO15" s="200">
        <v>67.849999999999994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0.28999999999999998</v>
      </c>
      <c r="AV15" s="200">
        <v>0</v>
      </c>
      <c r="AW15" s="200">
        <v>0</v>
      </c>
      <c r="AX15" s="200">
        <v>0.09</v>
      </c>
      <c r="AY15" s="200">
        <v>0.18</v>
      </c>
    </row>
    <row r="16" spans="1:51">
      <c r="A16" t="s">
        <v>58</v>
      </c>
      <c r="B16" s="200">
        <v>0</v>
      </c>
      <c r="C16" s="200">
        <v>0</v>
      </c>
      <c r="D16" s="200">
        <v>3.32</v>
      </c>
      <c r="E16" s="200">
        <v>0</v>
      </c>
      <c r="F16" s="200">
        <v>0</v>
      </c>
      <c r="G16" s="200">
        <v>8.0399999999999991</v>
      </c>
      <c r="H16" s="200">
        <v>0</v>
      </c>
      <c r="I16" s="200">
        <v>0</v>
      </c>
      <c r="J16" s="200">
        <v>10.7</v>
      </c>
      <c r="K16" s="200">
        <v>0.1</v>
      </c>
      <c r="L16" s="200">
        <v>0.32</v>
      </c>
      <c r="M16" s="200">
        <v>0.05</v>
      </c>
      <c r="N16" s="200">
        <v>0.1</v>
      </c>
      <c r="O16" s="200">
        <v>0.11</v>
      </c>
      <c r="P16" s="200">
        <v>0.18</v>
      </c>
      <c r="Q16" s="200">
        <v>0</v>
      </c>
      <c r="R16" s="200">
        <v>0.04</v>
      </c>
      <c r="S16" s="200">
        <v>0.02</v>
      </c>
      <c r="T16" s="200">
        <v>0.05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1.39</v>
      </c>
      <c r="AD16" s="200">
        <v>0</v>
      </c>
      <c r="AE16" s="200">
        <v>0</v>
      </c>
      <c r="AF16" s="200">
        <v>0</v>
      </c>
      <c r="AG16" s="200">
        <v>35.54</v>
      </c>
      <c r="AH16" s="200">
        <v>0</v>
      </c>
      <c r="AI16" s="200">
        <v>6.01</v>
      </c>
      <c r="AJ16" s="200">
        <v>0</v>
      </c>
      <c r="AK16" s="200">
        <v>4.3499999999999996</v>
      </c>
      <c r="AL16" s="200">
        <v>0</v>
      </c>
      <c r="AM16" s="200">
        <v>0</v>
      </c>
      <c r="AN16" s="200">
        <v>0</v>
      </c>
      <c r="AO16" s="200">
        <v>67.849999999999994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0.28999999999999998</v>
      </c>
      <c r="AV16" s="200">
        <v>0</v>
      </c>
      <c r="AW16" s="200">
        <v>0</v>
      </c>
      <c r="AX16" s="200">
        <v>0.09</v>
      </c>
      <c r="AY16" s="200">
        <v>0.18</v>
      </c>
    </row>
    <row r="17" spans="1:51">
      <c r="A17" t="s">
        <v>59</v>
      </c>
      <c r="B17" s="200">
        <v>0</v>
      </c>
      <c r="C17" s="200">
        <v>0</v>
      </c>
      <c r="D17" s="200">
        <v>3.32</v>
      </c>
      <c r="E17" s="200">
        <v>0</v>
      </c>
      <c r="F17" s="200">
        <v>0</v>
      </c>
      <c r="G17" s="200">
        <v>8.0399999999999991</v>
      </c>
      <c r="H17" s="200">
        <v>0</v>
      </c>
      <c r="I17" s="200">
        <v>0</v>
      </c>
      <c r="J17" s="200">
        <v>10.7</v>
      </c>
      <c r="K17" s="200">
        <v>0.1</v>
      </c>
      <c r="L17" s="200">
        <v>0.32</v>
      </c>
      <c r="M17" s="200">
        <v>0.05</v>
      </c>
      <c r="N17" s="200">
        <v>0.1</v>
      </c>
      <c r="O17" s="200">
        <v>0.11</v>
      </c>
      <c r="P17" s="200">
        <v>0.18</v>
      </c>
      <c r="Q17" s="200">
        <v>0</v>
      </c>
      <c r="R17" s="200">
        <v>0.04</v>
      </c>
      <c r="S17" s="200">
        <v>0.02</v>
      </c>
      <c r="T17" s="200">
        <v>0.05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1.39</v>
      </c>
      <c r="AD17" s="200">
        <v>0</v>
      </c>
      <c r="AE17" s="200">
        <v>0</v>
      </c>
      <c r="AF17" s="200">
        <v>0</v>
      </c>
      <c r="AG17" s="200">
        <v>35.54</v>
      </c>
      <c r="AH17" s="200">
        <v>0</v>
      </c>
      <c r="AI17" s="200">
        <v>6.01</v>
      </c>
      <c r="AJ17" s="200">
        <v>0</v>
      </c>
      <c r="AK17" s="200">
        <v>4.3499999999999996</v>
      </c>
      <c r="AL17" s="200">
        <v>0</v>
      </c>
      <c r="AM17" s="200">
        <v>0</v>
      </c>
      <c r="AN17" s="200">
        <v>0</v>
      </c>
      <c r="AO17" s="200">
        <v>67.849999999999994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0.28999999999999998</v>
      </c>
      <c r="AV17" s="200">
        <v>0</v>
      </c>
      <c r="AW17" s="200">
        <v>0</v>
      </c>
      <c r="AX17" s="200">
        <v>0.09</v>
      </c>
      <c r="AY17" s="200">
        <v>0.1</v>
      </c>
    </row>
    <row r="18" spans="1:51">
      <c r="A18" t="s">
        <v>60</v>
      </c>
      <c r="B18" s="200">
        <v>0</v>
      </c>
      <c r="C18" s="200">
        <v>0</v>
      </c>
      <c r="D18" s="200">
        <v>3.32</v>
      </c>
      <c r="E18" s="200">
        <v>0</v>
      </c>
      <c r="F18" s="200">
        <v>0</v>
      </c>
      <c r="G18" s="200">
        <v>8.0399999999999991</v>
      </c>
      <c r="H18" s="200">
        <v>0</v>
      </c>
      <c r="I18" s="200">
        <v>0</v>
      </c>
      <c r="J18" s="200">
        <v>10.7</v>
      </c>
      <c r="K18" s="200">
        <v>0.1</v>
      </c>
      <c r="L18" s="200">
        <v>0.32</v>
      </c>
      <c r="M18" s="200">
        <v>0.05</v>
      </c>
      <c r="N18" s="200">
        <v>0.1</v>
      </c>
      <c r="O18" s="200">
        <v>0.11</v>
      </c>
      <c r="P18" s="200">
        <v>0.18</v>
      </c>
      <c r="Q18" s="200">
        <v>0</v>
      </c>
      <c r="R18" s="200">
        <v>0.04</v>
      </c>
      <c r="S18" s="200">
        <v>0.02</v>
      </c>
      <c r="T18" s="200">
        <v>0.05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1.39</v>
      </c>
      <c r="AD18" s="200">
        <v>0</v>
      </c>
      <c r="AE18" s="200">
        <v>0</v>
      </c>
      <c r="AF18" s="200">
        <v>0</v>
      </c>
      <c r="AG18" s="200">
        <v>35.54</v>
      </c>
      <c r="AH18" s="200">
        <v>0</v>
      </c>
      <c r="AI18" s="200">
        <v>6.01</v>
      </c>
      <c r="AJ18" s="200">
        <v>0</v>
      </c>
      <c r="AK18" s="200">
        <v>4.3499999999999996</v>
      </c>
      <c r="AL18" s="200">
        <v>0</v>
      </c>
      <c r="AM18" s="200">
        <v>0</v>
      </c>
      <c r="AN18" s="200">
        <v>0</v>
      </c>
      <c r="AO18" s="200">
        <v>67.849999999999994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0.28999999999999998</v>
      </c>
      <c r="AV18" s="200">
        <v>0</v>
      </c>
      <c r="AW18" s="200">
        <v>0</v>
      </c>
      <c r="AX18" s="200">
        <v>0</v>
      </c>
      <c r="AY18" s="200">
        <v>0.1</v>
      </c>
    </row>
    <row r="19" spans="1:51">
      <c r="A19" t="s">
        <v>61</v>
      </c>
      <c r="B19" s="200">
        <v>0</v>
      </c>
      <c r="C19" s="200">
        <v>0</v>
      </c>
      <c r="D19" s="200">
        <v>3.32</v>
      </c>
      <c r="E19" s="200">
        <v>0</v>
      </c>
      <c r="F19" s="200">
        <v>0</v>
      </c>
      <c r="G19" s="200">
        <v>8.0399999999999991</v>
      </c>
      <c r="H19" s="200">
        <v>0</v>
      </c>
      <c r="I19" s="200">
        <v>0</v>
      </c>
      <c r="J19" s="200">
        <v>10.7</v>
      </c>
      <c r="K19" s="200">
        <v>0.1</v>
      </c>
      <c r="L19" s="200">
        <v>0.32</v>
      </c>
      <c r="M19" s="200">
        <v>0.05</v>
      </c>
      <c r="N19" s="200">
        <v>0.1</v>
      </c>
      <c r="O19" s="200">
        <v>0.11</v>
      </c>
      <c r="P19" s="200">
        <v>0.18</v>
      </c>
      <c r="Q19" s="200">
        <v>0</v>
      </c>
      <c r="R19" s="200">
        <v>0.04</v>
      </c>
      <c r="S19" s="200">
        <v>0.02</v>
      </c>
      <c r="T19" s="200">
        <v>0.05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1.39</v>
      </c>
      <c r="AD19" s="200">
        <v>0</v>
      </c>
      <c r="AE19" s="200">
        <v>0</v>
      </c>
      <c r="AF19" s="200">
        <v>0</v>
      </c>
      <c r="AG19" s="200">
        <v>35.54</v>
      </c>
      <c r="AH19" s="200">
        <v>0</v>
      </c>
      <c r="AI19" s="200">
        <v>6.01</v>
      </c>
      <c r="AJ19" s="200">
        <v>0</v>
      </c>
      <c r="AK19" s="200">
        <v>4.3499999999999996</v>
      </c>
      <c r="AL19" s="200">
        <v>0</v>
      </c>
      <c r="AM19" s="200">
        <v>0</v>
      </c>
      <c r="AN19" s="200">
        <v>0</v>
      </c>
      <c r="AO19" s="200">
        <v>67.849999999999994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0.28999999999999998</v>
      </c>
      <c r="AV19" s="200">
        <v>0</v>
      </c>
      <c r="AW19" s="200">
        <v>0</v>
      </c>
      <c r="AX19" s="200">
        <v>0</v>
      </c>
      <c r="AY19" s="200">
        <v>0.1</v>
      </c>
    </row>
    <row r="20" spans="1:51">
      <c r="A20" t="s">
        <v>62</v>
      </c>
      <c r="B20" s="200">
        <v>0</v>
      </c>
      <c r="C20" s="200">
        <v>0</v>
      </c>
      <c r="D20" s="200">
        <v>3.32</v>
      </c>
      <c r="E20" s="200">
        <v>0</v>
      </c>
      <c r="F20" s="200">
        <v>0</v>
      </c>
      <c r="G20" s="200">
        <v>8.0399999999999991</v>
      </c>
      <c r="H20" s="200">
        <v>0</v>
      </c>
      <c r="I20" s="200">
        <v>0</v>
      </c>
      <c r="J20" s="200">
        <v>10.7</v>
      </c>
      <c r="K20" s="200">
        <v>0.1</v>
      </c>
      <c r="L20" s="200">
        <v>0.32</v>
      </c>
      <c r="M20" s="200">
        <v>0.05</v>
      </c>
      <c r="N20" s="200">
        <v>0.1</v>
      </c>
      <c r="O20" s="200">
        <v>0.11</v>
      </c>
      <c r="P20" s="200">
        <v>0.18</v>
      </c>
      <c r="Q20" s="200">
        <v>0</v>
      </c>
      <c r="R20" s="200">
        <v>0.04</v>
      </c>
      <c r="S20" s="200">
        <v>0.02</v>
      </c>
      <c r="T20" s="200">
        <v>0.05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1.39</v>
      </c>
      <c r="AD20" s="200">
        <v>0</v>
      </c>
      <c r="AE20" s="200">
        <v>0</v>
      </c>
      <c r="AF20" s="200">
        <v>0</v>
      </c>
      <c r="AG20" s="200">
        <v>35.54</v>
      </c>
      <c r="AH20" s="200">
        <v>0</v>
      </c>
      <c r="AI20" s="200">
        <v>6.01</v>
      </c>
      <c r="AJ20" s="200">
        <v>0</v>
      </c>
      <c r="AK20" s="200">
        <v>4.3499999999999996</v>
      </c>
      <c r="AL20" s="200">
        <v>0</v>
      </c>
      <c r="AM20" s="200">
        <v>0</v>
      </c>
      <c r="AN20" s="200">
        <v>0</v>
      </c>
      <c r="AO20" s="200">
        <v>67.849999999999994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0.28999999999999998</v>
      </c>
      <c r="AV20" s="200">
        <v>0</v>
      </c>
      <c r="AW20" s="200">
        <v>0</v>
      </c>
      <c r="AX20" s="200">
        <v>0</v>
      </c>
      <c r="AY20" s="200">
        <v>0.1</v>
      </c>
    </row>
    <row r="21" spans="1:51">
      <c r="A21" t="s">
        <v>63</v>
      </c>
      <c r="B21" s="200">
        <v>0</v>
      </c>
      <c r="C21" s="200">
        <v>0</v>
      </c>
      <c r="D21" s="200">
        <v>3.32</v>
      </c>
      <c r="E21" s="200">
        <v>0</v>
      </c>
      <c r="F21" s="200">
        <v>0</v>
      </c>
      <c r="G21" s="200">
        <v>8.0399999999999991</v>
      </c>
      <c r="H21" s="200">
        <v>0</v>
      </c>
      <c r="I21" s="200">
        <v>0</v>
      </c>
      <c r="J21" s="200">
        <v>10.7</v>
      </c>
      <c r="K21" s="200">
        <v>0.1</v>
      </c>
      <c r="L21" s="200">
        <v>0.32</v>
      </c>
      <c r="M21" s="200">
        <v>0.05</v>
      </c>
      <c r="N21" s="200">
        <v>0.1</v>
      </c>
      <c r="O21" s="200">
        <v>0.11</v>
      </c>
      <c r="P21" s="200">
        <v>0.18</v>
      </c>
      <c r="Q21" s="200">
        <v>0</v>
      </c>
      <c r="R21" s="200">
        <v>0.04</v>
      </c>
      <c r="S21" s="200">
        <v>0.02</v>
      </c>
      <c r="T21" s="200">
        <v>0.05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1.39</v>
      </c>
      <c r="AD21" s="200">
        <v>0</v>
      </c>
      <c r="AE21" s="200">
        <v>0</v>
      </c>
      <c r="AF21" s="200">
        <v>0</v>
      </c>
      <c r="AG21" s="200">
        <v>35.54</v>
      </c>
      <c r="AH21" s="200">
        <v>0</v>
      </c>
      <c r="AI21" s="200">
        <v>6.01</v>
      </c>
      <c r="AJ21" s="200">
        <v>0</v>
      </c>
      <c r="AK21" s="200">
        <v>4.3499999999999996</v>
      </c>
      <c r="AL21" s="200">
        <v>0</v>
      </c>
      <c r="AM21" s="200">
        <v>0</v>
      </c>
      <c r="AN21" s="200">
        <v>0</v>
      </c>
      <c r="AO21" s="200">
        <v>67.849999999999994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0.28999999999999998</v>
      </c>
      <c r="AV21" s="200">
        <v>0</v>
      </c>
      <c r="AW21" s="200">
        <v>0</v>
      </c>
      <c r="AX21" s="200">
        <v>0</v>
      </c>
      <c r="AY21" s="200">
        <v>0.18</v>
      </c>
    </row>
    <row r="22" spans="1:51">
      <c r="A22" t="s">
        <v>64</v>
      </c>
      <c r="B22" s="200">
        <v>0</v>
      </c>
      <c r="C22" s="200">
        <v>0</v>
      </c>
      <c r="D22" s="200">
        <v>3.32</v>
      </c>
      <c r="E22" s="200">
        <v>0</v>
      </c>
      <c r="F22" s="200">
        <v>0</v>
      </c>
      <c r="G22" s="200">
        <v>8.0399999999999991</v>
      </c>
      <c r="H22" s="200">
        <v>0</v>
      </c>
      <c r="I22" s="200">
        <v>0</v>
      </c>
      <c r="J22" s="200">
        <v>10.7</v>
      </c>
      <c r="K22" s="200">
        <v>0.1</v>
      </c>
      <c r="L22" s="200">
        <v>0.32</v>
      </c>
      <c r="M22" s="200">
        <v>0.05</v>
      </c>
      <c r="N22" s="200">
        <v>0.1</v>
      </c>
      <c r="O22" s="200">
        <v>0.11</v>
      </c>
      <c r="P22" s="200">
        <v>0.18</v>
      </c>
      <c r="Q22" s="200">
        <v>0</v>
      </c>
      <c r="R22" s="200">
        <v>0.04</v>
      </c>
      <c r="S22" s="200">
        <v>0.02</v>
      </c>
      <c r="T22" s="200">
        <v>0.05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1.39</v>
      </c>
      <c r="AD22" s="200">
        <v>0</v>
      </c>
      <c r="AE22" s="200">
        <v>0</v>
      </c>
      <c r="AF22" s="200">
        <v>0</v>
      </c>
      <c r="AG22" s="200">
        <v>35.54</v>
      </c>
      <c r="AH22" s="200">
        <v>0</v>
      </c>
      <c r="AI22" s="200">
        <v>6.01</v>
      </c>
      <c r="AJ22" s="200">
        <v>0</v>
      </c>
      <c r="AK22" s="200">
        <v>4.3499999999999996</v>
      </c>
      <c r="AL22" s="200">
        <v>0</v>
      </c>
      <c r="AM22" s="200">
        <v>0</v>
      </c>
      <c r="AN22" s="200">
        <v>0</v>
      </c>
      <c r="AO22" s="200">
        <v>67.849999999999994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0.28999999999999998</v>
      </c>
      <c r="AV22" s="200">
        <v>0</v>
      </c>
      <c r="AW22" s="200">
        <v>0</v>
      </c>
      <c r="AX22" s="200">
        <v>0</v>
      </c>
      <c r="AY22" s="200">
        <v>0.18</v>
      </c>
    </row>
    <row r="23" spans="1:51">
      <c r="A23" t="s">
        <v>65</v>
      </c>
      <c r="B23" s="200">
        <v>0</v>
      </c>
      <c r="C23" s="200">
        <v>0</v>
      </c>
      <c r="D23" s="200">
        <v>3.32</v>
      </c>
      <c r="E23" s="200">
        <v>0</v>
      </c>
      <c r="F23" s="200">
        <v>0</v>
      </c>
      <c r="G23" s="200">
        <v>8.0399999999999991</v>
      </c>
      <c r="H23" s="200">
        <v>0</v>
      </c>
      <c r="I23" s="200">
        <v>0</v>
      </c>
      <c r="J23" s="200">
        <v>10.7</v>
      </c>
      <c r="K23" s="200">
        <v>0.1</v>
      </c>
      <c r="L23" s="200">
        <v>0.32</v>
      </c>
      <c r="M23" s="200">
        <v>0.05</v>
      </c>
      <c r="N23" s="200">
        <v>0.1</v>
      </c>
      <c r="O23" s="200">
        <v>0.11</v>
      </c>
      <c r="P23" s="200">
        <v>0.18</v>
      </c>
      <c r="Q23" s="200">
        <v>0</v>
      </c>
      <c r="R23" s="200">
        <v>0.04</v>
      </c>
      <c r="S23" s="200">
        <v>0.02</v>
      </c>
      <c r="T23" s="200">
        <v>0.05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1.39</v>
      </c>
      <c r="AD23" s="200">
        <v>0</v>
      </c>
      <c r="AE23" s="200">
        <v>0</v>
      </c>
      <c r="AF23" s="200">
        <v>0</v>
      </c>
      <c r="AG23" s="200">
        <v>35.54</v>
      </c>
      <c r="AH23" s="200">
        <v>0</v>
      </c>
      <c r="AI23" s="200">
        <v>6.01</v>
      </c>
      <c r="AJ23" s="200">
        <v>0</v>
      </c>
      <c r="AK23" s="200">
        <v>4.3499999999999996</v>
      </c>
      <c r="AL23" s="200">
        <v>0</v>
      </c>
      <c r="AM23" s="200">
        <v>0</v>
      </c>
      <c r="AN23" s="200">
        <v>0</v>
      </c>
      <c r="AO23" s="200">
        <v>67.849999999999994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0.28999999999999998</v>
      </c>
      <c r="AV23" s="200">
        <v>0</v>
      </c>
      <c r="AW23" s="200">
        <v>0</v>
      </c>
      <c r="AX23" s="200">
        <v>0</v>
      </c>
      <c r="AY23" s="200">
        <v>0.18</v>
      </c>
    </row>
    <row r="24" spans="1:51">
      <c r="A24" t="s">
        <v>66</v>
      </c>
      <c r="B24" s="200">
        <v>0</v>
      </c>
      <c r="C24" s="200">
        <v>0</v>
      </c>
      <c r="D24" s="200">
        <v>3.32</v>
      </c>
      <c r="E24" s="200">
        <v>0</v>
      </c>
      <c r="F24" s="200">
        <v>0</v>
      </c>
      <c r="G24" s="200">
        <v>8.0399999999999991</v>
      </c>
      <c r="H24" s="200">
        <v>0</v>
      </c>
      <c r="I24" s="200">
        <v>0</v>
      </c>
      <c r="J24" s="200">
        <v>10.7</v>
      </c>
      <c r="K24" s="200">
        <v>0.1</v>
      </c>
      <c r="L24" s="200">
        <v>0.32</v>
      </c>
      <c r="M24" s="200">
        <v>0.05</v>
      </c>
      <c r="N24" s="200">
        <v>0.1</v>
      </c>
      <c r="O24" s="200">
        <v>0.11</v>
      </c>
      <c r="P24" s="200">
        <v>0.18</v>
      </c>
      <c r="Q24" s="200">
        <v>0</v>
      </c>
      <c r="R24" s="200">
        <v>0.04</v>
      </c>
      <c r="S24" s="200">
        <v>0.02</v>
      </c>
      <c r="T24" s="200">
        <v>0.05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1.39</v>
      </c>
      <c r="AD24" s="200">
        <v>0</v>
      </c>
      <c r="AE24" s="200">
        <v>0</v>
      </c>
      <c r="AF24" s="200">
        <v>0</v>
      </c>
      <c r="AG24" s="200">
        <v>35.54</v>
      </c>
      <c r="AH24" s="200">
        <v>0</v>
      </c>
      <c r="AI24" s="200">
        <v>6.01</v>
      </c>
      <c r="AJ24" s="200">
        <v>0</v>
      </c>
      <c r="AK24" s="200">
        <v>4.3499999999999996</v>
      </c>
      <c r="AL24" s="200">
        <v>0</v>
      </c>
      <c r="AM24" s="200">
        <v>0</v>
      </c>
      <c r="AN24" s="200">
        <v>0</v>
      </c>
      <c r="AO24" s="200">
        <v>67.849999999999994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0.28999999999999998</v>
      </c>
      <c r="AV24" s="200">
        <v>0</v>
      </c>
      <c r="AW24" s="200">
        <v>0</v>
      </c>
      <c r="AX24" s="200">
        <v>0</v>
      </c>
      <c r="AY24" s="200">
        <v>0.18</v>
      </c>
    </row>
    <row r="25" spans="1:51">
      <c r="A25" t="s">
        <v>67</v>
      </c>
      <c r="B25" s="200">
        <v>0</v>
      </c>
      <c r="C25" s="200">
        <v>0</v>
      </c>
      <c r="D25" s="200">
        <v>3.32</v>
      </c>
      <c r="E25" s="200">
        <v>0</v>
      </c>
      <c r="F25" s="200">
        <v>0</v>
      </c>
      <c r="G25" s="200">
        <v>8.0399999999999991</v>
      </c>
      <c r="H25" s="200">
        <v>0</v>
      </c>
      <c r="I25" s="200">
        <v>0</v>
      </c>
      <c r="J25" s="200">
        <v>10.7</v>
      </c>
      <c r="K25" s="200">
        <v>0.1</v>
      </c>
      <c r="L25" s="200">
        <v>0.32</v>
      </c>
      <c r="M25" s="200">
        <v>0.05</v>
      </c>
      <c r="N25" s="200">
        <v>0.1</v>
      </c>
      <c r="O25" s="200">
        <v>0.11</v>
      </c>
      <c r="P25" s="200">
        <v>0.18</v>
      </c>
      <c r="Q25" s="200">
        <v>0</v>
      </c>
      <c r="R25" s="200">
        <v>0.04</v>
      </c>
      <c r="S25" s="200">
        <v>0.02</v>
      </c>
      <c r="T25" s="200">
        <v>0.05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1.39</v>
      </c>
      <c r="AD25" s="200">
        <v>0</v>
      </c>
      <c r="AE25" s="200">
        <v>0</v>
      </c>
      <c r="AF25" s="200">
        <v>0</v>
      </c>
      <c r="AG25" s="200">
        <v>35.54</v>
      </c>
      <c r="AH25" s="200">
        <v>0</v>
      </c>
      <c r="AI25" s="200">
        <v>6.01</v>
      </c>
      <c r="AJ25" s="200">
        <v>0</v>
      </c>
      <c r="AK25" s="200">
        <v>4.3499999999999996</v>
      </c>
      <c r="AL25" s="200">
        <v>0</v>
      </c>
      <c r="AM25" s="200">
        <v>0</v>
      </c>
      <c r="AN25" s="200">
        <v>0</v>
      </c>
      <c r="AO25" s="200">
        <v>67.849999999999994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0.28999999999999998</v>
      </c>
      <c r="AV25" s="200">
        <v>0</v>
      </c>
      <c r="AW25" s="200">
        <v>0</v>
      </c>
      <c r="AX25" s="200">
        <v>0</v>
      </c>
      <c r="AY25" s="200">
        <v>0.18</v>
      </c>
    </row>
    <row r="26" spans="1:51">
      <c r="A26" t="s">
        <v>68</v>
      </c>
      <c r="B26" s="200">
        <v>0</v>
      </c>
      <c r="C26" s="200">
        <v>0</v>
      </c>
      <c r="D26" s="200">
        <v>3.32</v>
      </c>
      <c r="E26" s="200">
        <v>0</v>
      </c>
      <c r="F26" s="200">
        <v>0</v>
      </c>
      <c r="G26" s="200">
        <v>8.0399999999999991</v>
      </c>
      <c r="H26" s="200">
        <v>0</v>
      </c>
      <c r="I26" s="200">
        <v>0</v>
      </c>
      <c r="J26" s="200">
        <v>10.7</v>
      </c>
      <c r="K26" s="200">
        <v>0.1</v>
      </c>
      <c r="L26" s="200">
        <v>0.32</v>
      </c>
      <c r="M26" s="200">
        <v>0.05</v>
      </c>
      <c r="N26" s="200">
        <v>0.1</v>
      </c>
      <c r="O26" s="200">
        <v>0.11</v>
      </c>
      <c r="P26" s="200">
        <v>0.18</v>
      </c>
      <c r="Q26" s="200">
        <v>0</v>
      </c>
      <c r="R26" s="200">
        <v>0</v>
      </c>
      <c r="S26" s="200">
        <v>0</v>
      </c>
      <c r="T26" s="200">
        <v>0.05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1.39</v>
      </c>
      <c r="AD26" s="200">
        <v>0</v>
      </c>
      <c r="AE26" s="200">
        <v>0</v>
      </c>
      <c r="AF26" s="200">
        <v>0</v>
      </c>
      <c r="AG26" s="200">
        <v>35.54</v>
      </c>
      <c r="AH26" s="200">
        <v>0</v>
      </c>
      <c r="AI26" s="200">
        <v>6.01</v>
      </c>
      <c r="AJ26" s="200">
        <v>0</v>
      </c>
      <c r="AK26" s="200">
        <v>4.3499999999999996</v>
      </c>
      <c r="AL26" s="200">
        <v>0</v>
      </c>
      <c r="AM26" s="200">
        <v>0</v>
      </c>
      <c r="AN26" s="200">
        <v>0</v>
      </c>
      <c r="AO26" s="200">
        <v>67.849999999999994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0.28999999999999998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3.25</v>
      </c>
      <c r="E27" s="200">
        <v>0</v>
      </c>
      <c r="F27" s="200">
        <v>0</v>
      </c>
      <c r="G27" s="200">
        <v>8.0399999999999991</v>
      </c>
      <c r="H27" s="200">
        <v>0</v>
      </c>
      <c r="I27" s="200">
        <v>0</v>
      </c>
      <c r="J27" s="200">
        <v>10.7</v>
      </c>
      <c r="K27" s="200">
        <v>0.1</v>
      </c>
      <c r="L27" s="200">
        <v>0.32</v>
      </c>
      <c r="M27" s="200">
        <v>0.05</v>
      </c>
      <c r="N27" s="200">
        <v>0.1</v>
      </c>
      <c r="O27" s="200">
        <v>0.11</v>
      </c>
      <c r="P27" s="200">
        <v>0.18</v>
      </c>
      <c r="Q27" s="200">
        <v>0</v>
      </c>
      <c r="R27" s="200">
        <v>0.04</v>
      </c>
      <c r="S27" s="200">
        <v>0.02</v>
      </c>
      <c r="T27" s="200">
        <v>0.05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1.39</v>
      </c>
      <c r="AD27" s="200">
        <v>0</v>
      </c>
      <c r="AE27" s="200">
        <v>0</v>
      </c>
      <c r="AF27" s="200">
        <v>0</v>
      </c>
      <c r="AG27" s="200">
        <v>35.54</v>
      </c>
      <c r="AH27" s="200">
        <v>0</v>
      </c>
      <c r="AI27" s="200">
        <v>6.01</v>
      </c>
      <c r="AJ27" s="200">
        <v>0</v>
      </c>
      <c r="AK27" s="200">
        <v>4.3499999999999996</v>
      </c>
      <c r="AL27" s="200">
        <v>0</v>
      </c>
      <c r="AM27" s="200">
        <v>0</v>
      </c>
      <c r="AN27" s="200">
        <v>0</v>
      </c>
      <c r="AO27" s="200">
        <v>67.849999999999994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0.28999999999999998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3.25</v>
      </c>
      <c r="E28" s="200">
        <v>0</v>
      </c>
      <c r="F28" s="200">
        <v>0</v>
      </c>
      <c r="G28" s="200">
        <v>8.0399999999999991</v>
      </c>
      <c r="H28" s="200">
        <v>0</v>
      </c>
      <c r="I28" s="200">
        <v>0</v>
      </c>
      <c r="J28" s="200">
        <v>10.7</v>
      </c>
      <c r="K28" s="200">
        <v>0.1</v>
      </c>
      <c r="L28" s="200">
        <v>0.32</v>
      </c>
      <c r="M28" s="200">
        <v>0.05</v>
      </c>
      <c r="N28" s="200">
        <v>0.1</v>
      </c>
      <c r="O28" s="200">
        <v>0.11</v>
      </c>
      <c r="P28" s="200">
        <v>0.18</v>
      </c>
      <c r="Q28" s="200">
        <v>0</v>
      </c>
      <c r="R28" s="200">
        <v>0.04</v>
      </c>
      <c r="S28" s="200">
        <v>0.02</v>
      </c>
      <c r="T28" s="200">
        <v>0.05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1.39</v>
      </c>
      <c r="AD28" s="200">
        <v>0</v>
      </c>
      <c r="AE28" s="200">
        <v>0</v>
      </c>
      <c r="AF28" s="200">
        <v>0</v>
      </c>
      <c r="AG28" s="200">
        <v>35.17</v>
      </c>
      <c r="AH28" s="200">
        <v>0</v>
      </c>
      <c r="AI28" s="200">
        <v>6.01</v>
      </c>
      <c r="AJ28" s="200">
        <v>0</v>
      </c>
      <c r="AK28" s="200">
        <v>4.3499999999999996</v>
      </c>
      <c r="AL28" s="200">
        <v>0</v>
      </c>
      <c r="AM28" s="200">
        <v>0</v>
      </c>
      <c r="AN28" s="200">
        <v>0</v>
      </c>
      <c r="AO28" s="200">
        <v>67.849999999999994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0.28999999999999998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3.25</v>
      </c>
      <c r="E29" s="200">
        <v>0</v>
      </c>
      <c r="F29" s="200">
        <v>0</v>
      </c>
      <c r="G29" s="200">
        <v>8.0399999999999991</v>
      </c>
      <c r="H29" s="200">
        <v>0</v>
      </c>
      <c r="I29" s="200">
        <v>0</v>
      </c>
      <c r="J29" s="200">
        <v>10.7</v>
      </c>
      <c r="K29" s="200">
        <v>0.1</v>
      </c>
      <c r="L29" s="200">
        <v>0.32</v>
      </c>
      <c r="M29" s="200">
        <v>0.05</v>
      </c>
      <c r="N29" s="200">
        <v>0.1</v>
      </c>
      <c r="O29" s="200">
        <v>0.11</v>
      </c>
      <c r="P29" s="200">
        <v>0.18</v>
      </c>
      <c r="Q29" s="200">
        <v>0</v>
      </c>
      <c r="R29" s="200">
        <v>0</v>
      </c>
      <c r="S29" s="200">
        <v>0.02</v>
      </c>
      <c r="T29" s="200">
        <v>0.05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1.39</v>
      </c>
      <c r="AD29" s="200">
        <v>0</v>
      </c>
      <c r="AE29" s="200">
        <v>0</v>
      </c>
      <c r="AF29" s="200">
        <v>0</v>
      </c>
      <c r="AG29" s="200">
        <v>35.17</v>
      </c>
      <c r="AH29" s="200">
        <v>0</v>
      </c>
      <c r="AI29" s="200">
        <v>6.01</v>
      </c>
      <c r="AJ29" s="200">
        <v>0</v>
      </c>
      <c r="AK29" s="200">
        <v>4.3499999999999996</v>
      </c>
      <c r="AL29" s="200">
        <v>0</v>
      </c>
      <c r="AM29" s="200">
        <v>0</v>
      </c>
      <c r="AN29" s="200">
        <v>0</v>
      </c>
      <c r="AO29" s="200">
        <v>67.849999999999994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0.28999999999999998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3.25</v>
      </c>
      <c r="E30" s="200">
        <v>0</v>
      </c>
      <c r="F30" s="200">
        <v>0</v>
      </c>
      <c r="G30" s="200">
        <v>8.0399999999999991</v>
      </c>
      <c r="H30" s="200">
        <v>0</v>
      </c>
      <c r="I30" s="200">
        <v>0</v>
      </c>
      <c r="J30" s="200">
        <v>10.7</v>
      </c>
      <c r="K30" s="200">
        <v>0.1</v>
      </c>
      <c r="L30" s="200">
        <v>0.32</v>
      </c>
      <c r="M30" s="200">
        <v>0.05</v>
      </c>
      <c r="N30" s="200">
        <v>0.1</v>
      </c>
      <c r="O30" s="200">
        <v>0.11</v>
      </c>
      <c r="P30" s="200">
        <v>0.18</v>
      </c>
      <c r="Q30" s="200">
        <v>0</v>
      </c>
      <c r="R30" s="200">
        <v>0.04</v>
      </c>
      <c r="S30" s="200">
        <v>0.02</v>
      </c>
      <c r="T30" s="200">
        <v>0.05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1.39</v>
      </c>
      <c r="AD30" s="200">
        <v>0</v>
      </c>
      <c r="AE30" s="200">
        <v>0</v>
      </c>
      <c r="AF30" s="200">
        <v>0</v>
      </c>
      <c r="AG30" s="200">
        <v>35.17</v>
      </c>
      <c r="AH30" s="200">
        <v>0</v>
      </c>
      <c r="AI30" s="200">
        <v>6.01</v>
      </c>
      <c r="AJ30" s="200">
        <v>0</v>
      </c>
      <c r="AK30" s="200">
        <v>4.3499999999999996</v>
      </c>
      <c r="AL30" s="200">
        <v>0</v>
      </c>
      <c r="AM30" s="200">
        <v>0</v>
      </c>
      <c r="AN30" s="200">
        <v>0</v>
      </c>
      <c r="AO30" s="200">
        <v>67.849999999999994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0.28999999999999998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3.25</v>
      </c>
      <c r="E31" s="200">
        <v>0</v>
      </c>
      <c r="F31" s="200">
        <v>0</v>
      </c>
      <c r="G31" s="200">
        <v>8.0399999999999991</v>
      </c>
      <c r="H31" s="200">
        <v>0</v>
      </c>
      <c r="I31" s="200">
        <v>0</v>
      </c>
      <c r="J31" s="200">
        <v>10.42</v>
      </c>
      <c r="K31" s="200">
        <v>0.1</v>
      </c>
      <c r="L31" s="200">
        <v>0.32</v>
      </c>
      <c r="M31" s="200">
        <v>0.05</v>
      </c>
      <c r="N31" s="200">
        <v>0.1</v>
      </c>
      <c r="O31" s="200">
        <v>0.11</v>
      </c>
      <c r="P31" s="200">
        <v>0.18</v>
      </c>
      <c r="Q31" s="200">
        <v>0</v>
      </c>
      <c r="R31" s="200">
        <v>0.04</v>
      </c>
      <c r="S31" s="200">
        <v>0.02</v>
      </c>
      <c r="T31" s="200">
        <v>0.05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1.39</v>
      </c>
      <c r="AD31" s="200">
        <v>0</v>
      </c>
      <c r="AE31" s="200">
        <v>0</v>
      </c>
      <c r="AF31" s="200">
        <v>0</v>
      </c>
      <c r="AG31" s="200">
        <v>35.17</v>
      </c>
      <c r="AH31" s="200">
        <v>0</v>
      </c>
      <c r="AI31" s="200">
        <v>6.01</v>
      </c>
      <c r="AJ31" s="200">
        <v>0</v>
      </c>
      <c r="AK31" s="200">
        <v>4.3499999999999996</v>
      </c>
      <c r="AL31" s="200">
        <v>0</v>
      </c>
      <c r="AM31" s="200">
        <v>0</v>
      </c>
      <c r="AN31" s="200">
        <v>0</v>
      </c>
      <c r="AO31" s="200">
        <v>67.849999999999994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0.28999999999999998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3.25</v>
      </c>
      <c r="E32" s="200">
        <v>0</v>
      </c>
      <c r="F32" s="200">
        <v>0</v>
      </c>
      <c r="G32" s="200">
        <v>8.0399999999999991</v>
      </c>
      <c r="H32" s="200">
        <v>0</v>
      </c>
      <c r="I32" s="200">
        <v>0</v>
      </c>
      <c r="J32" s="200">
        <v>10.42</v>
      </c>
      <c r="K32" s="200">
        <v>0.1</v>
      </c>
      <c r="L32" s="200">
        <v>0.32</v>
      </c>
      <c r="M32" s="200">
        <v>0.05</v>
      </c>
      <c r="N32" s="200">
        <v>0.1</v>
      </c>
      <c r="O32" s="200">
        <v>0.11</v>
      </c>
      <c r="P32" s="200">
        <v>0.18</v>
      </c>
      <c r="Q32" s="200">
        <v>0</v>
      </c>
      <c r="R32" s="200">
        <v>0.04</v>
      </c>
      <c r="S32" s="200">
        <v>0.02</v>
      </c>
      <c r="T32" s="200">
        <v>0.05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1.39</v>
      </c>
      <c r="AD32" s="200">
        <v>0</v>
      </c>
      <c r="AE32" s="200">
        <v>0</v>
      </c>
      <c r="AF32" s="200">
        <v>0</v>
      </c>
      <c r="AG32" s="200">
        <v>35.17</v>
      </c>
      <c r="AH32" s="200">
        <v>0</v>
      </c>
      <c r="AI32" s="200">
        <v>6.01</v>
      </c>
      <c r="AJ32" s="200">
        <v>0</v>
      </c>
      <c r="AK32" s="200">
        <v>4.3499999999999996</v>
      </c>
      <c r="AL32" s="200">
        <v>0</v>
      </c>
      <c r="AM32" s="200">
        <v>0</v>
      </c>
      <c r="AN32" s="200">
        <v>0</v>
      </c>
      <c r="AO32" s="200">
        <v>67.849999999999994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0.28999999999999998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3.25</v>
      </c>
      <c r="E33" s="200">
        <v>0</v>
      </c>
      <c r="F33" s="200">
        <v>0</v>
      </c>
      <c r="G33" s="200">
        <v>8.0399999999999991</v>
      </c>
      <c r="H33" s="200">
        <v>0</v>
      </c>
      <c r="I33" s="200">
        <v>0</v>
      </c>
      <c r="J33" s="200">
        <v>10.42</v>
      </c>
      <c r="K33" s="200">
        <v>0.1</v>
      </c>
      <c r="L33" s="200">
        <v>0.32</v>
      </c>
      <c r="M33" s="200">
        <v>0.05</v>
      </c>
      <c r="N33" s="200">
        <v>0.1</v>
      </c>
      <c r="O33" s="200">
        <v>0.11</v>
      </c>
      <c r="P33" s="200">
        <v>0.18</v>
      </c>
      <c r="Q33" s="200">
        <v>0</v>
      </c>
      <c r="R33" s="200">
        <v>0.04</v>
      </c>
      <c r="S33" s="200">
        <v>0.02</v>
      </c>
      <c r="T33" s="200">
        <v>0.05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1.39</v>
      </c>
      <c r="AD33" s="200">
        <v>0</v>
      </c>
      <c r="AE33" s="200">
        <v>0</v>
      </c>
      <c r="AF33" s="200">
        <v>0</v>
      </c>
      <c r="AG33" s="200">
        <v>35.17</v>
      </c>
      <c r="AH33" s="200">
        <v>0</v>
      </c>
      <c r="AI33" s="200">
        <v>6.01</v>
      </c>
      <c r="AJ33" s="200">
        <v>0</v>
      </c>
      <c r="AK33" s="200">
        <v>4.3499999999999996</v>
      </c>
      <c r="AL33" s="200">
        <v>0</v>
      </c>
      <c r="AM33" s="200">
        <v>0</v>
      </c>
      <c r="AN33" s="200">
        <v>0</v>
      </c>
      <c r="AO33" s="200">
        <v>67.849999999999994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0.28999999999999998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3.25</v>
      </c>
      <c r="E34" s="200">
        <v>0</v>
      </c>
      <c r="F34" s="200">
        <v>0</v>
      </c>
      <c r="G34" s="200">
        <v>8.0399999999999991</v>
      </c>
      <c r="H34" s="200">
        <v>0</v>
      </c>
      <c r="I34" s="200">
        <v>0</v>
      </c>
      <c r="J34" s="200">
        <v>10.42</v>
      </c>
      <c r="K34" s="200">
        <v>0.1</v>
      </c>
      <c r="L34" s="200">
        <v>0.32</v>
      </c>
      <c r="M34" s="200">
        <v>0.05</v>
      </c>
      <c r="N34" s="200">
        <v>0.1</v>
      </c>
      <c r="O34" s="200">
        <v>0.11</v>
      </c>
      <c r="P34" s="200">
        <v>0.18</v>
      </c>
      <c r="Q34" s="200">
        <v>0</v>
      </c>
      <c r="R34" s="200">
        <v>0.04</v>
      </c>
      <c r="S34" s="200">
        <v>0.02</v>
      </c>
      <c r="T34" s="200">
        <v>0.05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1.39</v>
      </c>
      <c r="AD34" s="200">
        <v>0</v>
      </c>
      <c r="AE34" s="200">
        <v>0</v>
      </c>
      <c r="AF34" s="200">
        <v>0</v>
      </c>
      <c r="AG34" s="200">
        <v>35.17</v>
      </c>
      <c r="AH34" s="200">
        <v>0</v>
      </c>
      <c r="AI34" s="200">
        <v>6.01</v>
      </c>
      <c r="AJ34" s="200">
        <v>0</v>
      </c>
      <c r="AK34" s="200">
        <v>4.3499999999999996</v>
      </c>
      <c r="AL34" s="200">
        <v>0</v>
      </c>
      <c r="AM34" s="200">
        <v>0</v>
      </c>
      <c r="AN34" s="200">
        <v>0</v>
      </c>
      <c r="AO34" s="200">
        <v>67.849999999999994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0.28999999999999998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3.19</v>
      </c>
      <c r="E35" s="200">
        <v>0</v>
      </c>
      <c r="F35" s="200">
        <v>0</v>
      </c>
      <c r="G35" s="200">
        <v>8.0399999999999991</v>
      </c>
      <c r="H35" s="200">
        <v>0</v>
      </c>
      <c r="I35" s="200">
        <v>0</v>
      </c>
      <c r="J35" s="200">
        <v>10.42</v>
      </c>
      <c r="K35" s="200">
        <v>0.1</v>
      </c>
      <c r="L35" s="200">
        <v>0.32</v>
      </c>
      <c r="M35" s="200">
        <v>0.05</v>
      </c>
      <c r="N35" s="200">
        <v>0.1</v>
      </c>
      <c r="O35" s="200">
        <v>0.11</v>
      </c>
      <c r="P35" s="200">
        <v>0.18</v>
      </c>
      <c r="Q35" s="200">
        <v>0</v>
      </c>
      <c r="R35" s="200">
        <v>0.04</v>
      </c>
      <c r="S35" s="200">
        <v>0.02</v>
      </c>
      <c r="T35" s="200">
        <v>0.05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1.39</v>
      </c>
      <c r="AD35" s="200">
        <v>0</v>
      </c>
      <c r="AE35" s="200">
        <v>0</v>
      </c>
      <c r="AF35" s="200">
        <v>0</v>
      </c>
      <c r="AG35" s="200">
        <v>35.17</v>
      </c>
      <c r="AH35" s="200">
        <v>0</v>
      </c>
      <c r="AI35" s="200">
        <v>6.01</v>
      </c>
      <c r="AJ35" s="200">
        <v>0</v>
      </c>
      <c r="AK35" s="200">
        <v>4.3499999999999996</v>
      </c>
      <c r="AL35" s="200">
        <v>0</v>
      </c>
      <c r="AM35" s="200">
        <v>0</v>
      </c>
      <c r="AN35" s="200">
        <v>0</v>
      </c>
      <c r="AO35" s="200">
        <v>67.849999999999994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0.28999999999999998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3.19</v>
      </c>
      <c r="E36" s="200">
        <v>0</v>
      </c>
      <c r="F36" s="200">
        <v>0</v>
      </c>
      <c r="G36" s="200">
        <v>8.0399999999999991</v>
      </c>
      <c r="H36" s="200">
        <v>0</v>
      </c>
      <c r="I36" s="200">
        <v>0</v>
      </c>
      <c r="J36" s="200">
        <v>10.42</v>
      </c>
      <c r="K36" s="200">
        <v>0.1</v>
      </c>
      <c r="L36" s="200">
        <v>0.32</v>
      </c>
      <c r="M36" s="200">
        <v>0.05</v>
      </c>
      <c r="N36" s="200">
        <v>0.1</v>
      </c>
      <c r="O36" s="200">
        <v>0.11</v>
      </c>
      <c r="P36" s="200">
        <v>0.18</v>
      </c>
      <c r="Q36" s="200">
        <v>0</v>
      </c>
      <c r="R36" s="200">
        <v>0.04</v>
      </c>
      <c r="S36" s="200">
        <v>0.02</v>
      </c>
      <c r="T36" s="200">
        <v>0.05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1.39</v>
      </c>
      <c r="AD36" s="200">
        <v>0</v>
      </c>
      <c r="AE36" s="200">
        <v>0</v>
      </c>
      <c r="AF36" s="200">
        <v>0</v>
      </c>
      <c r="AG36" s="200">
        <v>35.17</v>
      </c>
      <c r="AH36" s="200">
        <v>0</v>
      </c>
      <c r="AI36" s="200">
        <v>6.01</v>
      </c>
      <c r="AJ36" s="200">
        <v>0</v>
      </c>
      <c r="AK36" s="200">
        <v>4.3499999999999996</v>
      </c>
      <c r="AL36" s="200">
        <v>0</v>
      </c>
      <c r="AM36" s="200">
        <v>0</v>
      </c>
      <c r="AN36" s="200">
        <v>0</v>
      </c>
      <c r="AO36" s="200">
        <v>67.849999999999994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0.28999999999999998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3.19</v>
      </c>
      <c r="E37" s="200">
        <v>0</v>
      </c>
      <c r="F37" s="200">
        <v>0</v>
      </c>
      <c r="G37" s="200">
        <v>8.0399999999999991</v>
      </c>
      <c r="H37" s="200">
        <v>0</v>
      </c>
      <c r="I37" s="200">
        <v>0</v>
      </c>
      <c r="J37" s="200">
        <v>10.42</v>
      </c>
      <c r="K37" s="200">
        <v>0.1</v>
      </c>
      <c r="L37" s="200">
        <v>0.32</v>
      </c>
      <c r="M37" s="200">
        <v>0.05</v>
      </c>
      <c r="N37" s="200">
        <v>0.1</v>
      </c>
      <c r="O37" s="200">
        <v>0.11</v>
      </c>
      <c r="P37" s="200">
        <v>0.18</v>
      </c>
      <c r="Q37" s="200">
        <v>0</v>
      </c>
      <c r="R37" s="200">
        <v>0.04</v>
      </c>
      <c r="S37" s="200">
        <v>0.02</v>
      </c>
      <c r="T37" s="200">
        <v>0.05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1.39</v>
      </c>
      <c r="AD37" s="200">
        <v>0</v>
      </c>
      <c r="AE37" s="200">
        <v>0</v>
      </c>
      <c r="AF37" s="200">
        <v>0</v>
      </c>
      <c r="AG37" s="200">
        <v>35.17</v>
      </c>
      <c r="AH37" s="200">
        <v>0</v>
      </c>
      <c r="AI37" s="200">
        <v>6.01</v>
      </c>
      <c r="AJ37" s="200">
        <v>0</v>
      </c>
      <c r="AK37" s="200">
        <v>4.3499999999999996</v>
      </c>
      <c r="AL37" s="200">
        <v>0</v>
      </c>
      <c r="AM37" s="200">
        <v>0</v>
      </c>
      <c r="AN37" s="200">
        <v>0</v>
      </c>
      <c r="AO37" s="200">
        <v>67.849999999999994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0.28999999999999998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3.19</v>
      </c>
      <c r="E38" s="200">
        <v>0</v>
      </c>
      <c r="F38" s="200">
        <v>0</v>
      </c>
      <c r="G38" s="200">
        <v>8.0399999999999991</v>
      </c>
      <c r="H38" s="200">
        <v>0</v>
      </c>
      <c r="I38" s="200">
        <v>0</v>
      </c>
      <c r="J38" s="200">
        <v>10.42</v>
      </c>
      <c r="K38" s="200">
        <v>0.1</v>
      </c>
      <c r="L38" s="200">
        <v>0.32</v>
      </c>
      <c r="M38" s="200">
        <v>0.05</v>
      </c>
      <c r="N38" s="200">
        <v>0.1</v>
      </c>
      <c r="O38" s="200">
        <v>0.11</v>
      </c>
      <c r="P38" s="200">
        <v>0.18</v>
      </c>
      <c r="Q38" s="200">
        <v>0</v>
      </c>
      <c r="R38" s="200">
        <v>0.04</v>
      </c>
      <c r="S38" s="200">
        <v>0.02</v>
      </c>
      <c r="T38" s="200">
        <v>0.05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1.39</v>
      </c>
      <c r="AD38" s="200">
        <v>0</v>
      </c>
      <c r="AE38" s="200">
        <v>0</v>
      </c>
      <c r="AF38" s="200">
        <v>0</v>
      </c>
      <c r="AG38" s="200">
        <v>37.31</v>
      </c>
      <c r="AH38" s="200">
        <v>0</v>
      </c>
      <c r="AI38" s="200">
        <v>6.01</v>
      </c>
      <c r="AJ38" s="200">
        <v>0</v>
      </c>
      <c r="AK38" s="200">
        <v>4.3499999999999996</v>
      </c>
      <c r="AL38" s="200">
        <v>0</v>
      </c>
      <c r="AM38" s="200">
        <v>0</v>
      </c>
      <c r="AN38" s="200">
        <v>0</v>
      </c>
      <c r="AO38" s="200">
        <v>67.849999999999994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0.28999999999999998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3.19</v>
      </c>
      <c r="E39" s="200">
        <v>0</v>
      </c>
      <c r="F39" s="200">
        <v>0</v>
      </c>
      <c r="G39" s="200">
        <v>7.9</v>
      </c>
      <c r="H39" s="200">
        <v>0</v>
      </c>
      <c r="I39" s="200">
        <v>0</v>
      </c>
      <c r="J39" s="200">
        <v>10.29</v>
      </c>
      <c r="K39" s="200">
        <v>0.1</v>
      </c>
      <c r="L39" s="200">
        <v>0.32</v>
      </c>
      <c r="M39" s="200">
        <v>0.05</v>
      </c>
      <c r="N39" s="200">
        <v>0.1</v>
      </c>
      <c r="O39" s="200">
        <v>0.11</v>
      </c>
      <c r="P39" s="200">
        <v>0.18</v>
      </c>
      <c r="Q39" s="200">
        <v>0</v>
      </c>
      <c r="R39" s="200">
        <v>0.04</v>
      </c>
      <c r="S39" s="200">
        <v>0.02</v>
      </c>
      <c r="T39" s="200">
        <v>0.05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1.39</v>
      </c>
      <c r="AD39" s="200">
        <v>0</v>
      </c>
      <c r="AE39" s="200">
        <v>0</v>
      </c>
      <c r="AF39" s="200">
        <v>0</v>
      </c>
      <c r="AG39" s="200">
        <v>37.31</v>
      </c>
      <c r="AH39" s="200">
        <v>0</v>
      </c>
      <c r="AI39" s="200">
        <v>6.01</v>
      </c>
      <c r="AJ39" s="200">
        <v>0</v>
      </c>
      <c r="AK39" s="200">
        <v>4.3499999999999996</v>
      </c>
      <c r="AL39" s="200">
        <v>0</v>
      </c>
      <c r="AM39" s="200">
        <v>0</v>
      </c>
      <c r="AN39" s="200">
        <v>0</v>
      </c>
      <c r="AO39" s="200">
        <v>66.39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0.28999999999999998</v>
      </c>
      <c r="AV39" s="200">
        <v>0</v>
      </c>
      <c r="AW39" s="200">
        <v>0</v>
      </c>
      <c r="AX39" s="200">
        <v>0.03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3.19</v>
      </c>
      <c r="E40" s="200">
        <v>0</v>
      </c>
      <c r="F40" s="200">
        <v>0</v>
      </c>
      <c r="G40" s="200">
        <v>7.9</v>
      </c>
      <c r="H40" s="200">
        <v>0</v>
      </c>
      <c r="I40" s="200">
        <v>0</v>
      </c>
      <c r="J40" s="200">
        <v>10.29</v>
      </c>
      <c r="K40" s="200">
        <v>0.1</v>
      </c>
      <c r="L40" s="200">
        <v>0.32</v>
      </c>
      <c r="M40" s="200">
        <v>0.05</v>
      </c>
      <c r="N40" s="200">
        <v>0.1</v>
      </c>
      <c r="O40" s="200">
        <v>0.11</v>
      </c>
      <c r="P40" s="200">
        <v>0.18</v>
      </c>
      <c r="Q40" s="200">
        <v>0</v>
      </c>
      <c r="R40" s="200">
        <v>0.04</v>
      </c>
      <c r="S40" s="200">
        <v>0.02</v>
      </c>
      <c r="T40" s="200">
        <v>0.05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1.39</v>
      </c>
      <c r="AD40" s="200">
        <v>0</v>
      </c>
      <c r="AE40" s="200">
        <v>0</v>
      </c>
      <c r="AF40" s="200">
        <v>0</v>
      </c>
      <c r="AG40" s="200">
        <v>37.31</v>
      </c>
      <c r="AH40" s="200">
        <v>0</v>
      </c>
      <c r="AI40" s="200">
        <v>6.01</v>
      </c>
      <c r="AJ40" s="200">
        <v>0</v>
      </c>
      <c r="AK40" s="200">
        <v>4.3499999999999996</v>
      </c>
      <c r="AL40" s="200">
        <v>0</v>
      </c>
      <c r="AM40" s="200">
        <v>0</v>
      </c>
      <c r="AN40" s="200">
        <v>0</v>
      </c>
      <c r="AO40" s="200">
        <v>66.39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0.28999999999999998</v>
      </c>
      <c r="AV40" s="200">
        <v>0</v>
      </c>
      <c r="AW40" s="200">
        <v>0</v>
      </c>
      <c r="AX40" s="200">
        <v>0.03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3.19</v>
      </c>
      <c r="E41" s="200">
        <v>0</v>
      </c>
      <c r="F41" s="200">
        <v>0</v>
      </c>
      <c r="G41" s="200">
        <v>7.9</v>
      </c>
      <c r="H41" s="200">
        <v>0</v>
      </c>
      <c r="I41" s="200">
        <v>0</v>
      </c>
      <c r="J41" s="200">
        <v>10.29</v>
      </c>
      <c r="K41" s="200">
        <v>0.1</v>
      </c>
      <c r="L41" s="200">
        <v>0.32</v>
      </c>
      <c r="M41" s="200">
        <v>0.05</v>
      </c>
      <c r="N41" s="200">
        <v>0.1</v>
      </c>
      <c r="O41" s="200">
        <v>0.11</v>
      </c>
      <c r="P41" s="200">
        <v>0.18</v>
      </c>
      <c r="Q41" s="200">
        <v>0</v>
      </c>
      <c r="R41" s="200">
        <v>0.04</v>
      </c>
      <c r="S41" s="200">
        <v>0.02</v>
      </c>
      <c r="T41" s="200">
        <v>0.05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1.39</v>
      </c>
      <c r="AD41" s="200">
        <v>0</v>
      </c>
      <c r="AE41" s="200">
        <v>0</v>
      </c>
      <c r="AF41" s="200">
        <v>0</v>
      </c>
      <c r="AG41" s="200">
        <v>37.31</v>
      </c>
      <c r="AH41" s="200">
        <v>0</v>
      </c>
      <c r="AI41" s="200">
        <v>6.01</v>
      </c>
      <c r="AJ41" s="200">
        <v>0</v>
      </c>
      <c r="AK41" s="200">
        <v>4.3499999999999996</v>
      </c>
      <c r="AL41" s="200">
        <v>0</v>
      </c>
      <c r="AM41" s="200">
        <v>0</v>
      </c>
      <c r="AN41" s="200">
        <v>0</v>
      </c>
      <c r="AO41" s="200">
        <v>66.39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0.28999999999999998</v>
      </c>
      <c r="AV41" s="200">
        <v>0</v>
      </c>
      <c r="AW41" s="200">
        <v>0</v>
      </c>
      <c r="AX41" s="200">
        <v>0.03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3.19</v>
      </c>
      <c r="E42" s="200">
        <v>0</v>
      </c>
      <c r="F42" s="200">
        <v>0</v>
      </c>
      <c r="G42" s="200">
        <v>7.9</v>
      </c>
      <c r="H42" s="200">
        <v>0</v>
      </c>
      <c r="I42" s="200">
        <v>0</v>
      </c>
      <c r="J42" s="200">
        <v>10.29</v>
      </c>
      <c r="K42" s="200">
        <v>0.1</v>
      </c>
      <c r="L42" s="200">
        <v>0.32</v>
      </c>
      <c r="M42" s="200">
        <v>0.05</v>
      </c>
      <c r="N42" s="200">
        <v>0.1</v>
      </c>
      <c r="O42" s="200">
        <v>0.11</v>
      </c>
      <c r="P42" s="200">
        <v>0.18</v>
      </c>
      <c r="Q42" s="200">
        <v>0.04</v>
      </c>
      <c r="R42" s="200">
        <v>0.04</v>
      </c>
      <c r="S42" s="200">
        <v>0.02</v>
      </c>
      <c r="T42" s="200">
        <v>0.05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1.39</v>
      </c>
      <c r="AD42" s="200">
        <v>0</v>
      </c>
      <c r="AE42" s="200">
        <v>0</v>
      </c>
      <c r="AF42" s="200">
        <v>0</v>
      </c>
      <c r="AG42" s="200">
        <v>37.31</v>
      </c>
      <c r="AH42" s="200">
        <v>0</v>
      </c>
      <c r="AI42" s="200">
        <v>6.01</v>
      </c>
      <c r="AJ42" s="200">
        <v>0</v>
      </c>
      <c r="AK42" s="200">
        <v>4.3499999999999996</v>
      </c>
      <c r="AL42" s="200">
        <v>0</v>
      </c>
      <c r="AM42" s="200">
        <v>0</v>
      </c>
      <c r="AN42" s="200">
        <v>0</v>
      </c>
      <c r="AO42" s="200">
        <v>66.39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0.28999999999999998</v>
      </c>
      <c r="AV42" s="200">
        <v>0</v>
      </c>
      <c r="AW42" s="200">
        <v>0</v>
      </c>
      <c r="AX42" s="200">
        <v>0.03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3.12</v>
      </c>
      <c r="E43" s="200">
        <v>0</v>
      </c>
      <c r="F43" s="200">
        <v>0</v>
      </c>
      <c r="G43" s="200">
        <v>7.9</v>
      </c>
      <c r="H43" s="200">
        <v>0</v>
      </c>
      <c r="I43" s="200">
        <v>0</v>
      </c>
      <c r="J43" s="200">
        <v>10.29</v>
      </c>
      <c r="K43" s="200">
        <v>0.1</v>
      </c>
      <c r="L43" s="200">
        <v>0.32</v>
      </c>
      <c r="M43" s="200">
        <v>0.05</v>
      </c>
      <c r="N43" s="200">
        <v>0.1</v>
      </c>
      <c r="O43" s="200">
        <v>0.11</v>
      </c>
      <c r="P43" s="200">
        <v>0.18</v>
      </c>
      <c r="Q43" s="200">
        <v>0</v>
      </c>
      <c r="R43" s="200">
        <v>0.04</v>
      </c>
      <c r="S43" s="200">
        <v>0.02</v>
      </c>
      <c r="T43" s="200">
        <v>0.05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1.39</v>
      </c>
      <c r="AD43" s="200">
        <v>0</v>
      </c>
      <c r="AE43" s="200">
        <v>0</v>
      </c>
      <c r="AF43" s="200">
        <v>0</v>
      </c>
      <c r="AG43" s="200">
        <v>37.31</v>
      </c>
      <c r="AH43" s="200">
        <v>0</v>
      </c>
      <c r="AI43" s="200">
        <v>6.01</v>
      </c>
      <c r="AJ43" s="200">
        <v>0</v>
      </c>
      <c r="AK43" s="200">
        <v>4.3499999999999996</v>
      </c>
      <c r="AL43" s="200">
        <v>0</v>
      </c>
      <c r="AM43" s="200">
        <v>0</v>
      </c>
      <c r="AN43" s="200">
        <v>0</v>
      </c>
      <c r="AO43" s="200">
        <v>66.39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0.28999999999999998</v>
      </c>
      <c r="AV43" s="200">
        <v>0</v>
      </c>
      <c r="AW43" s="200">
        <v>0</v>
      </c>
      <c r="AX43" s="200">
        <v>0.08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3.12</v>
      </c>
      <c r="E44" s="200">
        <v>0</v>
      </c>
      <c r="F44" s="200">
        <v>0</v>
      </c>
      <c r="G44" s="200">
        <v>7.9</v>
      </c>
      <c r="H44" s="200">
        <v>0</v>
      </c>
      <c r="I44" s="200">
        <v>0</v>
      </c>
      <c r="J44" s="200">
        <v>10.29</v>
      </c>
      <c r="K44" s="200">
        <v>0.1</v>
      </c>
      <c r="L44" s="200">
        <v>0.32</v>
      </c>
      <c r="M44" s="200">
        <v>0.05</v>
      </c>
      <c r="N44" s="200">
        <v>0.1</v>
      </c>
      <c r="O44" s="200">
        <v>0.11</v>
      </c>
      <c r="P44" s="200">
        <v>0.18</v>
      </c>
      <c r="Q44" s="200">
        <v>0</v>
      </c>
      <c r="R44" s="200">
        <v>0.04</v>
      </c>
      <c r="S44" s="200">
        <v>0.02</v>
      </c>
      <c r="T44" s="200">
        <v>0.05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1.39</v>
      </c>
      <c r="AD44" s="200">
        <v>0</v>
      </c>
      <c r="AE44" s="200">
        <v>0</v>
      </c>
      <c r="AF44" s="200">
        <v>0</v>
      </c>
      <c r="AG44" s="200">
        <v>37.31</v>
      </c>
      <c r="AH44" s="200">
        <v>0</v>
      </c>
      <c r="AI44" s="200">
        <v>6.01</v>
      </c>
      <c r="AJ44" s="200">
        <v>0</v>
      </c>
      <c r="AK44" s="200">
        <v>4.3499999999999996</v>
      </c>
      <c r="AL44" s="200">
        <v>0</v>
      </c>
      <c r="AM44" s="200">
        <v>0</v>
      </c>
      <c r="AN44" s="200">
        <v>0</v>
      </c>
      <c r="AO44" s="200">
        <v>66.39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0.28999999999999998</v>
      </c>
      <c r="AV44" s="200">
        <v>0</v>
      </c>
      <c r="AW44" s="200">
        <v>0</v>
      </c>
      <c r="AX44" s="200">
        <v>0.08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3.12</v>
      </c>
      <c r="E45" s="200">
        <v>0</v>
      </c>
      <c r="F45" s="200">
        <v>0</v>
      </c>
      <c r="G45" s="200">
        <v>7.9</v>
      </c>
      <c r="H45" s="200">
        <v>0</v>
      </c>
      <c r="I45" s="200">
        <v>0</v>
      </c>
      <c r="J45" s="200">
        <v>10.29</v>
      </c>
      <c r="K45" s="200">
        <v>0.1</v>
      </c>
      <c r="L45" s="200">
        <v>0.32</v>
      </c>
      <c r="M45" s="200">
        <v>0.05</v>
      </c>
      <c r="N45" s="200">
        <v>0.1</v>
      </c>
      <c r="O45" s="200">
        <v>0.11</v>
      </c>
      <c r="P45" s="200">
        <v>0.18</v>
      </c>
      <c r="Q45" s="200">
        <v>0</v>
      </c>
      <c r="R45" s="200">
        <v>0.04</v>
      </c>
      <c r="S45" s="200">
        <v>0.02</v>
      </c>
      <c r="T45" s="200">
        <v>0.05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1.39</v>
      </c>
      <c r="AD45" s="200">
        <v>0</v>
      </c>
      <c r="AE45" s="200">
        <v>0</v>
      </c>
      <c r="AF45" s="200">
        <v>0</v>
      </c>
      <c r="AG45" s="200">
        <v>37.31</v>
      </c>
      <c r="AH45" s="200">
        <v>0</v>
      </c>
      <c r="AI45" s="200">
        <v>6.01</v>
      </c>
      <c r="AJ45" s="200">
        <v>0</v>
      </c>
      <c r="AK45" s="200">
        <v>4.3499999999999996</v>
      </c>
      <c r="AL45" s="200">
        <v>0</v>
      </c>
      <c r="AM45" s="200">
        <v>0</v>
      </c>
      <c r="AN45" s="200">
        <v>0</v>
      </c>
      <c r="AO45" s="200">
        <v>66.39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0.28999999999999998</v>
      </c>
      <c r="AV45" s="200">
        <v>0</v>
      </c>
      <c r="AW45" s="200">
        <v>0</v>
      </c>
      <c r="AX45" s="200">
        <v>0.08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3.12</v>
      </c>
      <c r="E46" s="200">
        <v>0</v>
      </c>
      <c r="F46" s="200">
        <v>0</v>
      </c>
      <c r="G46" s="200">
        <v>7.9</v>
      </c>
      <c r="H46" s="200">
        <v>0</v>
      </c>
      <c r="I46" s="200">
        <v>0</v>
      </c>
      <c r="J46" s="200">
        <v>10.29</v>
      </c>
      <c r="K46" s="200">
        <v>0.1</v>
      </c>
      <c r="L46" s="200">
        <v>0.32</v>
      </c>
      <c r="M46" s="200">
        <v>0.05</v>
      </c>
      <c r="N46" s="200">
        <v>0.1</v>
      </c>
      <c r="O46" s="200">
        <v>0.11</v>
      </c>
      <c r="P46" s="200">
        <v>0.18</v>
      </c>
      <c r="Q46" s="200">
        <v>0</v>
      </c>
      <c r="R46" s="200">
        <v>0.04</v>
      </c>
      <c r="S46" s="200">
        <v>0.02</v>
      </c>
      <c r="T46" s="200">
        <v>0.05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1.39</v>
      </c>
      <c r="AD46" s="200">
        <v>0</v>
      </c>
      <c r="AE46" s="200">
        <v>0</v>
      </c>
      <c r="AF46" s="200">
        <v>0</v>
      </c>
      <c r="AG46" s="200">
        <v>37.31</v>
      </c>
      <c r="AH46" s="200">
        <v>0</v>
      </c>
      <c r="AI46" s="200">
        <v>6.01</v>
      </c>
      <c r="AJ46" s="200">
        <v>0</v>
      </c>
      <c r="AK46" s="200">
        <v>4.3499999999999996</v>
      </c>
      <c r="AL46" s="200">
        <v>0</v>
      </c>
      <c r="AM46" s="200">
        <v>0</v>
      </c>
      <c r="AN46" s="200">
        <v>0</v>
      </c>
      <c r="AO46" s="200">
        <v>66.39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0.28999999999999998</v>
      </c>
      <c r="AV46" s="200">
        <v>0</v>
      </c>
      <c r="AW46" s="200">
        <v>0</v>
      </c>
      <c r="AX46" s="200">
        <v>0.08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3.12</v>
      </c>
      <c r="E47" s="200">
        <v>0</v>
      </c>
      <c r="F47" s="200">
        <v>0</v>
      </c>
      <c r="G47" s="200">
        <v>7.9</v>
      </c>
      <c r="H47" s="200">
        <v>0</v>
      </c>
      <c r="I47" s="200">
        <v>0</v>
      </c>
      <c r="J47" s="200">
        <v>10.15</v>
      </c>
      <c r="K47" s="200">
        <v>0.1</v>
      </c>
      <c r="L47" s="200">
        <v>0.32</v>
      </c>
      <c r="M47" s="200">
        <v>0.05</v>
      </c>
      <c r="N47" s="200">
        <v>0.1</v>
      </c>
      <c r="O47" s="200">
        <v>0.11</v>
      </c>
      <c r="P47" s="200">
        <v>0.18</v>
      </c>
      <c r="Q47" s="200">
        <v>0</v>
      </c>
      <c r="R47" s="200">
        <v>0.04</v>
      </c>
      <c r="S47" s="200">
        <v>0.02</v>
      </c>
      <c r="T47" s="200">
        <v>0.05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1.39</v>
      </c>
      <c r="AD47" s="200">
        <v>0</v>
      </c>
      <c r="AE47" s="200">
        <v>0</v>
      </c>
      <c r="AF47" s="200">
        <v>0</v>
      </c>
      <c r="AG47" s="200">
        <v>37.31</v>
      </c>
      <c r="AH47" s="200">
        <v>0</v>
      </c>
      <c r="AI47" s="200">
        <v>6.01</v>
      </c>
      <c r="AJ47" s="200">
        <v>0</v>
      </c>
      <c r="AK47" s="200">
        <v>4.3499999999999996</v>
      </c>
      <c r="AL47" s="200">
        <v>0</v>
      </c>
      <c r="AM47" s="200">
        <v>0</v>
      </c>
      <c r="AN47" s="200">
        <v>0</v>
      </c>
      <c r="AO47" s="200">
        <v>66.39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0.28999999999999998</v>
      </c>
      <c r="AV47" s="200">
        <v>0</v>
      </c>
      <c r="AW47" s="200">
        <v>0</v>
      </c>
      <c r="AX47" s="200">
        <v>0.08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3.12</v>
      </c>
      <c r="E48" s="200">
        <v>0</v>
      </c>
      <c r="F48" s="200">
        <v>0</v>
      </c>
      <c r="G48" s="200">
        <v>7.9</v>
      </c>
      <c r="H48" s="200">
        <v>0</v>
      </c>
      <c r="I48" s="200">
        <v>0</v>
      </c>
      <c r="J48" s="200">
        <v>10.15</v>
      </c>
      <c r="K48" s="200">
        <v>0.1</v>
      </c>
      <c r="L48" s="200">
        <v>0.32</v>
      </c>
      <c r="M48" s="200">
        <v>0.05</v>
      </c>
      <c r="N48" s="200">
        <v>0.1</v>
      </c>
      <c r="O48" s="200">
        <v>0.11</v>
      </c>
      <c r="P48" s="200">
        <v>0.18</v>
      </c>
      <c r="Q48" s="200">
        <v>0</v>
      </c>
      <c r="R48" s="200">
        <v>0.04</v>
      </c>
      <c r="S48" s="200">
        <v>0.02</v>
      </c>
      <c r="T48" s="200">
        <v>0.05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1.39</v>
      </c>
      <c r="AD48" s="200">
        <v>0</v>
      </c>
      <c r="AE48" s="200">
        <v>0</v>
      </c>
      <c r="AF48" s="200">
        <v>0</v>
      </c>
      <c r="AG48" s="200">
        <v>37.31</v>
      </c>
      <c r="AH48" s="200">
        <v>0</v>
      </c>
      <c r="AI48" s="200">
        <v>6.01</v>
      </c>
      <c r="AJ48" s="200">
        <v>0</v>
      </c>
      <c r="AK48" s="200">
        <v>4.3499999999999996</v>
      </c>
      <c r="AL48" s="200">
        <v>0</v>
      </c>
      <c r="AM48" s="200">
        <v>0</v>
      </c>
      <c r="AN48" s="200">
        <v>0</v>
      </c>
      <c r="AO48" s="200">
        <v>66.39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0.28999999999999998</v>
      </c>
      <c r="AV48" s="200">
        <v>0</v>
      </c>
      <c r="AW48" s="200">
        <v>0</v>
      </c>
      <c r="AX48" s="200">
        <v>0.06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3.12</v>
      </c>
      <c r="E49" s="200">
        <v>0</v>
      </c>
      <c r="F49" s="200">
        <v>0</v>
      </c>
      <c r="G49" s="200">
        <v>7.9</v>
      </c>
      <c r="H49" s="200">
        <v>0</v>
      </c>
      <c r="I49" s="200">
        <v>0</v>
      </c>
      <c r="J49" s="200">
        <v>10.15</v>
      </c>
      <c r="K49" s="200">
        <v>0.1</v>
      </c>
      <c r="L49" s="200">
        <v>0.32</v>
      </c>
      <c r="M49" s="200">
        <v>0.05</v>
      </c>
      <c r="N49" s="200">
        <v>0.1</v>
      </c>
      <c r="O49" s="200">
        <v>0.11</v>
      </c>
      <c r="P49" s="200">
        <v>0.18</v>
      </c>
      <c r="Q49" s="200">
        <v>0</v>
      </c>
      <c r="R49" s="200">
        <v>0.04</v>
      </c>
      <c r="S49" s="200">
        <v>0.02</v>
      </c>
      <c r="T49" s="200">
        <v>0.05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1.39</v>
      </c>
      <c r="AD49" s="200">
        <v>0</v>
      </c>
      <c r="AE49" s="200">
        <v>0</v>
      </c>
      <c r="AF49" s="200">
        <v>0</v>
      </c>
      <c r="AG49" s="200">
        <v>37.31</v>
      </c>
      <c r="AH49" s="200">
        <v>0</v>
      </c>
      <c r="AI49" s="200">
        <v>6.01</v>
      </c>
      <c r="AJ49" s="200">
        <v>0</v>
      </c>
      <c r="AK49" s="200">
        <v>4.3499999999999996</v>
      </c>
      <c r="AL49" s="200">
        <v>0</v>
      </c>
      <c r="AM49" s="200">
        <v>0</v>
      </c>
      <c r="AN49" s="200">
        <v>0</v>
      </c>
      <c r="AO49" s="200">
        <v>66.39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0.28999999999999998</v>
      </c>
      <c r="AV49" s="200">
        <v>0</v>
      </c>
      <c r="AW49" s="200">
        <v>0</v>
      </c>
      <c r="AX49" s="200">
        <v>0.06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3.12</v>
      </c>
      <c r="E50" s="200">
        <v>0</v>
      </c>
      <c r="F50" s="200">
        <v>0</v>
      </c>
      <c r="G50" s="200">
        <v>7.9</v>
      </c>
      <c r="H50" s="200">
        <v>0</v>
      </c>
      <c r="I50" s="200">
        <v>0</v>
      </c>
      <c r="J50" s="200">
        <v>10.15</v>
      </c>
      <c r="K50" s="200">
        <v>0.1</v>
      </c>
      <c r="L50" s="200">
        <v>0.32</v>
      </c>
      <c r="M50" s="200">
        <v>0.05</v>
      </c>
      <c r="N50" s="200">
        <v>0.1</v>
      </c>
      <c r="O50" s="200">
        <v>0.11</v>
      </c>
      <c r="P50" s="200">
        <v>0.18</v>
      </c>
      <c r="Q50" s="200">
        <v>0</v>
      </c>
      <c r="R50" s="200">
        <v>0.04</v>
      </c>
      <c r="S50" s="200">
        <v>0.02</v>
      </c>
      <c r="T50" s="200">
        <v>0.05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1.39</v>
      </c>
      <c r="AD50" s="200">
        <v>0</v>
      </c>
      <c r="AE50" s="200">
        <v>0</v>
      </c>
      <c r="AF50" s="200">
        <v>0</v>
      </c>
      <c r="AG50" s="200">
        <v>37.31</v>
      </c>
      <c r="AH50" s="200">
        <v>0</v>
      </c>
      <c r="AI50" s="200">
        <v>6.01</v>
      </c>
      <c r="AJ50" s="200">
        <v>0</v>
      </c>
      <c r="AK50" s="200">
        <v>4.3499999999999996</v>
      </c>
      <c r="AL50" s="200">
        <v>0</v>
      </c>
      <c r="AM50" s="200">
        <v>0</v>
      </c>
      <c r="AN50" s="200">
        <v>0</v>
      </c>
      <c r="AO50" s="200">
        <v>66.39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0.28999999999999998</v>
      </c>
      <c r="AV50" s="200">
        <v>0</v>
      </c>
      <c r="AW50" s="200">
        <v>0</v>
      </c>
      <c r="AX50" s="200">
        <v>0.06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3.12</v>
      </c>
      <c r="E51" s="200">
        <v>0</v>
      </c>
      <c r="F51" s="200">
        <v>0</v>
      </c>
      <c r="G51" s="200">
        <v>7.77</v>
      </c>
      <c r="H51" s="200">
        <v>0</v>
      </c>
      <c r="I51" s="200">
        <v>0</v>
      </c>
      <c r="J51" s="200">
        <v>10.15</v>
      </c>
      <c r="K51" s="200">
        <v>0.1</v>
      </c>
      <c r="L51" s="200">
        <v>0.32</v>
      </c>
      <c r="M51" s="200">
        <v>0.05</v>
      </c>
      <c r="N51" s="200">
        <v>0.1</v>
      </c>
      <c r="O51" s="200">
        <v>0.11</v>
      </c>
      <c r="P51" s="200">
        <v>0.18</v>
      </c>
      <c r="Q51" s="200">
        <v>0</v>
      </c>
      <c r="R51" s="200">
        <v>0.04</v>
      </c>
      <c r="S51" s="200">
        <v>0.02</v>
      </c>
      <c r="T51" s="200">
        <v>0.05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1.39</v>
      </c>
      <c r="AD51" s="200">
        <v>0</v>
      </c>
      <c r="AE51" s="200">
        <v>0</v>
      </c>
      <c r="AF51" s="200">
        <v>0</v>
      </c>
      <c r="AG51" s="200">
        <v>37.31</v>
      </c>
      <c r="AH51" s="200">
        <v>0</v>
      </c>
      <c r="AI51" s="200">
        <v>6.01</v>
      </c>
      <c r="AJ51" s="200">
        <v>0</v>
      </c>
      <c r="AK51" s="200">
        <v>4.3499999999999996</v>
      </c>
      <c r="AL51" s="200">
        <v>0</v>
      </c>
      <c r="AM51" s="200">
        <v>0</v>
      </c>
      <c r="AN51" s="200">
        <v>0</v>
      </c>
      <c r="AO51" s="200">
        <v>64.930000000000007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0.28999999999999998</v>
      </c>
      <c r="AV51" s="200">
        <v>0</v>
      </c>
      <c r="AW51" s="200">
        <v>0</v>
      </c>
      <c r="AX51" s="200">
        <v>0.06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3.06</v>
      </c>
      <c r="E52" s="200">
        <v>0</v>
      </c>
      <c r="F52" s="200">
        <v>0</v>
      </c>
      <c r="G52" s="200">
        <v>7.77</v>
      </c>
      <c r="H52" s="200">
        <v>0</v>
      </c>
      <c r="I52" s="200">
        <v>0</v>
      </c>
      <c r="J52" s="200">
        <v>10.15</v>
      </c>
      <c r="K52" s="200">
        <v>0.1</v>
      </c>
      <c r="L52" s="200">
        <v>0.32</v>
      </c>
      <c r="M52" s="200">
        <v>0.05</v>
      </c>
      <c r="N52" s="200">
        <v>0.1</v>
      </c>
      <c r="O52" s="200">
        <v>0.11</v>
      </c>
      <c r="P52" s="200">
        <v>0.18</v>
      </c>
      <c r="Q52" s="200">
        <v>0</v>
      </c>
      <c r="R52" s="200">
        <v>0.04</v>
      </c>
      <c r="S52" s="200">
        <v>0.02</v>
      </c>
      <c r="T52" s="200">
        <v>0.05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1.39</v>
      </c>
      <c r="AD52" s="200">
        <v>0</v>
      </c>
      <c r="AE52" s="200">
        <v>0</v>
      </c>
      <c r="AF52" s="200">
        <v>0</v>
      </c>
      <c r="AG52" s="200">
        <v>37.31</v>
      </c>
      <c r="AH52" s="200">
        <v>0</v>
      </c>
      <c r="AI52" s="200">
        <v>6.01</v>
      </c>
      <c r="AJ52" s="200">
        <v>0</v>
      </c>
      <c r="AK52" s="200">
        <v>4.3499999999999996</v>
      </c>
      <c r="AL52" s="200">
        <v>0</v>
      </c>
      <c r="AM52" s="200">
        <v>0</v>
      </c>
      <c r="AN52" s="200">
        <v>0</v>
      </c>
      <c r="AO52" s="200">
        <v>64.930000000000007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0.28999999999999998</v>
      </c>
      <c r="AV52" s="200">
        <v>0</v>
      </c>
      <c r="AW52" s="200">
        <v>0</v>
      </c>
      <c r="AX52" s="200">
        <v>0.06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3.06</v>
      </c>
      <c r="E53" s="200">
        <v>0</v>
      </c>
      <c r="F53" s="200">
        <v>0</v>
      </c>
      <c r="G53" s="200">
        <v>7.77</v>
      </c>
      <c r="H53" s="200">
        <v>0</v>
      </c>
      <c r="I53" s="200">
        <v>0</v>
      </c>
      <c r="J53" s="200">
        <v>10.15</v>
      </c>
      <c r="K53" s="200">
        <v>0.1</v>
      </c>
      <c r="L53" s="200">
        <v>0.32</v>
      </c>
      <c r="M53" s="200">
        <v>0.05</v>
      </c>
      <c r="N53" s="200">
        <v>0.1</v>
      </c>
      <c r="O53" s="200">
        <v>0.11</v>
      </c>
      <c r="P53" s="200">
        <v>0.18</v>
      </c>
      <c r="Q53" s="200">
        <v>0</v>
      </c>
      <c r="R53" s="200">
        <v>0.04</v>
      </c>
      <c r="S53" s="200">
        <v>0.02</v>
      </c>
      <c r="T53" s="200">
        <v>0.05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1.39</v>
      </c>
      <c r="AD53" s="200">
        <v>0</v>
      </c>
      <c r="AE53" s="200">
        <v>0</v>
      </c>
      <c r="AF53" s="200">
        <v>0</v>
      </c>
      <c r="AG53" s="200">
        <v>37.31</v>
      </c>
      <c r="AH53" s="200">
        <v>0</v>
      </c>
      <c r="AI53" s="200">
        <v>6.01</v>
      </c>
      <c r="AJ53" s="200">
        <v>0</v>
      </c>
      <c r="AK53" s="200">
        <v>4.3499999999999996</v>
      </c>
      <c r="AL53" s="200">
        <v>0</v>
      </c>
      <c r="AM53" s="200">
        <v>0</v>
      </c>
      <c r="AN53" s="200">
        <v>0</v>
      </c>
      <c r="AO53" s="200">
        <v>64.930000000000007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0.28999999999999998</v>
      </c>
      <c r="AV53" s="200">
        <v>0</v>
      </c>
      <c r="AW53" s="200">
        <v>0</v>
      </c>
      <c r="AX53" s="200">
        <v>0.06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3.06</v>
      </c>
      <c r="E54" s="200">
        <v>0</v>
      </c>
      <c r="F54" s="200">
        <v>0</v>
      </c>
      <c r="G54" s="200">
        <v>7.77</v>
      </c>
      <c r="H54" s="200">
        <v>0</v>
      </c>
      <c r="I54" s="200">
        <v>0</v>
      </c>
      <c r="J54" s="200">
        <v>10.15</v>
      </c>
      <c r="K54" s="200">
        <v>0.1</v>
      </c>
      <c r="L54" s="200">
        <v>0.32</v>
      </c>
      <c r="M54" s="200">
        <v>0.05</v>
      </c>
      <c r="N54" s="200">
        <v>0.1</v>
      </c>
      <c r="O54" s="200">
        <v>0.11</v>
      </c>
      <c r="P54" s="200">
        <v>0.18</v>
      </c>
      <c r="Q54" s="200">
        <v>0</v>
      </c>
      <c r="R54" s="200">
        <v>0.04</v>
      </c>
      <c r="S54" s="200">
        <v>0.02</v>
      </c>
      <c r="T54" s="200">
        <v>0.05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1.39</v>
      </c>
      <c r="AD54" s="200">
        <v>0</v>
      </c>
      <c r="AE54" s="200">
        <v>0</v>
      </c>
      <c r="AF54" s="200">
        <v>0</v>
      </c>
      <c r="AG54" s="200">
        <v>41.64</v>
      </c>
      <c r="AH54" s="200">
        <v>0</v>
      </c>
      <c r="AI54" s="200">
        <v>6.01</v>
      </c>
      <c r="AJ54" s="200">
        <v>0</v>
      </c>
      <c r="AK54" s="200">
        <v>4.3499999999999996</v>
      </c>
      <c r="AL54" s="200">
        <v>0</v>
      </c>
      <c r="AM54" s="200">
        <v>0</v>
      </c>
      <c r="AN54" s="200">
        <v>0</v>
      </c>
      <c r="AO54" s="200">
        <v>64.930000000000007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0.28999999999999998</v>
      </c>
      <c r="AV54" s="200">
        <v>0</v>
      </c>
      <c r="AW54" s="200">
        <v>0</v>
      </c>
      <c r="AX54" s="200">
        <v>0.06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3.06</v>
      </c>
      <c r="E55" s="200">
        <v>0</v>
      </c>
      <c r="F55" s="200">
        <v>0</v>
      </c>
      <c r="G55" s="200">
        <v>7.77</v>
      </c>
      <c r="H55" s="200">
        <v>0</v>
      </c>
      <c r="I55" s="200">
        <v>0</v>
      </c>
      <c r="J55" s="200">
        <v>10.15</v>
      </c>
      <c r="K55" s="200">
        <v>0.1</v>
      </c>
      <c r="L55" s="200">
        <v>0.32</v>
      </c>
      <c r="M55" s="200">
        <v>0.05</v>
      </c>
      <c r="N55" s="200">
        <v>0.1</v>
      </c>
      <c r="O55" s="200">
        <v>0.11</v>
      </c>
      <c r="P55" s="200">
        <v>0.18</v>
      </c>
      <c r="Q55" s="200">
        <v>0</v>
      </c>
      <c r="R55" s="200">
        <v>0.04</v>
      </c>
      <c r="S55" s="200">
        <v>0.02</v>
      </c>
      <c r="T55" s="200">
        <v>0.05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1.39</v>
      </c>
      <c r="AD55" s="200">
        <v>0</v>
      </c>
      <c r="AE55" s="200">
        <v>0</v>
      </c>
      <c r="AF55" s="200">
        <v>0</v>
      </c>
      <c r="AG55" s="200">
        <v>41.64</v>
      </c>
      <c r="AH55" s="200">
        <v>0</v>
      </c>
      <c r="AI55" s="200">
        <v>6.01</v>
      </c>
      <c r="AJ55" s="200">
        <v>0</v>
      </c>
      <c r="AK55" s="200">
        <v>4.3499999999999996</v>
      </c>
      <c r="AL55" s="200">
        <v>0</v>
      </c>
      <c r="AM55" s="200">
        <v>0</v>
      </c>
      <c r="AN55" s="200">
        <v>0</v>
      </c>
      <c r="AO55" s="200">
        <v>64.930000000000007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0.28999999999999998</v>
      </c>
      <c r="AV55" s="200">
        <v>0</v>
      </c>
      <c r="AW55" s="200">
        <v>0</v>
      </c>
      <c r="AX55" s="200">
        <v>0.06</v>
      </c>
      <c r="AY55" s="200">
        <v>0.18</v>
      </c>
    </row>
    <row r="56" spans="1:51">
      <c r="A56" t="s">
        <v>98</v>
      </c>
      <c r="B56" s="200">
        <v>0</v>
      </c>
      <c r="C56" s="200">
        <v>0</v>
      </c>
      <c r="D56" s="200">
        <v>3.06</v>
      </c>
      <c r="E56" s="200">
        <v>0</v>
      </c>
      <c r="F56" s="200">
        <v>0</v>
      </c>
      <c r="G56" s="200">
        <v>7.77</v>
      </c>
      <c r="H56" s="200">
        <v>0</v>
      </c>
      <c r="I56" s="200">
        <v>0</v>
      </c>
      <c r="J56" s="200">
        <v>10.15</v>
      </c>
      <c r="K56" s="200">
        <v>0.1</v>
      </c>
      <c r="L56" s="200">
        <v>0.32</v>
      </c>
      <c r="M56" s="200">
        <v>0.05</v>
      </c>
      <c r="N56" s="200">
        <v>0.1</v>
      </c>
      <c r="O56" s="200">
        <v>0.11</v>
      </c>
      <c r="P56" s="200">
        <v>0.18</v>
      </c>
      <c r="Q56" s="200">
        <v>0</v>
      </c>
      <c r="R56" s="200">
        <v>0.04</v>
      </c>
      <c r="S56" s="200">
        <v>0.02</v>
      </c>
      <c r="T56" s="200">
        <v>0.05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1.39</v>
      </c>
      <c r="AD56" s="200">
        <v>0</v>
      </c>
      <c r="AE56" s="200">
        <v>0</v>
      </c>
      <c r="AF56" s="200">
        <v>0</v>
      </c>
      <c r="AG56" s="200">
        <v>41.64</v>
      </c>
      <c r="AH56" s="200">
        <v>0</v>
      </c>
      <c r="AI56" s="200">
        <v>6.01</v>
      </c>
      <c r="AJ56" s="200">
        <v>0</v>
      </c>
      <c r="AK56" s="200">
        <v>4.3499999999999996</v>
      </c>
      <c r="AL56" s="200">
        <v>0</v>
      </c>
      <c r="AM56" s="200">
        <v>0</v>
      </c>
      <c r="AN56" s="200">
        <v>0</v>
      </c>
      <c r="AO56" s="200">
        <v>64.930000000000007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0.28999999999999998</v>
      </c>
      <c r="AV56" s="200">
        <v>0</v>
      </c>
      <c r="AW56" s="200">
        <v>0</v>
      </c>
      <c r="AX56" s="200">
        <v>0.06</v>
      </c>
      <c r="AY56" s="200">
        <v>0.18</v>
      </c>
    </row>
    <row r="57" spans="1:51">
      <c r="A57" t="s">
        <v>99</v>
      </c>
      <c r="B57" s="200">
        <v>0</v>
      </c>
      <c r="C57" s="200">
        <v>0</v>
      </c>
      <c r="D57" s="200">
        <v>3.06</v>
      </c>
      <c r="E57" s="200">
        <v>0</v>
      </c>
      <c r="F57" s="200">
        <v>0</v>
      </c>
      <c r="G57" s="200">
        <v>7.77</v>
      </c>
      <c r="H57" s="200">
        <v>0</v>
      </c>
      <c r="I57" s="200">
        <v>0</v>
      </c>
      <c r="J57" s="200">
        <v>10.15</v>
      </c>
      <c r="K57" s="200">
        <v>0.1</v>
      </c>
      <c r="L57" s="200">
        <v>0.32</v>
      </c>
      <c r="M57" s="200">
        <v>0.05</v>
      </c>
      <c r="N57" s="200">
        <v>0.1</v>
      </c>
      <c r="O57" s="200">
        <v>0.11</v>
      </c>
      <c r="P57" s="200">
        <v>0.18</v>
      </c>
      <c r="Q57" s="200">
        <v>0</v>
      </c>
      <c r="R57" s="200">
        <v>0.04</v>
      </c>
      <c r="S57" s="200">
        <v>0.02</v>
      </c>
      <c r="T57" s="200">
        <v>0.05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1.39</v>
      </c>
      <c r="AD57" s="200">
        <v>0</v>
      </c>
      <c r="AE57" s="200">
        <v>0</v>
      </c>
      <c r="AF57" s="200">
        <v>0</v>
      </c>
      <c r="AG57" s="200">
        <v>41.64</v>
      </c>
      <c r="AH57" s="200">
        <v>0</v>
      </c>
      <c r="AI57" s="200">
        <v>6.01</v>
      </c>
      <c r="AJ57" s="200">
        <v>0</v>
      </c>
      <c r="AK57" s="200">
        <v>4.3499999999999996</v>
      </c>
      <c r="AL57" s="200">
        <v>0</v>
      </c>
      <c r="AM57" s="200">
        <v>0</v>
      </c>
      <c r="AN57" s="200">
        <v>0</v>
      </c>
      <c r="AO57" s="200">
        <v>64.930000000000007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0.28999999999999998</v>
      </c>
      <c r="AV57" s="200">
        <v>0</v>
      </c>
      <c r="AW57" s="200">
        <v>0</v>
      </c>
      <c r="AX57" s="200">
        <v>0.06</v>
      </c>
      <c r="AY57" s="200">
        <v>0.18</v>
      </c>
    </row>
    <row r="58" spans="1:51">
      <c r="A58" t="s">
        <v>100</v>
      </c>
      <c r="B58" s="200">
        <v>0</v>
      </c>
      <c r="C58" s="200">
        <v>0</v>
      </c>
      <c r="D58" s="200">
        <v>3.06</v>
      </c>
      <c r="E58" s="200">
        <v>0</v>
      </c>
      <c r="F58" s="200">
        <v>0</v>
      </c>
      <c r="G58" s="200">
        <v>7.77</v>
      </c>
      <c r="H58" s="200">
        <v>0</v>
      </c>
      <c r="I58" s="200">
        <v>0</v>
      </c>
      <c r="J58" s="200">
        <v>10.15</v>
      </c>
      <c r="K58" s="200">
        <v>0.1</v>
      </c>
      <c r="L58" s="200">
        <v>0.32</v>
      </c>
      <c r="M58" s="200">
        <v>0.05</v>
      </c>
      <c r="N58" s="200">
        <v>0.1</v>
      </c>
      <c r="O58" s="200">
        <v>0.11</v>
      </c>
      <c r="P58" s="200">
        <v>0.18</v>
      </c>
      <c r="Q58" s="200">
        <v>0</v>
      </c>
      <c r="R58" s="200">
        <v>0.04</v>
      </c>
      <c r="S58" s="200">
        <v>0.02</v>
      </c>
      <c r="T58" s="200">
        <v>0.05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1.39</v>
      </c>
      <c r="AD58" s="200">
        <v>0</v>
      </c>
      <c r="AE58" s="200">
        <v>0</v>
      </c>
      <c r="AF58" s="200">
        <v>0</v>
      </c>
      <c r="AG58" s="200">
        <v>41.64</v>
      </c>
      <c r="AH58" s="200">
        <v>0</v>
      </c>
      <c r="AI58" s="200">
        <v>6.01</v>
      </c>
      <c r="AJ58" s="200">
        <v>0</v>
      </c>
      <c r="AK58" s="200">
        <v>4.3499999999999996</v>
      </c>
      <c r="AL58" s="200">
        <v>0</v>
      </c>
      <c r="AM58" s="200">
        <v>0</v>
      </c>
      <c r="AN58" s="200">
        <v>0</v>
      </c>
      <c r="AO58" s="200">
        <v>64.930000000000007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0.28999999999999998</v>
      </c>
      <c r="AV58" s="200">
        <v>0</v>
      </c>
      <c r="AW58" s="200">
        <v>0</v>
      </c>
      <c r="AX58" s="200">
        <v>0.06</v>
      </c>
      <c r="AY58" s="200">
        <v>0.18</v>
      </c>
    </row>
    <row r="59" spans="1:51">
      <c r="A59" t="s">
        <v>101</v>
      </c>
      <c r="B59" s="200">
        <v>0</v>
      </c>
      <c r="C59" s="200">
        <v>0</v>
      </c>
      <c r="D59" s="200">
        <v>3.06</v>
      </c>
      <c r="E59" s="200">
        <v>0</v>
      </c>
      <c r="F59" s="200">
        <v>0</v>
      </c>
      <c r="G59" s="200">
        <v>7.77</v>
      </c>
      <c r="H59" s="200">
        <v>0</v>
      </c>
      <c r="I59" s="200">
        <v>0</v>
      </c>
      <c r="J59" s="200">
        <v>10.01</v>
      </c>
      <c r="K59" s="200">
        <v>0.1</v>
      </c>
      <c r="L59" s="200">
        <v>0.32</v>
      </c>
      <c r="M59" s="200">
        <v>0.05</v>
      </c>
      <c r="N59" s="200">
        <v>0.1</v>
      </c>
      <c r="O59" s="200">
        <v>0.11</v>
      </c>
      <c r="P59" s="200">
        <v>0.18</v>
      </c>
      <c r="Q59" s="200">
        <v>0</v>
      </c>
      <c r="R59" s="200">
        <v>0.04</v>
      </c>
      <c r="S59" s="200">
        <v>0.02</v>
      </c>
      <c r="T59" s="200">
        <v>0.05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1.39</v>
      </c>
      <c r="AD59" s="200">
        <v>0</v>
      </c>
      <c r="AE59" s="200">
        <v>0</v>
      </c>
      <c r="AF59" s="200">
        <v>0</v>
      </c>
      <c r="AG59" s="200">
        <v>41.64</v>
      </c>
      <c r="AH59" s="200">
        <v>0</v>
      </c>
      <c r="AI59" s="200">
        <v>6.01</v>
      </c>
      <c r="AJ59" s="200">
        <v>0</v>
      </c>
      <c r="AK59" s="200">
        <v>4.3499999999999996</v>
      </c>
      <c r="AL59" s="200">
        <v>0</v>
      </c>
      <c r="AM59" s="200">
        <v>0</v>
      </c>
      <c r="AN59" s="200">
        <v>0</v>
      </c>
      <c r="AO59" s="200">
        <v>64.930000000000007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0.28999999999999998</v>
      </c>
      <c r="AV59" s="200">
        <v>0</v>
      </c>
      <c r="AW59" s="200">
        <v>0</v>
      </c>
      <c r="AX59" s="200">
        <v>0.06</v>
      </c>
      <c r="AY59" s="200">
        <v>0.18</v>
      </c>
    </row>
    <row r="60" spans="1:51">
      <c r="A60" t="s">
        <v>102</v>
      </c>
      <c r="B60" s="200">
        <v>0</v>
      </c>
      <c r="C60" s="200">
        <v>0</v>
      </c>
      <c r="D60" s="200">
        <v>3.06</v>
      </c>
      <c r="E60" s="200">
        <v>0</v>
      </c>
      <c r="F60" s="200">
        <v>0</v>
      </c>
      <c r="G60" s="200">
        <v>7.77</v>
      </c>
      <c r="H60" s="200">
        <v>0</v>
      </c>
      <c r="I60" s="200">
        <v>0</v>
      </c>
      <c r="J60" s="200">
        <v>10.01</v>
      </c>
      <c r="K60" s="200">
        <v>0.13</v>
      </c>
      <c r="L60" s="200">
        <v>0.32</v>
      </c>
      <c r="M60" s="200">
        <v>0.05</v>
      </c>
      <c r="N60" s="200">
        <v>0.1</v>
      </c>
      <c r="O60" s="200">
        <v>0.11</v>
      </c>
      <c r="P60" s="200">
        <v>0.18</v>
      </c>
      <c r="Q60" s="200">
        <v>0</v>
      </c>
      <c r="R60" s="200">
        <v>0.04</v>
      </c>
      <c r="S60" s="200">
        <v>0.02</v>
      </c>
      <c r="T60" s="200">
        <v>0.05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1.39</v>
      </c>
      <c r="AD60" s="200">
        <v>0</v>
      </c>
      <c r="AE60" s="200">
        <v>0</v>
      </c>
      <c r="AF60" s="200">
        <v>0</v>
      </c>
      <c r="AG60" s="200">
        <v>41.64</v>
      </c>
      <c r="AH60" s="200">
        <v>0</v>
      </c>
      <c r="AI60" s="200">
        <v>6.01</v>
      </c>
      <c r="AJ60" s="200">
        <v>0</v>
      </c>
      <c r="AK60" s="200">
        <v>4.3499999999999996</v>
      </c>
      <c r="AL60" s="200">
        <v>0</v>
      </c>
      <c r="AM60" s="200">
        <v>0</v>
      </c>
      <c r="AN60" s="200">
        <v>0</v>
      </c>
      <c r="AO60" s="200">
        <v>64.930000000000007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0.28999999999999998</v>
      </c>
      <c r="AV60" s="200">
        <v>0</v>
      </c>
      <c r="AW60" s="200">
        <v>0</v>
      </c>
      <c r="AX60" s="200">
        <v>0.06</v>
      </c>
      <c r="AY60" s="200">
        <v>0.18</v>
      </c>
    </row>
    <row r="61" spans="1:51">
      <c r="A61" t="s">
        <v>103</v>
      </c>
      <c r="B61" s="200">
        <v>0</v>
      </c>
      <c r="C61" s="200">
        <v>0</v>
      </c>
      <c r="D61" s="200">
        <v>3.06</v>
      </c>
      <c r="E61" s="200">
        <v>0</v>
      </c>
      <c r="F61" s="200">
        <v>0</v>
      </c>
      <c r="G61" s="200">
        <v>7.77</v>
      </c>
      <c r="H61" s="200">
        <v>0</v>
      </c>
      <c r="I61" s="200">
        <v>0</v>
      </c>
      <c r="J61" s="200">
        <v>10.01</v>
      </c>
      <c r="K61" s="200">
        <v>0.1</v>
      </c>
      <c r="L61" s="200">
        <v>0.32</v>
      </c>
      <c r="M61" s="200">
        <v>0.05</v>
      </c>
      <c r="N61" s="200">
        <v>0.1</v>
      </c>
      <c r="O61" s="200">
        <v>0.11</v>
      </c>
      <c r="P61" s="200">
        <v>0.18</v>
      </c>
      <c r="Q61" s="200">
        <v>0</v>
      </c>
      <c r="R61" s="200">
        <v>0.04</v>
      </c>
      <c r="S61" s="200">
        <v>0.02</v>
      </c>
      <c r="T61" s="200">
        <v>0.05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1.39</v>
      </c>
      <c r="AD61" s="200">
        <v>0</v>
      </c>
      <c r="AE61" s="200">
        <v>0</v>
      </c>
      <c r="AF61" s="200">
        <v>0</v>
      </c>
      <c r="AG61" s="200">
        <v>41.64</v>
      </c>
      <c r="AH61" s="200">
        <v>0</v>
      </c>
      <c r="AI61" s="200">
        <v>6.01</v>
      </c>
      <c r="AJ61" s="200">
        <v>0</v>
      </c>
      <c r="AK61" s="200">
        <v>4.3499999999999996</v>
      </c>
      <c r="AL61" s="200">
        <v>0</v>
      </c>
      <c r="AM61" s="200">
        <v>0</v>
      </c>
      <c r="AN61" s="200">
        <v>0</v>
      </c>
      <c r="AO61" s="200">
        <v>64.930000000000007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0.28999999999999998</v>
      </c>
      <c r="AV61" s="200">
        <v>0</v>
      </c>
      <c r="AW61" s="200">
        <v>0</v>
      </c>
      <c r="AX61" s="200">
        <v>0.08</v>
      </c>
      <c r="AY61" s="200">
        <v>0.18</v>
      </c>
    </row>
    <row r="62" spans="1:51">
      <c r="A62" t="s">
        <v>104</v>
      </c>
      <c r="B62" s="200">
        <v>0</v>
      </c>
      <c r="C62" s="200">
        <v>0</v>
      </c>
      <c r="D62" s="200">
        <v>3.06</v>
      </c>
      <c r="E62" s="200">
        <v>0</v>
      </c>
      <c r="F62" s="200">
        <v>0</v>
      </c>
      <c r="G62" s="200">
        <v>7.77</v>
      </c>
      <c r="H62" s="200">
        <v>0</v>
      </c>
      <c r="I62" s="200">
        <v>0</v>
      </c>
      <c r="J62" s="200">
        <v>10.01</v>
      </c>
      <c r="K62" s="200">
        <v>0.1</v>
      </c>
      <c r="L62" s="200">
        <v>0.32</v>
      </c>
      <c r="M62" s="200">
        <v>0.05</v>
      </c>
      <c r="N62" s="200">
        <v>0.1</v>
      </c>
      <c r="O62" s="200">
        <v>0.11</v>
      </c>
      <c r="P62" s="200">
        <v>0.18</v>
      </c>
      <c r="Q62" s="200">
        <v>0</v>
      </c>
      <c r="R62" s="200">
        <v>0.04</v>
      </c>
      <c r="S62" s="200">
        <v>0.02</v>
      </c>
      <c r="T62" s="200">
        <v>0.05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1.39</v>
      </c>
      <c r="AD62" s="200">
        <v>0</v>
      </c>
      <c r="AE62" s="200">
        <v>0</v>
      </c>
      <c r="AF62" s="200">
        <v>0</v>
      </c>
      <c r="AG62" s="200">
        <v>41.64</v>
      </c>
      <c r="AH62" s="200">
        <v>0</v>
      </c>
      <c r="AI62" s="200">
        <v>6.01</v>
      </c>
      <c r="AJ62" s="200">
        <v>0</v>
      </c>
      <c r="AK62" s="200">
        <v>4.3499999999999996</v>
      </c>
      <c r="AL62" s="200">
        <v>0</v>
      </c>
      <c r="AM62" s="200">
        <v>0</v>
      </c>
      <c r="AN62" s="200">
        <v>0</v>
      </c>
      <c r="AO62" s="200">
        <v>64.930000000000007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0.28999999999999998</v>
      </c>
      <c r="AV62" s="200">
        <v>0</v>
      </c>
      <c r="AW62" s="200">
        <v>0</v>
      </c>
      <c r="AX62" s="200">
        <v>0.08</v>
      </c>
      <c r="AY62" s="200">
        <v>0.18</v>
      </c>
    </row>
    <row r="63" spans="1:51">
      <c r="A63" t="s">
        <v>105</v>
      </c>
      <c r="B63" s="200">
        <v>0</v>
      </c>
      <c r="C63" s="200">
        <v>0</v>
      </c>
      <c r="D63" s="200">
        <v>3.06</v>
      </c>
      <c r="E63" s="200">
        <v>0</v>
      </c>
      <c r="F63" s="200">
        <v>0</v>
      </c>
      <c r="G63" s="200">
        <v>7.77</v>
      </c>
      <c r="H63" s="200">
        <v>0</v>
      </c>
      <c r="I63" s="200">
        <v>0</v>
      </c>
      <c r="J63" s="200">
        <v>10.01</v>
      </c>
      <c r="K63" s="200">
        <v>0.1</v>
      </c>
      <c r="L63" s="200">
        <v>0.32</v>
      </c>
      <c r="M63" s="200">
        <v>0.05</v>
      </c>
      <c r="N63" s="200">
        <v>0.1</v>
      </c>
      <c r="O63" s="200">
        <v>0.11</v>
      </c>
      <c r="P63" s="200">
        <v>0.18</v>
      </c>
      <c r="Q63" s="200">
        <v>0</v>
      </c>
      <c r="R63" s="200">
        <v>0.04</v>
      </c>
      <c r="S63" s="200">
        <v>0.02</v>
      </c>
      <c r="T63" s="200">
        <v>0.05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1.54</v>
      </c>
      <c r="AD63" s="200">
        <v>0</v>
      </c>
      <c r="AE63" s="200">
        <v>0</v>
      </c>
      <c r="AF63" s="200">
        <v>0</v>
      </c>
      <c r="AG63" s="200">
        <v>41.64</v>
      </c>
      <c r="AH63" s="200">
        <v>0</v>
      </c>
      <c r="AI63" s="200">
        <v>6.01</v>
      </c>
      <c r="AJ63" s="200">
        <v>0</v>
      </c>
      <c r="AK63" s="200">
        <v>4.3499999999999996</v>
      </c>
      <c r="AL63" s="200">
        <v>0</v>
      </c>
      <c r="AM63" s="200">
        <v>0</v>
      </c>
      <c r="AN63" s="200">
        <v>0</v>
      </c>
      <c r="AO63" s="200">
        <v>64.930000000000007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0.28999999999999998</v>
      </c>
      <c r="AV63" s="200">
        <v>0</v>
      </c>
      <c r="AW63" s="200">
        <v>0</v>
      </c>
      <c r="AX63" s="200">
        <v>0.08</v>
      </c>
      <c r="AY63" s="200">
        <v>0.18</v>
      </c>
    </row>
    <row r="64" spans="1:51">
      <c r="A64" t="s">
        <v>106</v>
      </c>
      <c r="B64" s="200">
        <v>0</v>
      </c>
      <c r="C64" s="200">
        <v>0</v>
      </c>
      <c r="D64" s="200">
        <v>3.06</v>
      </c>
      <c r="E64" s="200">
        <v>0</v>
      </c>
      <c r="F64" s="200">
        <v>0</v>
      </c>
      <c r="G64" s="200">
        <v>7.77</v>
      </c>
      <c r="H64" s="200">
        <v>0</v>
      </c>
      <c r="I64" s="200">
        <v>0</v>
      </c>
      <c r="J64" s="200">
        <v>10.01</v>
      </c>
      <c r="K64" s="200">
        <v>0.1</v>
      </c>
      <c r="L64" s="200">
        <v>0.32</v>
      </c>
      <c r="M64" s="200">
        <v>0.05</v>
      </c>
      <c r="N64" s="200">
        <v>0.1</v>
      </c>
      <c r="O64" s="200">
        <v>0.11</v>
      </c>
      <c r="P64" s="200">
        <v>0.18</v>
      </c>
      <c r="Q64" s="200">
        <v>0</v>
      </c>
      <c r="R64" s="200">
        <v>0.04</v>
      </c>
      <c r="S64" s="200">
        <v>0.02</v>
      </c>
      <c r="T64" s="200">
        <v>0.05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1.54</v>
      </c>
      <c r="AD64" s="200">
        <v>0</v>
      </c>
      <c r="AE64" s="200">
        <v>0</v>
      </c>
      <c r="AF64" s="200">
        <v>0</v>
      </c>
      <c r="AG64" s="200">
        <v>42.19</v>
      </c>
      <c r="AH64" s="200">
        <v>0</v>
      </c>
      <c r="AI64" s="200">
        <v>6.01</v>
      </c>
      <c r="AJ64" s="200">
        <v>0</v>
      </c>
      <c r="AK64" s="200">
        <v>4.3499999999999996</v>
      </c>
      <c r="AL64" s="200">
        <v>0</v>
      </c>
      <c r="AM64" s="200">
        <v>0</v>
      </c>
      <c r="AN64" s="200">
        <v>0</v>
      </c>
      <c r="AO64" s="200">
        <v>64.930000000000007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0.28999999999999998</v>
      </c>
      <c r="AV64" s="200">
        <v>0</v>
      </c>
      <c r="AW64" s="200">
        <v>0</v>
      </c>
      <c r="AX64" s="200">
        <v>0.08</v>
      </c>
      <c r="AY64" s="200">
        <v>0.18</v>
      </c>
    </row>
    <row r="65" spans="1:51">
      <c r="A65" t="s">
        <v>107</v>
      </c>
      <c r="B65" s="200">
        <v>0</v>
      </c>
      <c r="C65" s="200">
        <v>0</v>
      </c>
      <c r="D65" s="200">
        <v>3.06</v>
      </c>
      <c r="E65" s="200">
        <v>0</v>
      </c>
      <c r="F65" s="200">
        <v>0</v>
      </c>
      <c r="G65" s="200">
        <v>7.77</v>
      </c>
      <c r="H65" s="200">
        <v>0</v>
      </c>
      <c r="I65" s="200">
        <v>0</v>
      </c>
      <c r="J65" s="200">
        <v>10.01</v>
      </c>
      <c r="K65" s="200">
        <v>0.1</v>
      </c>
      <c r="L65" s="200">
        <v>0.32</v>
      </c>
      <c r="M65" s="200">
        <v>0.05</v>
      </c>
      <c r="N65" s="200">
        <v>0.1</v>
      </c>
      <c r="O65" s="200">
        <v>0.11</v>
      </c>
      <c r="P65" s="200">
        <v>0.18</v>
      </c>
      <c r="Q65" s="200">
        <v>0</v>
      </c>
      <c r="R65" s="200">
        <v>0.04</v>
      </c>
      <c r="S65" s="200">
        <v>0.02</v>
      </c>
      <c r="T65" s="200">
        <v>0.05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1.54</v>
      </c>
      <c r="AD65" s="200">
        <v>0</v>
      </c>
      <c r="AE65" s="200">
        <v>0</v>
      </c>
      <c r="AF65" s="200">
        <v>0</v>
      </c>
      <c r="AG65" s="200">
        <v>42.19</v>
      </c>
      <c r="AH65" s="200">
        <v>0</v>
      </c>
      <c r="AI65" s="200">
        <v>6.01</v>
      </c>
      <c r="AJ65" s="200">
        <v>0</v>
      </c>
      <c r="AK65" s="200">
        <v>4.3499999999999996</v>
      </c>
      <c r="AL65" s="200">
        <v>0</v>
      </c>
      <c r="AM65" s="200">
        <v>0</v>
      </c>
      <c r="AN65" s="200">
        <v>0</v>
      </c>
      <c r="AO65" s="200">
        <v>64.930000000000007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0.28999999999999998</v>
      </c>
      <c r="AV65" s="200">
        <v>0</v>
      </c>
      <c r="AW65" s="200">
        <v>0</v>
      </c>
      <c r="AX65" s="200">
        <v>0.09</v>
      </c>
      <c r="AY65" s="200">
        <v>0.18</v>
      </c>
    </row>
    <row r="66" spans="1:51">
      <c r="A66" t="s">
        <v>108</v>
      </c>
      <c r="B66" s="200">
        <v>0</v>
      </c>
      <c r="C66" s="200">
        <v>0</v>
      </c>
      <c r="D66" s="200">
        <v>3.06</v>
      </c>
      <c r="E66" s="200">
        <v>0</v>
      </c>
      <c r="F66" s="200">
        <v>0</v>
      </c>
      <c r="G66" s="200">
        <v>7.77</v>
      </c>
      <c r="H66" s="200">
        <v>0</v>
      </c>
      <c r="I66" s="200">
        <v>0</v>
      </c>
      <c r="J66" s="200">
        <v>10.01</v>
      </c>
      <c r="K66" s="200">
        <v>0.1</v>
      </c>
      <c r="L66" s="200">
        <v>0.32</v>
      </c>
      <c r="M66" s="200">
        <v>0.05</v>
      </c>
      <c r="N66" s="200">
        <v>0.1</v>
      </c>
      <c r="O66" s="200">
        <v>0.11</v>
      </c>
      <c r="P66" s="200">
        <v>0.18</v>
      </c>
      <c r="Q66" s="200">
        <v>0</v>
      </c>
      <c r="R66" s="200">
        <v>0.04</v>
      </c>
      <c r="S66" s="200">
        <v>0.02</v>
      </c>
      <c r="T66" s="200">
        <v>0.05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1.54</v>
      </c>
      <c r="AD66" s="200">
        <v>0</v>
      </c>
      <c r="AE66" s="200">
        <v>0</v>
      </c>
      <c r="AF66" s="200">
        <v>0</v>
      </c>
      <c r="AG66" s="200">
        <v>42.19</v>
      </c>
      <c r="AH66" s="200">
        <v>0</v>
      </c>
      <c r="AI66" s="200">
        <v>6.01</v>
      </c>
      <c r="AJ66" s="200">
        <v>0</v>
      </c>
      <c r="AK66" s="200">
        <v>4.3499999999999996</v>
      </c>
      <c r="AL66" s="200">
        <v>0</v>
      </c>
      <c r="AM66" s="200">
        <v>0</v>
      </c>
      <c r="AN66" s="200">
        <v>0</v>
      </c>
      <c r="AO66" s="200">
        <v>64.930000000000007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0.28999999999999998</v>
      </c>
      <c r="AV66" s="200">
        <v>0</v>
      </c>
      <c r="AW66" s="200">
        <v>0</v>
      </c>
      <c r="AX66" s="200">
        <v>0.09</v>
      </c>
      <c r="AY66" s="200">
        <v>0.18</v>
      </c>
    </row>
    <row r="67" spans="1:51">
      <c r="A67" t="s">
        <v>109</v>
      </c>
      <c r="B67" s="200">
        <v>0</v>
      </c>
      <c r="C67" s="200">
        <v>0</v>
      </c>
      <c r="D67" s="200">
        <v>3.06</v>
      </c>
      <c r="E67" s="200">
        <v>0</v>
      </c>
      <c r="F67" s="200">
        <v>0</v>
      </c>
      <c r="G67" s="200">
        <v>7.77</v>
      </c>
      <c r="H67" s="200">
        <v>0</v>
      </c>
      <c r="I67" s="200">
        <v>0</v>
      </c>
      <c r="J67" s="200">
        <v>9.8699999999999992</v>
      </c>
      <c r="K67" s="200">
        <v>0.1</v>
      </c>
      <c r="L67" s="200">
        <v>0.32</v>
      </c>
      <c r="M67" s="200">
        <v>0.17</v>
      </c>
      <c r="N67" s="200">
        <v>0.1</v>
      </c>
      <c r="O67" s="200">
        <v>0.11</v>
      </c>
      <c r="P67" s="200">
        <v>0.18</v>
      </c>
      <c r="Q67" s="200">
        <v>0</v>
      </c>
      <c r="R67" s="200">
        <v>0.04</v>
      </c>
      <c r="S67" s="200">
        <v>0.02</v>
      </c>
      <c r="T67" s="200">
        <v>0.05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1.54</v>
      </c>
      <c r="AD67" s="200">
        <v>0</v>
      </c>
      <c r="AE67" s="200">
        <v>0</v>
      </c>
      <c r="AF67" s="200">
        <v>0</v>
      </c>
      <c r="AG67" s="200">
        <v>42.19</v>
      </c>
      <c r="AH67" s="200">
        <v>0</v>
      </c>
      <c r="AI67" s="200">
        <v>6.01</v>
      </c>
      <c r="AJ67" s="200">
        <v>0</v>
      </c>
      <c r="AK67" s="200">
        <v>4.3499999999999996</v>
      </c>
      <c r="AL67" s="200">
        <v>0</v>
      </c>
      <c r="AM67" s="200">
        <v>0</v>
      </c>
      <c r="AN67" s="200">
        <v>0</v>
      </c>
      <c r="AO67" s="200">
        <v>64.930000000000007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0.28999999999999998</v>
      </c>
      <c r="AV67" s="200">
        <v>0</v>
      </c>
      <c r="AW67" s="200">
        <v>0</v>
      </c>
      <c r="AX67" s="200">
        <v>0.09</v>
      </c>
      <c r="AY67" s="200">
        <v>0.18</v>
      </c>
    </row>
    <row r="68" spans="1:51">
      <c r="A68" t="s">
        <v>110</v>
      </c>
      <c r="B68" s="200">
        <v>0</v>
      </c>
      <c r="C68" s="200">
        <v>0</v>
      </c>
      <c r="D68" s="200">
        <v>3.06</v>
      </c>
      <c r="E68" s="200">
        <v>0</v>
      </c>
      <c r="F68" s="200">
        <v>0</v>
      </c>
      <c r="G68" s="200">
        <v>7.77</v>
      </c>
      <c r="H68" s="200">
        <v>0</v>
      </c>
      <c r="I68" s="200">
        <v>0</v>
      </c>
      <c r="J68" s="200">
        <v>9.8699999999999992</v>
      </c>
      <c r="K68" s="200">
        <v>0.1</v>
      </c>
      <c r="L68" s="200">
        <v>0.32</v>
      </c>
      <c r="M68" s="200">
        <v>0.32</v>
      </c>
      <c r="N68" s="200">
        <v>0.1</v>
      </c>
      <c r="O68" s="200">
        <v>0.11</v>
      </c>
      <c r="P68" s="200">
        <v>0.18</v>
      </c>
      <c r="Q68" s="200">
        <v>0</v>
      </c>
      <c r="R68" s="200">
        <v>0.04</v>
      </c>
      <c r="S68" s="200">
        <v>0.02</v>
      </c>
      <c r="T68" s="200">
        <v>0.05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1.54</v>
      </c>
      <c r="AD68" s="200">
        <v>0</v>
      </c>
      <c r="AE68" s="200">
        <v>0</v>
      </c>
      <c r="AF68" s="200">
        <v>0</v>
      </c>
      <c r="AG68" s="200">
        <v>42.19</v>
      </c>
      <c r="AH68" s="200">
        <v>0</v>
      </c>
      <c r="AI68" s="200">
        <v>6.01</v>
      </c>
      <c r="AJ68" s="200">
        <v>0</v>
      </c>
      <c r="AK68" s="200">
        <v>4.3499999999999996</v>
      </c>
      <c r="AL68" s="200">
        <v>0</v>
      </c>
      <c r="AM68" s="200">
        <v>0</v>
      </c>
      <c r="AN68" s="200">
        <v>0</v>
      </c>
      <c r="AO68" s="200">
        <v>64.930000000000007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0.28999999999999998</v>
      </c>
      <c r="AV68" s="200">
        <v>0</v>
      </c>
      <c r="AW68" s="200">
        <v>0</v>
      </c>
      <c r="AX68" s="200">
        <v>0</v>
      </c>
      <c r="AY68" s="200">
        <v>0.18</v>
      </c>
    </row>
    <row r="69" spans="1:51">
      <c r="A69" t="s">
        <v>111</v>
      </c>
      <c r="B69" s="200">
        <v>0</v>
      </c>
      <c r="C69" s="200">
        <v>0</v>
      </c>
      <c r="D69" s="200">
        <v>3.06</v>
      </c>
      <c r="E69" s="200">
        <v>0</v>
      </c>
      <c r="F69" s="200">
        <v>0</v>
      </c>
      <c r="G69" s="200">
        <v>7.77</v>
      </c>
      <c r="H69" s="200">
        <v>0</v>
      </c>
      <c r="I69" s="200">
        <v>0</v>
      </c>
      <c r="J69" s="200">
        <v>9.8699999999999992</v>
      </c>
      <c r="K69" s="200">
        <v>0.1</v>
      </c>
      <c r="L69" s="200">
        <v>0.32</v>
      </c>
      <c r="M69" s="200">
        <v>0.32</v>
      </c>
      <c r="N69" s="200">
        <v>0.1</v>
      </c>
      <c r="O69" s="200">
        <v>0.11</v>
      </c>
      <c r="P69" s="200">
        <v>0.18</v>
      </c>
      <c r="Q69" s="200">
        <v>0</v>
      </c>
      <c r="R69" s="200">
        <v>0.04</v>
      </c>
      <c r="S69" s="200">
        <v>0.02</v>
      </c>
      <c r="T69" s="200">
        <v>0.05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1.54</v>
      </c>
      <c r="AD69" s="200">
        <v>0</v>
      </c>
      <c r="AE69" s="200">
        <v>0</v>
      </c>
      <c r="AF69" s="200">
        <v>0</v>
      </c>
      <c r="AG69" s="200">
        <v>42.19</v>
      </c>
      <c r="AH69" s="200">
        <v>0</v>
      </c>
      <c r="AI69" s="200">
        <v>6.01</v>
      </c>
      <c r="AJ69" s="200">
        <v>0</v>
      </c>
      <c r="AK69" s="200">
        <v>4.3499999999999996</v>
      </c>
      <c r="AL69" s="200">
        <v>0</v>
      </c>
      <c r="AM69" s="200">
        <v>0</v>
      </c>
      <c r="AN69" s="200">
        <v>0</v>
      </c>
      <c r="AO69" s="200">
        <v>64.930000000000007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0.28999999999999998</v>
      </c>
      <c r="AV69" s="200">
        <v>0</v>
      </c>
      <c r="AW69" s="200">
        <v>0</v>
      </c>
      <c r="AX69" s="200">
        <v>0</v>
      </c>
      <c r="AY69" s="200">
        <v>0.18</v>
      </c>
    </row>
    <row r="70" spans="1:51">
      <c r="A70" t="s">
        <v>112</v>
      </c>
      <c r="B70" s="200">
        <v>0</v>
      </c>
      <c r="C70" s="200">
        <v>0</v>
      </c>
      <c r="D70" s="200">
        <v>3.06</v>
      </c>
      <c r="E70" s="200">
        <v>0</v>
      </c>
      <c r="F70" s="200">
        <v>0</v>
      </c>
      <c r="G70" s="200">
        <v>7.77</v>
      </c>
      <c r="H70" s="200">
        <v>0</v>
      </c>
      <c r="I70" s="200">
        <v>0</v>
      </c>
      <c r="J70" s="200">
        <v>9.8699999999999992</v>
      </c>
      <c r="K70" s="200">
        <v>0.1</v>
      </c>
      <c r="L70" s="200">
        <v>0.32</v>
      </c>
      <c r="M70" s="200">
        <v>0.32</v>
      </c>
      <c r="N70" s="200">
        <v>0.1</v>
      </c>
      <c r="O70" s="200">
        <v>0.11</v>
      </c>
      <c r="P70" s="200">
        <v>0.18</v>
      </c>
      <c r="Q70" s="200">
        <v>0</v>
      </c>
      <c r="R70" s="200">
        <v>0.04</v>
      </c>
      <c r="S70" s="200">
        <v>0.02</v>
      </c>
      <c r="T70" s="200">
        <v>0.05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1.54</v>
      </c>
      <c r="AD70" s="200">
        <v>0</v>
      </c>
      <c r="AE70" s="200">
        <v>0</v>
      </c>
      <c r="AF70" s="200">
        <v>0</v>
      </c>
      <c r="AG70" s="200">
        <v>42.19</v>
      </c>
      <c r="AH70" s="200">
        <v>0</v>
      </c>
      <c r="AI70" s="200">
        <v>6.01</v>
      </c>
      <c r="AJ70" s="200">
        <v>0</v>
      </c>
      <c r="AK70" s="200">
        <v>4.3499999999999996</v>
      </c>
      <c r="AL70" s="200">
        <v>0</v>
      </c>
      <c r="AM70" s="200">
        <v>0</v>
      </c>
      <c r="AN70" s="200">
        <v>0</v>
      </c>
      <c r="AO70" s="200">
        <v>64.930000000000007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0.28999999999999998</v>
      </c>
      <c r="AV70" s="200">
        <v>0</v>
      </c>
      <c r="AW70" s="200">
        <v>0</v>
      </c>
      <c r="AX70" s="200">
        <v>0</v>
      </c>
      <c r="AY70" s="200">
        <v>0.18</v>
      </c>
    </row>
    <row r="71" spans="1:51">
      <c r="A71" t="s">
        <v>113</v>
      </c>
      <c r="B71" s="200">
        <v>0</v>
      </c>
      <c r="C71" s="200">
        <v>0</v>
      </c>
      <c r="D71" s="200">
        <v>3.06</v>
      </c>
      <c r="E71" s="200">
        <v>0</v>
      </c>
      <c r="F71" s="200">
        <v>0</v>
      </c>
      <c r="G71" s="200">
        <v>7.77</v>
      </c>
      <c r="H71" s="200">
        <v>0</v>
      </c>
      <c r="I71" s="200">
        <v>0</v>
      </c>
      <c r="J71" s="200">
        <v>9.8699999999999992</v>
      </c>
      <c r="K71" s="200">
        <v>0.1</v>
      </c>
      <c r="L71" s="200">
        <v>0.32</v>
      </c>
      <c r="M71" s="200">
        <v>0.32</v>
      </c>
      <c r="N71" s="200">
        <v>0.1</v>
      </c>
      <c r="O71" s="200">
        <v>0.11</v>
      </c>
      <c r="P71" s="200">
        <v>0.18</v>
      </c>
      <c r="Q71" s="200">
        <v>0</v>
      </c>
      <c r="R71" s="200">
        <v>0.04</v>
      </c>
      <c r="S71" s="200">
        <v>0.02</v>
      </c>
      <c r="T71" s="200">
        <v>0.05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1.54</v>
      </c>
      <c r="AD71" s="200">
        <v>0</v>
      </c>
      <c r="AE71" s="200">
        <v>0</v>
      </c>
      <c r="AF71" s="200">
        <v>0</v>
      </c>
      <c r="AG71" s="200">
        <v>42.19</v>
      </c>
      <c r="AH71" s="200">
        <v>0</v>
      </c>
      <c r="AI71" s="200">
        <v>6.01</v>
      </c>
      <c r="AJ71" s="200">
        <v>0</v>
      </c>
      <c r="AK71" s="200">
        <v>4.3499999999999996</v>
      </c>
      <c r="AL71" s="200">
        <v>0</v>
      </c>
      <c r="AM71" s="200">
        <v>0</v>
      </c>
      <c r="AN71" s="200">
        <v>0</v>
      </c>
      <c r="AO71" s="200">
        <v>64.930000000000007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0.28999999999999998</v>
      </c>
      <c r="AV71" s="200">
        <v>0</v>
      </c>
      <c r="AW71" s="200">
        <v>0</v>
      </c>
      <c r="AX71" s="200">
        <v>0</v>
      </c>
      <c r="AY71" s="200">
        <v>0.18</v>
      </c>
    </row>
    <row r="72" spans="1:51">
      <c r="A72" t="s">
        <v>114</v>
      </c>
      <c r="B72" s="200">
        <v>0</v>
      </c>
      <c r="C72" s="200">
        <v>0</v>
      </c>
      <c r="D72" s="200">
        <v>3.06</v>
      </c>
      <c r="E72" s="200">
        <v>0</v>
      </c>
      <c r="F72" s="200">
        <v>0</v>
      </c>
      <c r="G72" s="200">
        <v>7.77</v>
      </c>
      <c r="H72" s="200">
        <v>0</v>
      </c>
      <c r="I72" s="200">
        <v>0</v>
      </c>
      <c r="J72" s="200">
        <v>9.8699999999999992</v>
      </c>
      <c r="K72" s="200">
        <v>0.1</v>
      </c>
      <c r="L72" s="200">
        <v>0.32</v>
      </c>
      <c r="M72" s="200">
        <v>0.32</v>
      </c>
      <c r="N72" s="200">
        <v>0.1</v>
      </c>
      <c r="O72" s="200">
        <v>0.11</v>
      </c>
      <c r="P72" s="200">
        <v>0.18</v>
      </c>
      <c r="Q72" s="200">
        <v>0</v>
      </c>
      <c r="R72" s="200">
        <v>0.04</v>
      </c>
      <c r="S72" s="200">
        <v>0.02</v>
      </c>
      <c r="T72" s="200">
        <v>0.05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1.54</v>
      </c>
      <c r="AD72" s="200">
        <v>0</v>
      </c>
      <c r="AE72" s="200">
        <v>0</v>
      </c>
      <c r="AF72" s="200">
        <v>0</v>
      </c>
      <c r="AG72" s="200">
        <v>42.19</v>
      </c>
      <c r="AH72" s="200">
        <v>0</v>
      </c>
      <c r="AI72" s="200">
        <v>6.01</v>
      </c>
      <c r="AJ72" s="200">
        <v>0</v>
      </c>
      <c r="AK72" s="200">
        <v>4.3499999999999996</v>
      </c>
      <c r="AL72" s="200">
        <v>0</v>
      </c>
      <c r="AM72" s="200">
        <v>0</v>
      </c>
      <c r="AN72" s="200">
        <v>0</v>
      </c>
      <c r="AO72" s="200">
        <v>64.930000000000007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0.28999999999999998</v>
      </c>
      <c r="AV72" s="200">
        <v>0</v>
      </c>
      <c r="AW72" s="200">
        <v>0</v>
      </c>
      <c r="AX72" s="200">
        <v>0</v>
      </c>
      <c r="AY72" s="200">
        <v>0.18</v>
      </c>
    </row>
    <row r="73" spans="1:51">
      <c r="A73" t="s">
        <v>115</v>
      </c>
      <c r="B73" s="200">
        <v>0</v>
      </c>
      <c r="C73" s="200">
        <v>0</v>
      </c>
      <c r="D73" s="200">
        <v>3.06</v>
      </c>
      <c r="E73" s="200">
        <v>0</v>
      </c>
      <c r="F73" s="200">
        <v>0</v>
      </c>
      <c r="G73" s="200">
        <v>7.77</v>
      </c>
      <c r="H73" s="200">
        <v>0</v>
      </c>
      <c r="I73" s="200">
        <v>0</v>
      </c>
      <c r="J73" s="200">
        <v>9.8699999999999992</v>
      </c>
      <c r="K73" s="200">
        <v>0.1</v>
      </c>
      <c r="L73" s="200">
        <v>0.17</v>
      </c>
      <c r="M73" s="200">
        <v>0.32</v>
      </c>
      <c r="N73" s="200">
        <v>0.1</v>
      </c>
      <c r="O73" s="200">
        <v>0.11</v>
      </c>
      <c r="P73" s="200">
        <v>0.18</v>
      </c>
      <c r="Q73" s="200">
        <v>0</v>
      </c>
      <c r="R73" s="200">
        <v>0.04</v>
      </c>
      <c r="S73" s="200">
        <v>0.02</v>
      </c>
      <c r="T73" s="200">
        <v>0.05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1.54</v>
      </c>
      <c r="AD73" s="200">
        <v>0</v>
      </c>
      <c r="AE73" s="200">
        <v>0</v>
      </c>
      <c r="AF73" s="200">
        <v>0</v>
      </c>
      <c r="AG73" s="200">
        <v>42.19</v>
      </c>
      <c r="AH73" s="200">
        <v>0</v>
      </c>
      <c r="AI73" s="200">
        <v>6.01</v>
      </c>
      <c r="AJ73" s="200">
        <v>0</v>
      </c>
      <c r="AK73" s="200">
        <v>4.3499999999999996</v>
      </c>
      <c r="AL73" s="200">
        <v>0</v>
      </c>
      <c r="AM73" s="200">
        <v>0</v>
      </c>
      <c r="AN73" s="200">
        <v>0</v>
      </c>
      <c r="AO73" s="200">
        <v>64.930000000000007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0.28999999999999998</v>
      </c>
      <c r="AV73" s="200">
        <v>0</v>
      </c>
      <c r="AW73" s="200">
        <v>0</v>
      </c>
      <c r="AX73" s="200">
        <v>0</v>
      </c>
      <c r="AY73" s="200">
        <v>0.18</v>
      </c>
    </row>
    <row r="74" spans="1:51">
      <c r="A74" t="s">
        <v>116</v>
      </c>
      <c r="B74" s="200">
        <v>0</v>
      </c>
      <c r="C74" s="200">
        <v>0</v>
      </c>
      <c r="D74" s="200">
        <v>3.06</v>
      </c>
      <c r="E74" s="200">
        <v>0</v>
      </c>
      <c r="F74" s="200">
        <v>0</v>
      </c>
      <c r="G74" s="200">
        <v>7.77</v>
      </c>
      <c r="H74" s="200">
        <v>0</v>
      </c>
      <c r="I74" s="200">
        <v>0</v>
      </c>
      <c r="J74" s="200">
        <v>9.8699999999999992</v>
      </c>
      <c r="K74" s="200">
        <v>0.1</v>
      </c>
      <c r="L74" s="200">
        <v>0.17</v>
      </c>
      <c r="M74" s="200">
        <v>0.32</v>
      </c>
      <c r="N74" s="200">
        <v>0.1</v>
      </c>
      <c r="O74" s="200">
        <v>0.11</v>
      </c>
      <c r="P74" s="200">
        <v>0.18</v>
      </c>
      <c r="Q74" s="200">
        <v>0</v>
      </c>
      <c r="R74" s="200">
        <v>0.04</v>
      </c>
      <c r="S74" s="200">
        <v>0.02</v>
      </c>
      <c r="T74" s="200">
        <v>0.05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1.54</v>
      </c>
      <c r="AD74" s="200">
        <v>0</v>
      </c>
      <c r="AE74" s="200">
        <v>0</v>
      </c>
      <c r="AF74" s="200">
        <v>0</v>
      </c>
      <c r="AG74" s="200">
        <v>42.19</v>
      </c>
      <c r="AH74" s="200">
        <v>0</v>
      </c>
      <c r="AI74" s="200">
        <v>6.01</v>
      </c>
      <c r="AJ74" s="200">
        <v>0</v>
      </c>
      <c r="AK74" s="200">
        <v>4.3499999999999996</v>
      </c>
      <c r="AL74" s="200">
        <v>0</v>
      </c>
      <c r="AM74" s="200">
        <v>0</v>
      </c>
      <c r="AN74" s="200">
        <v>0</v>
      </c>
      <c r="AO74" s="200">
        <v>64.930000000000007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0.28999999999999998</v>
      </c>
      <c r="AV74" s="200">
        <v>0</v>
      </c>
      <c r="AW74" s="200">
        <v>0</v>
      </c>
      <c r="AX74" s="200">
        <v>0</v>
      </c>
      <c r="AY74" s="200">
        <v>0.18</v>
      </c>
    </row>
    <row r="75" spans="1:51">
      <c r="A75" t="s">
        <v>117</v>
      </c>
      <c r="B75" s="200">
        <v>0</v>
      </c>
      <c r="C75" s="200">
        <v>0</v>
      </c>
      <c r="D75" s="200">
        <v>3.06</v>
      </c>
      <c r="E75" s="200">
        <v>0</v>
      </c>
      <c r="F75" s="200">
        <v>0</v>
      </c>
      <c r="G75" s="200">
        <v>7.77</v>
      </c>
      <c r="H75" s="200">
        <v>0</v>
      </c>
      <c r="I75" s="200">
        <v>0</v>
      </c>
      <c r="J75" s="200">
        <v>9.8699999999999992</v>
      </c>
      <c r="K75" s="200">
        <v>0.09</v>
      </c>
      <c r="L75" s="200">
        <v>0.17</v>
      </c>
      <c r="M75" s="200">
        <v>0.32</v>
      </c>
      <c r="N75" s="200">
        <v>0.1</v>
      </c>
      <c r="O75" s="200">
        <v>0.11</v>
      </c>
      <c r="P75" s="200">
        <v>0.18</v>
      </c>
      <c r="Q75" s="200">
        <v>0</v>
      </c>
      <c r="R75" s="200">
        <v>0.04</v>
      </c>
      <c r="S75" s="200">
        <v>0.02</v>
      </c>
      <c r="T75" s="200">
        <v>0.05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1.54</v>
      </c>
      <c r="AD75" s="200">
        <v>0</v>
      </c>
      <c r="AE75" s="200">
        <v>0</v>
      </c>
      <c r="AF75" s="200">
        <v>0</v>
      </c>
      <c r="AG75" s="200">
        <v>42.19</v>
      </c>
      <c r="AH75" s="200">
        <v>0</v>
      </c>
      <c r="AI75" s="200">
        <v>6.01</v>
      </c>
      <c r="AJ75" s="200">
        <v>0</v>
      </c>
      <c r="AK75" s="200">
        <v>4.3499999999999996</v>
      </c>
      <c r="AL75" s="200">
        <v>0</v>
      </c>
      <c r="AM75" s="200">
        <v>0</v>
      </c>
      <c r="AN75" s="200">
        <v>0</v>
      </c>
      <c r="AO75" s="200">
        <v>67.12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0.28999999999999998</v>
      </c>
      <c r="AV75" s="200">
        <v>0</v>
      </c>
      <c r="AW75" s="200">
        <v>0</v>
      </c>
      <c r="AX75" s="200">
        <v>0</v>
      </c>
      <c r="AY75" s="200">
        <v>0.18</v>
      </c>
    </row>
    <row r="76" spans="1:51">
      <c r="A76" t="s">
        <v>118</v>
      </c>
      <c r="B76" s="200">
        <v>0</v>
      </c>
      <c r="C76" s="200">
        <v>0</v>
      </c>
      <c r="D76" s="200">
        <v>3.06</v>
      </c>
      <c r="E76" s="200">
        <v>0</v>
      </c>
      <c r="F76" s="200">
        <v>0</v>
      </c>
      <c r="G76" s="200">
        <v>7.77</v>
      </c>
      <c r="H76" s="200">
        <v>0</v>
      </c>
      <c r="I76" s="200">
        <v>0</v>
      </c>
      <c r="J76" s="200">
        <v>9.8699999999999992</v>
      </c>
      <c r="K76" s="200">
        <v>0.1</v>
      </c>
      <c r="L76" s="200">
        <v>0.17</v>
      </c>
      <c r="M76" s="200">
        <v>0.32</v>
      </c>
      <c r="N76" s="200">
        <v>0.1</v>
      </c>
      <c r="O76" s="200">
        <v>0.11</v>
      </c>
      <c r="P76" s="200">
        <v>0.18</v>
      </c>
      <c r="Q76" s="200">
        <v>0</v>
      </c>
      <c r="R76" s="200">
        <v>0.04</v>
      </c>
      <c r="S76" s="200">
        <v>0.02</v>
      </c>
      <c r="T76" s="200">
        <v>0.05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1.54</v>
      </c>
      <c r="AD76" s="200">
        <v>0</v>
      </c>
      <c r="AE76" s="200">
        <v>0</v>
      </c>
      <c r="AF76" s="200">
        <v>0</v>
      </c>
      <c r="AG76" s="200">
        <v>42.19</v>
      </c>
      <c r="AH76" s="200">
        <v>0</v>
      </c>
      <c r="AI76" s="200">
        <v>6.01</v>
      </c>
      <c r="AJ76" s="200">
        <v>0</v>
      </c>
      <c r="AK76" s="200">
        <v>4.3499999999999996</v>
      </c>
      <c r="AL76" s="200">
        <v>0</v>
      </c>
      <c r="AM76" s="200">
        <v>0</v>
      </c>
      <c r="AN76" s="200">
        <v>0</v>
      </c>
      <c r="AO76" s="200">
        <v>67.12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0.28999999999999998</v>
      </c>
      <c r="AV76" s="200">
        <v>0</v>
      </c>
      <c r="AW76" s="200">
        <v>0</v>
      </c>
      <c r="AX76" s="200">
        <v>0</v>
      </c>
      <c r="AY76" s="200">
        <v>0.18</v>
      </c>
    </row>
    <row r="77" spans="1:51">
      <c r="A77" t="s">
        <v>119</v>
      </c>
      <c r="B77" s="200">
        <v>0</v>
      </c>
      <c r="C77" s="200">
        <v>0</v>
      </c>
      <c r="D77" s="200">
        <v>3.06</v>
      </c>
      <c r="E77" s="200">
        <v>0</v>
      </c>
      <c r="F77" s="200">
        <v>0</v>
      </c>
      <c r="G77" s="200">
        <v>7.77</v>
      </c>
      <c r="H77" s="200">
        <v>0</v>
      </c>
      <c r="I77" s="200">
        <v>0</v>
      </c>
      <c r="J77" s="200">
        <v>9.8699999999999992</v>
      </c>
      <c r="K77" s="200">
        <v>0.09</v>
      </c>
      <c r="L77" s="200">
        <v>0.17</v>
      </c>
      <c r="M77" s="200">
        <v>0.32</v>
      </c>
      <c r="N77" s="200">
        <v>0.1</v>
      </c>
      <c r="O77" s="200">
        <v>0.11</v>
      </c>
      <c r="P77" s="200">
        <v>0.18</v>
      </c>
      <c r="Q77" s="200">
        <v>0</v>
      </c>
      <c r="R77" s="200">
        <v>0.04</v>
      </c>
      <c r="S77" s="200">
        <v>0.02</v>
      </c>
      <c r="T77" s="200">
        <v>0.05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1.54</v>
      </c>
      <c r="AD77" s="200">
        <v>0</v>
      </c>
      <c r="AE77" s="200">
        <v>0</v>
      </c>
      <c r="AF77" s="200">
        <v>0</v>
      </c>
      <c r="AG77" s="200">
        <v>42.19</v>
      </c>
      <c r="AH77" s="200">
        <v>0</v>
      </c>
      <c r="AI77" s="200">
        <v>6.01</v>
      </c>
      <c r="AJ77" s="200">
        <v>0</v>
      </c>
      <c r="AK77" s="200">
        <v>4.3499999999999996</v>
      </c>
      <c r="AL77" s="200">
        <v>0</v>
      </c>
      <c r="AM77" s="200">
        <v>0</v>
      </c>
      <c r="AN77" s="200">
        <v>0</v>
      </c>
      <c r="AO77" s="200">
        <v>67.12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0.28999999999999998</v>
      </c>
      <c r="AV77" s="200">
        <v>0</v>
      </c>
      <c r="AW77" s="200">
        <v>0</v>
      </c>
      <c r="AX77" s="200">
        <v>0</v>
      </c>
      <c r="AY77" s="200">
        <v>0.18</v>
      </c>
    </row>
    <row r="78" spans="1:51">
      <c r="A78" t="s">
        <v>120</v>
      </c>
      <c r="B78" s="200">
        <v>0</v>
      </c>
      <c r="C78" s="200">
        <v>0</v>
      </c>
      <c r="D78" s="200">
        <v>3.06</v>
      </c>
      <c r="E78" s="200">
        <v>0</v>
      </c>
      <c r="F78" s="200">
        <v>0</v>
      </c>
      <c r="G78" s="200">
        <v>7.77</v>
      </c>
      <c r="H78" s="200">
        <v>0</v>
      </c>
      <c r="I78" s="200">
        <v>0</v>
      </c>
      <c r="J78" s="200">
        <v>9.8699999999999992</v>
      </c>
      <c r="K78" s="200">
        <v>0.09</v>
      </c>
      <c r="L78" s="200">
        <v>0.16</v>
      </c>
      <c r="M78" s="200">
        <v>0.32</v>
      </c>
      <c r="N78" s="200">
        <v>0.1</v>
      </c>
      <c r="O78" s="200">
        <v>0.11</v>
      </c>
      <c r="P78" s="200">
        <v>0.18</v>
      </c>
      <c r="Q78" s="200">
        <v>0</v>
      </c>
      <c r="R78" s="200">
        <v>0.04</v>
      </c>
      <c r="S78" s="200">
        <v>0.02</v>
      </c>
      <c r="T78" s="200">
        <v>0.05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1.42</v>
      </c>
      <c r="AD78" s="200">
        <v>0</v>
      </c>
      <c r="AE78" s="200">
        <v>0</v>
      </c>
      <c r="AF78" s="200">
        <v>0</v>
      </c>
      <c r="AG78" s="200">
        <v>42.19</v>
      </c>
      <c r="AH78" s="200">
        <v>0</v>
      </c>
      <c r="AI78" s="200">
        <v>6.01</v>
      </c>
      <c r="AJ78" s="200">
        <v>0</v>
      </c>
      <c r="AK78" s="200">
        <v>4.3499999999999996</v>
      </c>
      <c r="AL78" s="200">
        <v>0</v>
      </c>
      <c r="AM78" s="200">
        <v>0</v>
      </c>
      <c r="AN78" s="200">
        <v>0</v>
      </c>
      <c r="AO78" s="200">
        <v>67.12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0.28999999999999998</v>
      </c>
      <c r="AV78" s="200">
        <v>0</v>
      </c>
      <c r="AW78" s="200">
        <v>0</v>
      </c>
      <c r="AX78" s="200">
        <v>0</v>
      </c>
      <c r="AY78" s="200">
        <v>0.18</v>
      </c>
    </row>
    <row r="79" spans="1:51">
      <c r="A79" t="s">
        <v>121</v>
      </c>
      <c r="B79" s="200">
        <v>0</v>
      </c>
      <c r="C79" s="200">
        <v>0</v>
      </c>
      <c r="D79" s="200">
        <v>3.06</v>
      </c>
      <c r="E79" s="200">
        <v>0</v>
      </c>
      <c r="F79" s="200">
        <v>0</v>
      </c>
      <c r="G79" s="200">
        <v>7.77</v>
      </c>
      <c r="H79" s="200">
        <v>0</v>
      </c>
      <c r="I79" s="200">
        <v>0</v>
      </c>
      <c r="J79" s="200">
        <v>9.8699999999999992</v>
      </c>
      <c r="K79" s="200">
        <v>0.1</v>
      </c>
      <c r="L79" s="200">
        <v>0.17</v>
      </c>
      <c r="M79" s="200">
        <v>0.32</v>
      </c>
      <c r="N79" s="200">
        <v>0.1</v>
      </c>
      <c r="O79" s="200">
        <v>0.11</v>
      </c>
      <c r="P79" s="200">
        <v>0.18</v>
      </c>
      <c r="Q79" s="200">
        <v>0</v>
      </c>
      <c r="R79" s="200">
        <v>0.04</v>
      </c>
      <c r="S79" s="200">
        <v>0.02</v>
      </c>
      <c r="T79" s="200">
        <v>0.05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1.42</v>
      </c>
      <c r="AD79" s="200">
        <v>0</v>
      </c>
      <c r="AE79" s="200">
        <v>0</v>
      </c>
      <c r="AF79" s="200">
        <v>0</v>
      </c>
      <c r="AG79" s="200">
        <v>42.19</v>
      </c>
      <c r="AH79" s="200">
        <v>0</v>
      </c>
      <c r="AI79" s="200">
        <v>6.01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67.12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0.28999999999999998</v>
      </c>
      <c r="AV79" s="200">
        <v>0</v>
      </c>
      <c r="AW79" s="200">
        <v>0</v>
      </c>
      <c r="AX79" s="200">
        <v>0</v>
      </c>
      <c r="AY79" s="200">
        <v>0.18</v>
      </c>
    </row>
    <row r="80" spans="1:51">
      <c r="A80" t="s">
        <v>122</v>
      </c>
      <c r="B80" s="200">
        <v>0</v>
      </c>
      <c r="C80" s="200">
        <v>0</v>
      </c>
      <c r="D80" s="200">
        <v>3.06</v>
      </c>
      <c r="E80" s="200">
        <v>0</v>
      </c>
      <c r="F80" s="200">
        <v>0</v>
      </c>
      <c r="G80" s="200">
        <v>7.64</v>
      </c>
      <c r="H80" s="200">
        <v>0</v>
      </c>
      <c r="I80" s="200">
        <v>0</v>
      </c>
      <c r="J80" s="200">
        <v>9.8699999999999992</v>
      </c>
      <c r="K80" s="200">
        <v>0.1</v>
      </c>
      <c r="L80" s="200">
        <v>0.17</v>
      </c>
      <c r="M80" s="200">
        <v>0.32</v>
      </c>
      <c r="N80" s="200">
        <v>0.1</v>
      </c>
      <c r="O80" s="200">
        <v>0.11</v>
      </c>
      <c r="P80" s="200">
        <v>0.18</v>
      </c>
      <c r="Q80" s="200">
        <v>0</v>
      </c>
      <c r="R80" s="200">
        <v>0.04</v>
      </c>
      <c r="S80" s="200">
        <v>0.02</v>
      </c>
      <c r="T80" s="200">
        <v>0.05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1.39</v>
      </c>
      <c r="AD80" s="200">
        <v>0</v>
      </c>
      <c r="AE80" s="200">
        <v>0</v>
      </c>
      <c r="AF80" s="200">
        <v>0</v>
      </c>
      <c r="AG80" s="200">
        <v>41.08</v>
      </c>
      <c r="AH80" s="200">
        <v>0</v>
      </c>
      <c r="AI80" s="200">
        <v>6.01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67.12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0.28999999999999998</v>
      </c>
      <c r="AV80" s="200">
        <v>0</v>
      </c>
      <c r="AW80" s="200">
        <v>0</v>
      </c>
      <c r="AX80" s="200">
        <v>0</v>
      </c>
      <c r="AY80" s="200">
        <v>0.18</v>
      </c>
    </row>
    <row r="81" spans="1:51">
      <c r="A81" t="s">
        <v>123</v>
      </c>
      <c r="B81" s="200">
        <v>0</v>
      </c>
      <c r="C81" s="200">
        <v>0</v>
      </c>
      <c r="D81" s="200">
        <v>3.06</v>
      </c>
      <c r="E81" s="200">
        <v>0</v>
      </c>
      <c r="F81" s="200">
        <v>0</v>
      </c>
      <c r="G81" s="200">
        <v>7.64</v>
      </c>
      <c r="H81" s="200">
        <v>0</v>
      </c>
      <c r="I81" s="200">
        <v>0</v>
      </c>
      <c r="J81" s="200">
        <v>9.8699999999999992</v>
      </c>
      <c r="K81" s="200">
        <v>0.1</v>
      </c>
      <c r="L81" s="200">
        <v>0.17</v>
      </c>
      <c r="M81" s="200">
        <v>0.32</v>
      </c>
      <c r="N81" s="200">
        <v>0.1</v>
      </c>
      <c r="O81" s="200">
        <v>0.11</v>
      </c>
      <c r="P81" s="200">
        <v>0.18</v>
      </c>
      <c r="Q81" s="200">
        <v>0</v>
      </c>
      <c r="R81" s="200">
        <v>0.04</v>
      </c>
      <c r="S81" s="200">
        <v>0.02</v>
      </c>
      <c r="T81" s="200">
        <v>0.05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1.39</v>
      </c>
      <c r="AD81" s="200">
        <v>0</v>
      </c>
      <c r="AE81" s="200">
        <v>0</v>
      </c>
      <c r="AF81" s="200">
        <v>0</v>
      </c>
      <c r="AG81" s="200">
        <v>41.08</v>
      </c>
      <c r="AH81" s="200">
        <v>0</v>
      </c>
      <c r="AI81" s="200">
        <v>6.01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67.12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0.28999999999999998</v>
      </c>
      <c r="AV81" s="200">
        <v>0</v>
      </c>
      <c r="AW81" s="200">
        <v>0</v>
      </c>
      <c r="AX81" s="200">
        <v>0</v>
      </c>
      <c r="AY81" s="200">
        <v>0.18</v>
      </c>
    </row>
    <row r="82" spans="1:51">
      <c r="A82" t="s">
        <v>124</v>
      </c>
      <c r="B82" s="200">
        <v>0</v>
      </c>
      <c r="C82" s="200">
        <v>0</v>
      </c>
      <c r="D82" s="200">
        <v>3.06</v>
      </c>
      <c r="E82" s="200">
        <v>0</v>
      </c>
      <c r="F82" s="200">
        <v>0</v>
      </c>
      <c r="G82" s="200">
        <v>7.64</v>
      </c>
      <c r="H82" s="200">
        <v>0</v>
      </c>
      <c r="I82" s="200">
        <v>0</v>
      </c>
      <c r="J82" s="200">
        <v>9.8699999999999992</v>
      </c>
      <c r="K82" s="200">
        <v>0.09</v>
      </c>
      <c r="L82" s="200">
        <v>0.17</v>
      </c>
      <c r="M82" s="200">
        <v>0.32</v>
      </c>
      <c r="N82" s="200">
        <v>0.1</v>
      </c>
      <c r="O82" s="200">
        <v>0.11</v>
      </c>
      <c r="P82" s="200">
        <v>0.18</v>
      </c>
      <c r="Q82" s="200">
        <v>0</v>
      </c>
      <c r="R82" s="200">
        <v>0.04</v>
      </c>
      <c r="S82" s="200">
        <v>0.02</v>
      </c>
      <c r="T82" s="200">
        <v>0.05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1.39</v>
      </c>
      <c r="AD82" s="200">
        <v>0</v>
      </c>
      <c r="AE82" s="200">
        <v>0</v>
      </c>
      <c r="AF82" s="200">
        <v>0</v>
      </c>
      <c r="AG82" s="200">
        <v>41.08</v>
      </c>
      <c r="AH82" s="200">
        <v>0</v>
      </c>
      <c r="AI82" s="200">
        <v>6.01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67.12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0.28999999999999998</v>
      </c>
      <c r="AV82" s="200">
        <v>0</v>
      </c>
      <c r="AW82" s="200">
        <v>0</v>
      </c>
      <c r="AX82" s="200">
        <v>0</v>
      </c>
      <c r="AY82" s="200">
        <v>0.18</v>
      </c>
    </row>
    <row r="83" spans="1:51">
      <c r="A83" t="s">
        <v>125</v>
      </c>
      <c r="B83" s="200">
        <v>0</v>
      </c>
      <c r="C83" s="200">
        <v>0</v>
      </c>
      <c r="D83" s="200">
        <v>3.06</v>
      </c>
      <c r="E83" s="200">
        <v>0</v>
      </c>
      <c r="F83" s="200">
        <v>0</v>
      </c>
      <c r="G83" s="200">
        <v>7.64</v>
      </c>
      <c r="H83" s="200">
        <v>0</v>
      </c>
      <c r="I83" s="200">
        <v>0</v>
      </c>
      <c r="J83" s="200">
        <v>9.8699999999999992</v>
      </c>
      <c r="K83" s="200">
        <v>0.1</v>
      </c>
      <c r="L83" s="200">
        <v>0.17</v>
      </c>
      <c r="M83" s="200">
        <v>0.32</v>
      </c>
      <c r="N83" s="200">
        <v>0.1</v>
      </c>
      <c r="O83" s="200">
        <v>0.11</v>
      </c>
      <c r="P83" s="200">
        <v>0.18</v>
      </c>
      <c r="Q83" s="200">
        <v>0</v>
      </c>
      <c r="R83" s="200">
        <v>0.04</v>
      </c>
      <c r="S83" s="200">
        <v>0.02</v>
      </c>
      <c r="T83" s="200">
        <v>0.05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1.39</v>
      </c>
      <c r="AD83" s="200">
        <v>0</v>
      </c>
      <c r="AE83" s="200">
        <v>0</v>
      </c>
      <c r="AF83" s="200">
        <v>0</v>
      </c>
      <c r="AG83" s="200">
        <v>39.08</v>
      </c>
      <c r="AH83" s="200">
        <v>0</v>
      </c>
      <c r="AI83" s="200">
        <v>6.01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67.12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0.28999999999999998</v>
      </c>
      <c r="AV83" s="200">
        <v>0</v>
      </c>
      <c r="AW83" s="200">
        <v>0</v>
      </c>
      <c r="AX83" s="200">
        <v>0</v>
      </c>
      <c r="AY83" s="200">
        <v>0.18</v>
      </c>
    </row>
    <row r="84" spans="1:51">
      <c r="A84" t="s">
        <v>126</v>
      </c>
      <c r="B84" s="200">
        <v>0</v>
      </c>
      <c r="C84" s="200">
        <v>0</v>
      </c>
      <c r="D84" s="200">
        <v>3.06</v>
      </c>
      <c r="E84" s="200">
        <v>0</v>
      </c>
      <c r="F84" s="200">
        <v>0</v>
      </c>
      <c r="G84" s="200">
        <v>7.64</v>
      </c>
      <c r="H84" s="200">
        <v>0</v>
      </c>
      <c r="I84" s="200">
        <v>0</v>
      </c>
      <c r="J84" s="200">
        <v>9.8699999999999992</v>
      </c>
      <c r="K84" s="200">
        <v>0.1</v>
      </c>
      <c r="L84" s="200">
        <v>0.17</v>
      </c>
      <c r="M84" s="200">
        <v>0.32</v>
      </c>
      <c r="N84" s="200">
        <v>0.1</v>
      </c>
      <c r="O84" s="200">
        <v>0.11</v>
      </c>
      <c r="P84" s="200">
        <v>0.18</v>
      </c>
      <c r="Q84" s="200">
        <v>0</v>
      </c>
      <c r="R84" s="200">
        <v>0.04</v>
      </c>
      <c r="S84" s="200">
        <v>0.02</v>
      </c>
      <c r="T84" s="200">
        <v>0.05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1.39</v>
      </c>
      <c r="AD84" s="200">
        <v>0</v>
      </c>
      <c r="AE84" s="200">
        <v>0</v>
      </c>
      <c r="AF84" s="200">
        <v>0</v>
      </c>
      <c r="AG84" s="200">
        <v>39.08</v>
      </c>
      <c r="AH84" s="200">
        <v>0</v>
      </c>
      <c r="AI84" s="200">
        <v>6.01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67.12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0.28999999999999998</v>
      </c>
      <c r="AV84" s="200">
        <v>0</v>
      </c>
      <c r="AW84" s="200">
        <v>0</v>
      </c>
      <c r="AX84" s="200">
        <v>0</v>
      </c>
      <c r="AY84" s="200">
        <v>0.18</v>
      </c>
    </row>
    <row r="85" spans="1:51">
      <c r="A85" t="s">
        <v>127</v>
      </c>
      <c r="B85" s="200">
        <v>0</v>
      </c>
      <c r="C85" s="200">
        <v>0</v>
      </c>
      <c r="D85" s="200">
        <v>3.06</v>
      </c>
      <c r="E85" s="200">
        <v>0</v>
      </c>
      <c r="F85" s="200">
        <v>0</v>
      </c>
      <c r="G85" s="200">
        <v>7.64</v>
      </c>
      <c r="H85" s="200">
        <v>0</v>
      </c>
      <c r="I85" s="200">
        <v>0</v>
      </c>
      <c r="J85" s="200">
        <v>9.8699999999999992</v>
      </c>
      <c r="K85" s="200">
        <v>0.1</v>
      </c>
      <c r="L85" s="200">
        <v>0.17</v>
      </c>
      <c r="M85" s="200">
        <v>0.32</v>
      </c>
      <c r="N85" s="200">
        <v>0.1</v>
      </c>
      <c r="O85" s="200">
        <v>0.11</v>
      </c>
      <c r="P85" s="200">
        <v>0.18</v>
      </c>
      <c r="Q85" s="200">
        <v>0</v>
      </c>
      <c r="R85" s="200">
        <v>0.04</v>
      </c>
      <c r="S85" s="200">
        <v>0.02</v>
      </c>
      <c r="T85" s="200">
        <v>0.05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1.39</v>
      </c>
      <c r="AD85" s="200">
        <v>0</v>
      </c>
      <c r="AE85" s="200">
        <v>0</v>
      </c>
      <c r="AF85" s="200">
        <v>0</v>
      </c>
      <c r="AG85" s="200">
        <v>39.08</v>
      </c>
      <c r="AH85" s="200">
        <v>0</v>
      </c>
      <c r="AI85" s="200">
        <v>6.01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67.12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0.28999999999999998</v>
      </c>
      <c r="AV85" s="200">
        <v>0</v>
      </c>
      <c r="AW85" s="200">
        <v>0</v>
      </c>
      <c r="AX85" s="200">
        <v>0</v>
      </c>
      <c r="AY85" s="200">
        <v>0.18</v>
      </c>
    </row>
    <row r="86" spans="1:51">
      <c r="A86" t="s">
        <v>128</v>
      </c>
      <c r="B86" s="200">
        <v>0</v>
      </c>
      <c r="C86" s="200">
        <v>0</v>
      </c>
      <c r="D86" s="200">
        <v>3.06</v>
      </c>
      <c r="E86" s="200">
        <v>0</v>
      </c>
      <c r="F86" s="200">
        <v>0</v>
      </c>
      <c r="G86" s="200">
        <v>7.64</v>
      </c>
      <c r="H86" s="200">
        <v>0</v>
      </c>
      <c r="I86" s="200">
        <v>0</v>
      </c>
      <c r="J86" s="200">
        <v>9.8699999999999992</v>
      </c>
      <c r="K86" s="200">
        <v>0.1</v>
      </c>
      <c r="L86" s="200">
        <v>0.17</v>
      </c>
      <c r="M86" s="200">
        <v>0.32</v>
      </c>
      <c r="N86" s="200">
        <v>0.1</v>
      </c>
      <c r="O86" s="200">
        <v>0.11</v>
      </c>
      <c r="P86" s="200">
        <v>0.18</v>
      </c>
      <c r="Q86" s="200">
        <v>0</v>
      </c>
      <c r="R86" s="200">
        <v>0.04</v>
      </c>
      <c r="S86" s="200">
        <v>0.02</v>
      </c>
      <c r="T86" s="200">
        <v>0.05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1.39</v>
      </c>
      <c r="AD86" s="200">
        <v>0</v>
      </c>
      <c r="AE86" s="200">
        <v>0</v>
      </c>
      <c r="AF86" s="200">
        <v>0</v>
      </c>
      <c r="AG86" s="200">
        <v>39.08</v>
      </c>
      <c r="AH86" s="200">
        <v>0</v>
      </c>
      <c r="AI86" s="200">
        <v>6.01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67.12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0.28999999999999998</v>
      </c>
      <c r="AV86" s="200">
        <v>0</v>
      </c>
      <c r="AW86" s="200">
        <v>0</v>
      </c>
      <c r="AX86" s="200">
        <v>0</v>
      </c>
      <c r="AY86" s="200">
        <v>0.18</v>
      </c>
    </row>
    <row r="87" spans="1:51">
      <c r="A87" t="s">
        <v>129</v>
      </c>
      <c r="B87" s="200">
        <v>0</v>
      </c>
      <c r="C87" s="200">
        <v>0</v>
      </c>
      <c r="D87" s="200">
        <v>3.06</v>
      </c>
      <c r="E87" s="200">
        <v>0</v>
      </c>
      <c r="F87" s="200">
        <v>0</v>
      </c>
      <c r="G87" s="200">
        <v>7.64</v>
      </c>
      <c r="H87" s="200">
        <v>0</v>
      </c>
      <c r="I87" s="200">
        <v>0</v>
      </c>
      <c r="J87" s="200">
        <v>9.8699999999999992</v>
      </c>
      <c r="K87" s="200">
        <v>0.09</v>
      </c>
      <c r="L87" s="200">
        <v>0.17</v>
      </c>
      <c r="M87" s="200">
        <v>0.32</v>
      </c>
      <c r="N87" s="200">
        <v>0.1</v>
      </c>
      <c r="O87" s="200">
        <v>0.11</v>
      </c>
      <c r="P87" s="200">
        <v>0.18</v>
      </c>
      <c r="Q87" s="200">
        <v>0</v>
      </c>
      <c r="R87" s="200">
        <v>0.04</v>
      </c>
      <c r="S87" s="200">
        <v>0.02</v>
      </c>
      <c r="T87" s="200">
        <v>0.05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1.39</v>
      </c>
      <c r="AD87" s="200">
        <v>0</v>
      </c>
      <c r="AE87" s="200">
        <v>0</v>
      </c>
      <c r="AF87" s="200">
        <v>0</v>
      </c>
      <c r="AG87" s="200">
        <v>39.08</v>
      </c>
      <c r="AH87" s="200">
        <v>0</v>
      </c>
      <c r="AI87" s="200">
        <v>6.01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67.12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0.28999999999999998</v>
      </c>
      <c r="AV87" s="200">
        <v>0</v>
      </c>
      <c r="AW87" s="200">
        <v>0</v>
      </c>
      <c r="AX87" s="200">
        <v>0</v>
      </c>
      <c r="AY87" s="200">
        <v>0.18</v>
      </c>
    </row>
    <row r="88" spans="1:51">
      <c r="A88" t="s">
        <v>130</v>
      </c>
      <c r="B88" s="200">
        <v>0</v>
      </c>
      <c r="C88" s="200">
        <v>0</v>
      </c>
      <c r="D88" s="200">
        <v>3.06</v>
      </c>
      <c r="E88" s="200">
        <v>0</v>
      </c>
      <c r="F88" s="200">
        <v>0</v>
      </c>
      <c r="G88" s="200">
        <v>7.64</v>
      </c>
      <c r="H88" s="200">
        <v>0</v>
      </c>
      <c r="I88" s="200">
        <v>0</v>
      </c>
      <c r="J88" s="200">
        <v>9.8699999999999992</v>
      </c>
      <c r="K88" s="200">
        <v>0.1</v>
      </c>
      <c r="L88" s="200">
        <v>0.17</v>
      </c>
      <c r="M88" s="200">
        <v>0.32</v>
      </c>
      <c r="N88" s="200">
        <v>0.1</v>
      </c>
      <c r="O88" s="200">
        <v>0.11</v>
      </c>
      <c r="P88" s="200">
        <v>0.18</v>
      </c>
      <c r="Q88" s="200">
        <v>0</v>
      </c>
      <c r="R88" s="200">
        <v>0.04</v>
      </c>
      <c r="S88" s="200">
        <v>0.02</v>
      </c>
      <c r="T88" s="200">
        <v>0.05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1.39</v>
      </c>
      <c r="AD88" s="200">
        <v>0</v>
      </c>
      <c r="AE88" s="200">
        <v>0</v>
      </c>
      <c r="AF88" s="200">
        <v>0</v>
      </c>
      <c r="AG88" s="200">
        <v>39.08</v>
      </c>
      <c r="AH88" s="200">
        <v>0</v>
      </c>
      <c r="AI88" s="200">
        <v>6.01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67.12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0.28999999999999998</v>
      </c>
      <c r="AV88" s="200">
        <v>0</v>
      </c>
      <c r="AW88" s="200">
        <v>0</v>
      </c>
      <c r="AX88" s="200">
        <v>0</v>
      </c>
      <c r="AY88" s="200">
        <v>0.18</v>
      </c>
    </row>
    <row r="89" spans="1:51">
      <c r="A89" t="s">
        <v>131</v>
      </c>
      <c r="B89" s="200">
        <v>0</v>
      </c>
      <c r="C89" s="200">
        <v>0</v>
      </c>
      <c r="D89" s="200">
        <v>3.06</v>
      </c>
      <c r="E89" s="200">
        <v>0</v>
      </c>
      <c r="F89" s="200">
        <v>0</v>
      </c>
      <c r="G89" s="200">
        <v>7.64</v>
      </c>
      <c r="H89" s="200">
        <v>0</v>
      </c>
      <c r="I89" s="200">
        <v>0</v>
      </c>
      <c r="J89" s="200">
        <v>9.8699999999999992</v>
      </c>
      <c r="K89" s="200">
        <v>0.17</v>
      </c>
      <c r="L89" s="200">
        <v>0.17</v>
      </c>
      <c r="M89" s="200">
        <v>0.32</v>
      </c>
      <c r="N89" s="200">
        <v>0.1</v>
      </c>
      <c r="O89" s="200">
        <v>0.11</v>
      </c>
      <c r="P89" s="200">
        <v>0.18</v>
      </c>
      <c r="Q89" s="200">
        <v>0</v>
      </c>
      <c r="R89" s="200">
        <v>0.04</v>
      </c>
      <c r="S89" s="200">
        <v>0.02</v>
      </c>
      <c r="T89" s="200">
        <v>0.05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1.39</v>
      </c>
      <c r="AD89" s="200">
        <v>0</v>
      </c>
      <c r="AE89" s="200">
        <v>0</v>
      </c>
      <c r="AF89" s="200">
        <v>0</v>
      </c>
      <c r="AG89" s="200">
        <v>39.08</v>
      </c>
      <c r="AH89" s="200">
        <v>0</v>
      </c>
      <c r="AI89" s="200">
        <v>6.01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67.12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0.28999999999999998</v>
      </c>
      <c r="AV89" s="200">
        <v>0</v>
      </c>
      <c r="AW89" s="200">
        <v>0</v>
      </c>
      <c r="AX89" s="200">
        <v>0</v>
      </c>
      <c r="AY89" s="200">
        <v>0.18</v>
      </c>
    </row>
    <row r="90" spans="1:51">
      <c r="A90" t="s">
        <v>132</v>
      </c>
      <c r="B90" s="200">
        <v>0</v>
      </c>
      <c r="C90" s="200">
        <v>0</v>
      </c>
      <c r="D90" s="200">
        <v>3.06</v>
      </c>
      <c r="E90" s="200">
        <v>0</v>
      </c>
      <c r="F90" s="200">
        <v>0</v>
      </c>
      <c r="G90" s="200">
        <v>7.64</v>
      </c>
      <c r="H90" s="200">
        <v>0</v>
      </c>
      <c r="I90" s="200">
        <v>0</v>
      </c>
      <c r="J90" s="200">
        <v>9.8699999999999992</v>
      </c>
      <c r="K90" s="200">
        <v>0.1</v>
      </c>
      <c r="L90" s="200">
        <v>0.17</v>
      </c>
      <c r="M90" s="200">
        <v>0.32</v>
      </c>
      <c r="N90" s="200">
        <v>0.1</v>
      </c>
      <c r="O90" s="200">
        <v>0.11</v>
      </c>
      <c r="P90" s="200">
        <v>0.18</v>
      </c>
      <c r="Q90" s="200">
        <v>0</v>
      </c>
      <c r="R90" s="200">
        <v>0.04</v>
      </c>
      <c r="S90" s="200">
        <v>0.02</v>
      </c>
      <c r="T90" s="200">
        <v>0.05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1.39</v>
      </c>
      <c r="AD90" s="200">
        <v>0</v>
      </c>
      <c r="AE90" s="200">
        <v>0</v>
      </c>
      <c r="AF90" s="200">
        <v>0</v>
      </c>
      <c r="AG90" s="200">
        <v>39.08</v>
      </c>
      <c r="AH90" s="200">
        <v>0</v>
      </c>
      <c r="AI90" s="200">
        <v>6.01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67.12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0.28999999999999998</v>
      </c>
      <c r="AV90" s="200">
        <v>0</v>
      </c>
      <c r="AW90" s="200">
        <v>0</v>
      </c>
      <c r="AX90" s="200">
        <v>0</v>
      </c>
      <c r="AY90" s="200">
        <v>0.18</v>
      </c>
    </row>
    <row r="91" spans="1:51">
      <c r="A91" t="s">
        <v>133</v>
      </c>
      <c r="B91" s="200">
        <v>0</v>
      </c>
      <c r="C91" s="200">
        <v>0</v>
      </c>
      <c r="D91" s="200">
        <v>3.06</v>
      </c>
      <c r="E91" s="200">
        <v>0</v>
      </c>
      <c r="F91" s="200">
        <v>0</v>
      </c>
      <c r="G91" s="200">
        <v>7.64</v>
      </c>
      <c r="H91" s="200">
        <v>0</v>
      </c>
      <c r="I91" s="200">
        <v>0</v>
      </c>
      <c r="J91" s="200">
        <v>9.8699999999999992</v>
      </c>
      <c r="K91" s="200">
        <v>0.1</v>
      </c>
      <c r="L91" s="200">
        <v>0.17</v>
      </c>
      <c r="M91" s="200">
        <v>0.32</v>
      </c>
      <c r="N91" s="200">
        <v>0.1</v>
      </c>
      <c r="O91" s="200">
        <v>0.11</v>
      </c>
      <c r="P91" s="200">
        <v>0.18</v>
      </c>
      <c r="Q91" s="200">
        <v>0</v>
      </c>
      <c r="R91" s="200">
        <v>0.04</v>
      </c>
      <c r="S91" s="200">
        <v>0.02</v>
      </c>
      <c r="T91" s="200">
        <v>0.05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1.39</v>
      </c>
      <c r="AD91" s="200">
        <v>0</v>
      </c>
      <c r="AE91" s="200">
        <v>0</v>
      </c>
      <c r="AF91" s="200">
        <v>0</v>
      </c>
      <c r="AG91" s="200">
        <v>39.08</v>
      </c>
      <c r="AH91" s="200">
        <v>0</v>
      </c>
      <c r="AI91" s="200">
        <v>6.01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67.12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0.28999999999999998</v>
      </c>
      <c r="AV91" s="200">
        <v>0</v>
      </c>
      <c r="AW91" s="200">
        <v>0</v>
      </c>
      <c r="AX91" s="200">
        <v>0</v>
      </c>
      <c r="AY91" s="200">
        <v>0.18</v>
      </c>
    </row>
    <row r="92" spans="1:51">
      <c r="A92" t="s">
        <v>134</v>
      </c>
      <c r="B92" s="200">
        <v>0</v>
      </c>
      <c r="C92" s="200">
        <v>0</v>
      </c>
      <c r="D92" s="200">
        <v>3.06</v>
      </c>
      <c r="E92" s="200">
        <v>0</v>
      </c>
      <c r="F92" s="200">
        <v>0</v>
      </c>
      <c r="G92" s="200">
        <v>7.64</v>
      </c>
      <c r="H92" s="200">
        <v>0</v>
      </c>
      <c r="I92" s="200">
        <v>0</v>
      </c>
      <c r="J92" s="200">
        <v>10.01</v>
      </c>
      <c r="K92" s="200">
        <v>0.1</v>
      </c>
      <c r="L92" s="200">
        <v>0.17</v>
      </c>
      <c r="M92" s="200">
        <v>0.32</v>
      </c>
      <c r="N92" s="200">
        <v>0.1</v>
      </c>
      <c r="O92" s="200">
        <v>0.11</v>
      </c>
      <c r="P92" s="200">
        <v>0.18</v>
      </c>
      <c r="Q92" s="200">
        <v>0</v>
      </c>
      <c r="R92" s="200">
        <v>0.04</v>
      </c>
      <c r="S92" s="200">
        <v>0.02</v>
      </c>
      <c r="T92" s="200">
        <v>0.05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1.39</v>
      </c>
      <c r="AD92" s="200">
        <v>0</v>
      </c>
      <c r="AE92" s="200">
        <v>0</v>
      </c>
      <c r="AF92" s="200">
        <v>0</v>
      </c>
      <c r="AG92" s="200">
        <v>39.08</v>
      </c>
      <c r="AH92" s="200">
        <v>0</v>
      </c>
      <c r="AI92" s="200">
        <v>6.01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67.12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0.28999999999999998</v>
      </c>
      <c r="AV92" s="200">
        <v>0</v>
      </c>
      <c r="AW92" s="200">
        <v>0</v>
      </c>
      <c r="AX92" s="200">
        <v>0</v>
      </c>
      <c r="AY92" s="200">
        <v>0.18</v>
      </c>
    </row>
    <row r="93" spans="1:51">
      <c r="A93" t="s">
        <v>135</v>
      </c>
      <c r="B93" s="200">
        <v>0</v>
      </c>
      <c r="C93" s="200">
        <v>0</v>
      </c>
      <c r="D93" s="200">
        <v>3.06</v>
      </c>
      <c r="E93" s="200">
        <v>0</v>
      </c>
      <c r="F93" s="200">
        <v>0</v>
      </c>
      <c r="G93" s="200">
        <v>7.64</v>
      </c>
      <c r="H93" s="200">
        <v>0</v>
      </c>
      <c r="I93" s="200">
        <v>0</v>
      </c>
      <c r="J93" s="200">
        <v>10.01</v>
      </c>
      <c r="K93" s="200">
        <v>0.1</v>
      </c>
      <c r="L93" s="200">
        <v>0.17</v>
      </c>
      <c r="M93" s="200">
        <v>0.32</v>
      </c>
      <c r="N93" s="200">
        <v>0.1</v>
      </c>
      <c r="O93" s="200">
        <v>0.11</v>
      </c>
      <c r="P93" s="200">
        <v>0.18</v>
      </c>
      <c r="Q93" s="200">
        <v>0</v>
      </c>
      <c r="R93" s="200">
        <v>0.04</v>
      </c>
      <c r="S93" s="200">
        <v>0.02</v>
      </c>
      <c r="T93" s="200">
        <v>0.05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1.39</v>
      </c>
      <c r="AD93" s="200">
        <v>0</v>
      </c>
      <c r="AE93" s="200">
        <v>0</v>
      </c>
      <c r="AF93" s="200">
        <v>0</v>
      </c>
      <c r="AG93" s="200">
        <v>39.08</v>
      </c>
      <c r="AH93" s="200">
        <v>0</v>
      </c>
      <c r="AI93" s="200">
        <v>6.01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67.12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0.28999999999999998</v>
      </c>
      <c r="AV93" s="200">
        <v>0</v>
      </c>
      <c r="AW93" s="200">
        <v>0</v>
      </c>
      <c r="AX93" s="200">
        <v>0</v>
      </c>
      <c r="AY93" s="200">
        <v>0.18</v>
      </c>
    </row>
    <row r="94" spans="1:51">
      <c r="A94" t="s">
        <v>136</v>
      </c>
      <c r="B94" s="200">
        <v>0</v>
      </c>
      <c r="C94" s="200">
        <v>0</v>
      </c>
      <c r="D94" s="200">
        <v>3.06</v>
      </c>
      <c r="E94" s="200">
        <v>0</v>
      </c>
      <c r="F94" s="200">
        <v>0</v>
      </c>
      <c r="G94" s="200">
        <v>7.64</v>
      </c>
      <c r="H94" s="200">
        <v>0</v>
      </c>
      <c r="I94" s="200">
        <v>0</v>
      </c>
      <c r="J94" s="200">
        <v>10.01</v>
      </c>
      <c r="K94" s="200">
        <v>0.1</v>
      </c>
      <c r="L94" s="200">
        <v>0.17</v>
      </c>
      <c r="M94" s="200">
        <v>0.32</v>
      </c>
      <c r="N94" s="200">
        <v>0.1</v>
      </c>
      <c r="O94" s="200">
        <v>0.11</v>
      </c>
      <c r="P94" s="200">
        <v>0.18</v>
      </c>
      <c r="Q94" s="200">
        <v>0</v>
      </c>
      <c r="R94" s="200">
        <v>0.04</v>
      </c>
      <c r="S94" s="200">
        <v>0.02</v>
      </c>
      <c r="T94" s="200">
        <v>0.05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1.39</v>
      </c>
      <c r="AD94" s="200">
        <v>0</v>
      </c>
      <c r="AE94" s="200">
        <v>0</v>
      </c>
      <c r="AF94" s="200">
        <v>0</v>
      </c>
      <c r="AG94" s="200">
        <v>39.08</v>
      </c>
      <c r="AH94" s="200">
        <v>0</v>
      </c>
      <c r="AI94" s="200">
        <v>6.01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67.12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0.28999999999999998</v>
      </c>
      <c r="AV94" s="200">
        <v>0</v>
      </c>
      <c r="AW94" s="200">
        <v>0</v>
      </c>
      <c r="AX94" s="200">
        <v>0</v>
      </c>
      <c r="AY94" s="200">
        <v>0.18</v>
      </c>
    </row>
    <row r="95" spans="1:51">
      <c r="A95" t="s">
        <v>137</v>
      </c>
      <c r="B95" s="200">
        <v>0</v>
      </c>
      <c r="C95" s="200">
        <v>0</v>
      </c>
      <c r="D95" s="200">
        <v>3.06</v>
      </c>
      <c r="E95" s="200">
        <v>0</v>
      </c>
      <c r="F95" s="200">
        <v>0</v>
      </c>
      <c r="G95" s="200">
        <v>7.64</v>
      </c>
      <c r="H95" s="200">
        <v>0</v>
      </c>
      <c r="I95" s="200">
        <v>0</v>
      </c>
      <c r="J95" s="200">
        <v>10.01</v>
      </c>
      <c r="K95" s="200">
        <v>0.1</v>
      </c>
      <c r="L95" s="200">
        <v>0.17</v>
      </c>
      <c r="M95" s="200">
        <v>0.32</v>
      </c>
      <c r="N95" s="200">
        <v>0.1</v>
      </c>
      <c r="O95" s="200">
        <v>0.11</v>
      </c>
      <c r="P95" s="200">
        <v>0.18</v>
      </c>
      <c r="Q95" s="200">
        <v>0</v>
      </c>
      <c r="R95" s="200">
        <v>0.04</v>
      </c>
      <c r="S95" s="200">
        <v>0.02</v>
      </c>
      <c r="T95" s="200">
        <v>0.05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1.39</v>
      </c>
      <c r="AD95" s="200">
        <v>0</v>
      </c>
      <c r="AE95" s="200">
        <v>0</v>
      </c>
      <c r="AF95" s="200">
        <v>0</v>
      </c>
      <c r="AG95" s="200">
        <v>39.08</v>
      </c>
      <c r="AH95" s="200">
        <v>0</v>
      </c>
      <c r="AI95" s="200">
        <v>6.01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67.12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0.28999999999999998</v>
      </c>
      <c r="AV95" s="200">
        <v>0</v>
      </c>
      <c r="AW95" s="200">
        <v>0</v>
      </c>
      <c r="AX95" s="200">
        <v>0</v>
      </c>
      <c r="AY95" s="200">
        <v>0.18</v>
      </c>
    </row>
    <row r="96" spans="1:51">
      <c r="A96" t="s">
        <v>138</v>
      </c>
      <c r="B96" s="200">
        <v>0</v>
      </c>
      <c r="C96" s="200">
        <v>0</v>
      </c>
      <c r="D96" s="200">
        <v>3.06</v>
      </c>
      <c r="E96" s="200">
        <v>0</v>
      </c>
      <c r="F96" s="200">
        <v>0</v>
      </c>
      <c r="G96" s="200">
        <v>7.64</v>
      </c>
      <c r="H96" s="200">
        <v>0</v>
      </c>
      <c r="I96" s="200">
        <v>0</v>
      </c>
      <c r="J96" s="200">
        <v>10.01</v>
      </c>
      <c r="K96" s="200">
        <v>0.1</v>
      </c>
      <c r="L96" s="200">
        <v>0.17</v>
      </c>
      <c r="M96" s="200">
        <v>0.32</v>
      </c>
      <c r="N96" s="200">
        <v>0.1</v>
      </c>
      <c r="O96" s="200">
        <v>0.11</v>
      </c>
      <c r="P96" s="200">
        <v>0.18</v>
      </c>
      <c r="Q96" s="200">
        <v>0</v>
      </c>
      <c r="R96" s="200">
        <v>0.04</v>
      </c>
      <c r="S96" s="200">
        <v>0.02</v>
      </c>
      <c r="T96" s="200">
        <v>0.05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1.39</v>
      </c>
      <c r="AD96" s="200">
        <v>0</v>
      </c>
      <c r="AE96" s="200">
        <v>0</v>
      </c>
      <c r="AF96" s="200">
        <v>0</v>
      </c>
      <c r="AG96" s="200">
        <v>39.08</v>
      </c>
      <c r="AH96" s="200">
        <v>0</v>
      </c>
      <c r="AI96" s="200">
        <v>6.01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67.12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0.28999999999999998</v>
      </c>
      <c r="AV96" s="200">
        <v>0</v>
      </c>
      <c r="AW96" s="200">
        <v>0</v>
      </c>
      <c r="AX96" s="200">
        <v>0</v>
      </c>
      <c r="AY96" s="200">
        <v>0.18</v>
      </c>
    </row>
    <row r="97" spans="1:51">
      <c r="A97" t="s">
        <v>139</v>
      </c>
      <c r="B97" s="200">
        <v>0</v>
      </c>
      <c r="C97" s="200">
        <v>0</v>
      </c>
      <c r="D97" s="200">
        <v>3.06</v>
      </c>
      <c r="E97" s="200">
        <v>0</v>
      </c>
      <c r="F97" s="200">
        <v>0</v>
      </c>
      <c r="G97" s="200">
        <v>7.64</v>
      </c>
      <c r="H97" s="200">
        <v>0</v>
      </c>
      <c r="I97" s="200">
        <v>0</v>
      </c>
      <c r="J97" s="200">
        <v>10.01</v>
      </c>
      <c r="K97" s="200">
        <v>0.1</v>
      </c>
      <c r="L97" s="200">
        <v>0.17</v>
      </c>
      <c r="M97" s="200">
        <v>0.32</v>
      </c>
      <c r="N97" s="200">
        <v>0.1</v>
      </c>
      <c r="O97" s="200">
        <v>0.11</v>
      </c>
      <c r="P97" s="200">
        <v>0.18</v>
      </c>
      <c r="Q97" s="200">
        <v>0</v>
      </c>
      <c r="R97" s="200">
        <v>0.04</v>
      </c>
      <c r="S97" s="200">
        <v>0.02</v>
      </c>
      <c r="T97" s="200">
        <v>0.05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1.39</v>
      </c>
      <c r="AD97" s="200">
        <v>0</v>
      </c>
      <c r="AE97" s="200">
        <v>0</v>
      </c>
      <c r="AF97" s="200">
        <v>0</v>
      </c>
      <c r="AG97" s="200">
        <v>39.08</v>
      </c>
      <c r="AH97" s="200">
        <v>0</v>
      </c>
      <c r="AI97" s="200">
        <v>6.01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67.12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0.28999999999999998</v>
      </c>
      <c r="AV97" s="200">
        <v>0</v>
      </c>
      <c r="AW97" s="200">
        <v>0</v>
      </c>
      <c r="AX97" s="200">
        <v>0.08</v>
      </c>
      <c r="AY97" s="200">
        <v>0.18</v>
      </c>
    </row>
    <row r="98" spans="1:51">
      <c r="A98" t="s">
        <v>140</v>
      </c>
      <c r="B98" s="200">
        <v>0</v>
      </c>
      <c r="C98" s="200">
        <v>0</v>
      </c>
      <c r="D98" s="200">
        <v>3.06</v>
      </c>
      <c r="E98" s="200">
        <v>0</v>
      </c>
      <c r="F98" s="200">
        <v>0</v>
      </c>
      <c r="G98" s="200">
        <v>7.64</v>
      </c>
      <c r="H98" s="200">
        <v>0</v>
      </c>
      <c r="I98" s="200">
        <v>0</v>
      </c>
      <c r="J98" s="200">
        <v>10.01</v>
      </c>
      <c r="K98" s="200">
        <v>0.1</v>
      </c>
      <c r="L98" s="200">
        <v>0.17</v>
      </c>
      <c r="M98" s="200">
        <v>0.32</v>
      </c>
      <c r="N98" s="200">
        <v>0.1</v>
      </c>
      <c r="O98" s="200">
        <v>0.11</v>
      </c>
      <c r="P98" s="200">
        <v>0.18</v>
      </c>
      <c r="Q98" s="200">
        <v>0</v>
      </c>
      <c r="R98" s="200">
        <v>0.04</v>
      </c>
      <c r="S98" s="200">
        <v>0.02</v>
      </c>
      <c r="T98" s="200">
        <v>0.05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1.39</v>
      </c>
      <c r="AD98" s="200">
        <v>0</v>
      </c>
      <c r="AE98" s="200">
        <v>0</v>
      </c>
      <c r="AF98" s="200">
        <v>0</v>
      </c>
      <c r="AG98" s="200">
        <v>39.08</v>
      </c>
      <c r="AH98" s="200">
        <v>0</v>
      </c>
      <c r="AI98" s="200">
        <v>6.01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67.12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0.28999999999999998</v>
      </c>
      <c r="AV98" s="200">
        <v>0</v>
      </c>
      <c r="AW98" s="200">
        <v>0</v>
      </c>
      <c r="AX98" s="200">
        <v>0.08</v>
      </c>
      <c r="AY98" s="200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7.5635000000000022E-2</v>
      </c>
      <c r="E99">
        <f t="shared" si="0"/>
        <v>0</v>
      </c>
      <c r="F99">
        <f t="shared" si="0"/>
        <v>0</v>
      </c>
      <c r="G99">
        <f t="shared" si="0"/>
        <v>0.18826249999999972</v>
      </c>
      <c r="H99">
        <f t="shared" si="0"/>
        <v>0</v>
      </c>
      <c r="I99">
        <f t="shared" si="0"/>
        <v>0</v>
      </c>
      <c r="J99">
        <f t="shared" si="0"/>
        <v>0.24530499999999997</v>
      </c>
      <c r="K99">
        <f t="shared" si="0"/>
        <v>2.4124999999999962E-3</v>
      </c>
      <c r="L99">
        <f t="shared" si="0"/>
        <v>6.702500000000014E-3</v>
      </c>
      <c r="M99">
        <f t="shared" si="0"/>
        <v>3.3225000000000012E-3</v>
      </c>
      <c r="N99">
        <f t="shared" si="0"/>
        <v>2.3999999999999955E-3</v>
      </c>
      <c r="O99">
        <f t="shared" si="0"/>
        <v>2.6399999999999991E-3</v>
      </c>
      <c r="P99">
        <f t="shared" si="0"/>
        <v>4.3199999999999957E-3</v>
      </c>
      <c r="Q99">
        <f t="shared" si="0"/>
        <v>1.0000000000000001E-5</v>
      </c>
      <c r="R99">
        <f t="shared" si="0"/>
        <v>9.4000000000000062E-4</v>
      </c>
      <c r="S99">
        <f t="shared" si="0"/>
        <v>4.7500000000000032E-4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3.3937500000000016E-2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0.91947999999999963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7.6400000000000107E-2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6.9599999999999862E-3</v>
      </c>
      <c r="AV99">
        <f t="shared" si="0"/>
        <v>0</v>
      </c>
      <c r="AW99">
        <f t="shared" si="0"/>
        <v>0</v>
      </c>
      <c r="AX99">
        <f t="shared" si="0"/>
        <v>8.5000000000000028E-4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2"/>
    </row>
    <row r="3" spans="1:51">
      <c r="A3" t="s">
        <v>45</v>
      </c>
      <c r="B3" s="200">
        <v>0</v>
      </c>
      <c r="C3" s="200">
        <v>0</v>
      </c>
      <c r="D3" s="200">
        <v>7.89</v>
      </c>
      <c r="E3" s="200">
        <v>0</v>
      </c>
      <c r="F3" s="200">
        <v>0</v>
      </c>
      <c r="G3" s="200">
        <v>19.989999999999998</v>
      </c>
      <c r="H3" s="200">
        <v>0</v>
      </c>
      <c r="I3" s="200">
        <v>0</v>
      </c>
      <c r="J3" s="200">
        <v>25.23</v>
      </c>
      <c r="K3" s="200">
        <v>0.31</v>
      </c>
      <c r="L3" s="200">
        <v>12.97</v>
      </c>
      <c r="M3" s="200">
        <v>0.52</v>
      </c>
      <c r="N3" s="200">
        <v>1.21</v>
      </c>
      <c r="O3" s="200">
        <v>0</v>
      </c>
      <c r="P3" s="200">
        <v>1.43</v>
      </c>
      <c r="Q3" s="200">
        <v>0.22</v>
      </c>
      <c r="R3" s="200">
        <v>0.43</v>
      </c>
      <c r="S3" s="200">
        <v>0.27</v>
      </c>
      <c r="T3" s="200">
        <v>0</v>
      </c>
      <c r="U3" s="200">
        <v>2.13</v>
      </c>
      <c r="V3" s="200">
        <v>0.24</v>
      </c>
      <c r="W3" s="200">
        <v>0.48</v>
      </c>
      <c r="X3" s="200">
        <v>1.01</v>
      </c>
      <c r="Y3" s="200">
        <v>0</v>
      </c>
      <c r="Z3" s="200">
        <v>2.6</v>
      </c>
      <c r="AA3" s="200">
        <v>0.92</v>
      </c>
      <c r="AB3" s="200">
        <v>0</v>
      </c>
      <c r="AC3" s="200">
        <v>10.71</v>
      </c>
      <c r="AD3" s="200">
        <v>0</v>
      </c>
      <c r="AE3" s="200">
        <v>0</v>
      </c>
      <c r="AF3" s="200">
        <v>0</v>
      </c>
      <c r="AG3" s="200">
        <v>22.06</v>
      </c>
      <c r="AH3" s="200">
        <v>0</v>
      </c>
      <c r="AI3" s="200">
        <v>3.86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202.29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7.89</v>
      </c>
      <c r="E4" s="200">
        <v>0</v>
      </c>
      <c r="F4" s="200">
        <v>0</v>
      </c>
      <c r="G4" s="200">
        <v>19.989999999999998</v>
      </c>
      <c r="H4" s="200">
        <v>0</v>
      </c>
      <c r="I4" s="200">
        <v>0</v>
      </c>
      <c r="J4" s="200">
        <v>25.23</v>
      </c>
      <c r="K4" s="200">
        <v>0.31</v>
      </c>
      <c r="L4" s="200">
        <v>12.97</v>
      </c>
      <c r="M4" s="200">
        <v>0.52</v>
      </c>
      <c r="N4" s="200">
        <v>1.21</v>
      </c>
      <c r="O4" s="200">
        <v>0</v>
      </c>
      <c r="P4" s="200">
        <v>1.43</v>
      </c>
      <c r="Q4" s="200">
        <v>0.22</v>
      </c>
      <c r="R4" s="200">
        <v>0.43</v>
      </c>
      <c r="S4" s="200">
        <v>0.27</v>
      </c>
      <c r="T4" s="200">
        <v>0</v>
      </c>
      <c r="U4" s="200">
        <v>2.12</v>
      </c>
      <c r="V4" s="200">
        <v>0.24</v>
      </c>
      <c r="W4" s="200">
        <v>0.48</v>
      </c>
      <c r="X4" s="200">
        <v>1.01</v>
      </c>
      <c r="Y4" s="200">
        <v>0</v>
      </c>
      <c r="Z4" s="200">
        <v>2.6</v>
      </c>
      <c r="AA4" s="200">
        <v>0.92</v>
      </c>
      <c r="AB4" s="200">
        <v>0</v>
      </c>
      <c r="AC4" s="200">
        <v>10.71</v>
      </c>
      <c r="AD4" s="200">
        <v>0</v>
      </c>
      <c r="AE4" s="200">
        <v>0</v>
      </c>
      <c r="AF4" s="200">
        <v>0</v>
      </c>
      <c r="AG4" s="200">
        <v>22.06</v>
      </c>
      <c r="AH4" s="200">
        <v>0</v>
      </c>
      <c r="AI4" s="200">
        <v>3.86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202.29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7.89</v>
      </c>
      <c r="E5" s="200">
        <v>0</v>
      </c>
      <c r="F5" s="200">
        <v>0</v>
      </c>
      <c r="G5" s="200">
        <v>19.989999999999998</v>
      </c>
      <c r="H5" s="200">
        <v>0</v>
      </c>
      <c r="I5" s="200">
        <v>0</v>
      </c>
      <c r="J5" s="200">
        <v>25.23</v>
      </c>
      <c r="K5" s="200">
        <v>0.31</v>
      </c>
      <c r="L5" s="200">
        <v>12.97</v>
      </c>
      <c r="M5" s="200">
        <v>0.52</v>
      </c>
      <c r="N5" s="200">
        <v>1.21</v>
      </c>
      <c r="O5" s="200">
        <v>0</v>
      </c>
      <c r="P5" s="200">
        <v>1.43</v>
      </c>
      <c r="Q5" s="200">
        <v>0.22</v>
      </c>
      <c r="R5" s="200">
        <v>0.43</v>
      </c>
      <c r="S5" s="200">
        <v>0.27</v>
      </c>
      <c r="T5" s="200">
        <v>0</v>
      </c>
      <c r="U5" s="200">
        <v>2.12</v>
      </c>
      <c r="V5" s="200">
        <v>0.24</v>
      </c>
      <c r="W5" s="200">
        <v>0.48</v>
      </c>
      <c r="X5" s="200">
        <v>1.01</v>
      </c>
      <c r="Y5" s="200">
        <v>0</v>
      </c>
      <c r="Z5" s="200">
        <v>2.6</v>
      </c>
      <c r="AA5" s="200">
        <v>0.92</v>
      </c>
      <c r="AB5" s="200">
        <v>0</v>
      </c>
      <c r="AC5" s="200">
        <v>10.71</v>
      </c>
      <c r="AD5" s="200">
        <v>0</v>
      </c>
      <c r="AE5" s="200">
        <v>0</v>
      </c>
      <c r="AF5" s="200">
        <v>0</v>
      </c>
      <c r="AG5" s="200">
        <v>22.06</v>
      </c>
      <c r="AH5" s="200">
        <v>0</v>
      </c>
      <c r="AI5" s="200">
        <v>3.86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202.29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7.89</v>
      </c>
      <c r="E6" s="200">
        <v>0</v>
      </c>
      <c r="F6" s="200">
        <v>0</v>
      </c>
      <c r="G6" s="200">
        <v>19.989999999999998</v>
      </c>
      <c r="H6" s="200">
        <v>0</v>
      </c>
      <c r="I6" s="200">
        <v>0</v>
      </c>
      <c r="J6" s="200">
        <v>25.23</v>
      </c>
      <c r="K6" s="200">
        <v>0.31</v>
      </c>
      <c r="L6" s="200">
        <v>12.97</v>
      </c>
      <c r="M6" s="200">
        <v>0.52</v>
      </c>
      <c r="N6" s="200">
        <v>1.21</v>
      </c>
      <c r="O6" s="200">
        <v>0</v>
      </c>
      <c r="P6" s="200">
        <v>1.43</v>
      </c>
      <c r="Q6" s="200">
        <v>0.22</v>
      </c>
      <c r="R6" s="200">
        <v>0.43</v>
      </c>
      <c r="S6" s="200">
        <v>0.27</v>
      </c>
      <c r="T6" s="200">
        <v>0</v>
      </c>
      <c r="U6" s="200">
        <v>2.12</v>
      </c>
      <c r="V6" s="200">
        <v>0.24</v>
      </c>
      <c r="W6" s="200">
        <v>0.48</v>
      </c>
      <c r="X6" s="200">
        <v>1.01</v>
      </c>
      <c r="Y6" s="200">
        <v>0</v>
      </c>
      <c r="Z6" s="200">
        <v>2.6</v>
      </c>
      <c r="AA6" s="200">
        <v>0.92</v>
      </c>
      <c r="AB6" s="200">
        <v>0</v>
      </c>
      <c r="AC6" s="200">
        <v>10.71</v>
      </c>
      <c r="AD6" s="200">
        <v>0</v>
      </c>
      <c r="AE6" s="200">
        <v>0</v>
      </c>
      <c r="AF6" s="200">
        <v>0</v>
      </c>
      <c r="AG6" s="200">
        <v>22.06</v>
      </c>
      <c r="AH6" s="200">
        <v>0</v>
      </c>
      <c r="AI6" s="200">
        <v>3.86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202.29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7.89</v>
      </c>
      <c r="E7" s="200">
        <v>0</v>
      </c>
      <c r="F7" s="200">
        <v>0</v>
      </c>
      <c r="G7" s="200">
        <v>19.989999999999998</v>
      </c>
      <c r="H7" s="200">
        <v>0</v>
      </c>
      <c r="I7" s="200">
        <v>0</v>
      </c>
      <c r="J7" s="200">
        <v>25.9</v>
      </c>
      <c r="K7" s="200">
        <v>0.31</v>
      </c>
      <c r="L7" s="200">
        <v>51.17</v>
      </c>
      <c r="M7" s="200">
        <v>0.52</v>
      </c>
      <c r="N7" s="200">
        <v>1.21</v>
      </c>
      <c r="O7" s="200">
        <v>0</v>
      </c>
      <c r="P7" s="200">
        <v>1.43</v>
      </c>
      <c r="Q7" s="200">
        <v>0.22</v>
      </c>
      <c r="R7" s="200">
        <v>0.43</v>
      </c>
      <c r="S7" s="200">
        <v>0.27</v>
      </c>
      <c r="T7" s="200">
        <v>0</v>
      </c>
      <c r="U7" s="200">
        <v>2.12</v>
      </c>
      <c r="V7" s="200">
        <v>0.24</v>
      </c>
      <c r="W7" s="200">
        <v>0.48</v>
      </c>
      <c r="X7" s="200">
        <v>1.01</v>
      </c>
      <c r="Y7" s="200">
        <v>0</v>
      </c>
      <c r="Z7" s="200">
        <v>2.6</v>
      </c>
      <c r="AA7" s="200">
        <v>0.92</v>
      </c>
      <c r="AB7" s="200">
        <v>0</v>
      </c>
      <c r="AC7" s="200">
        <v>10.71</v>
      </c>
      <c r="AD7" s="200">
        <v>0</v>
      </c>
      <c r="AE7" s="200">
        <v>0</v>
      </c>
      <c r="AF7" s="200">
        <v>0</v>
      </c>
      <c r="AG7" s="200">
        <v>22.06</v>
      </c>
      <c r="AH7" s="200">
        <v>0</v>
      </c>
      <c r="AI7" s="200">
        <v>3.86</v>
      </c>
      <c r="AJ7" s="200">
        <v>0</v>
      </c>
      <c r="AK7" s="200">
        <v>19.61</v>
      </c>
      <c r="AL7" s="200">
        <v>0</v>
      </c>
      <c r="AM7" s="200">
        <v>0</v>
      </c>
      <c r="AN7" s="200">
        <v>0</v>
      </c>
      <c r="AO7" s="200">
        <v>202.29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7.89</v>
      </c>
      <c r="E8" s="200">
        <v>0</v>
      </c>
      <c r="F8" s="200">
        <v>0</v>
      </c>
      <c r="G8" s="200">
        <v>19.989999999999998</v>
      </c>
      <c r="H8" s="200">
        <v>0</v>
      </c>
      <c r="I8" s="200">
        <v>0</v>
      </c>
      <c r="J8" s="200">
        <v>25.9</v>
      </c>
      <c r="K8" s="200">
        <v>0.31</v>
      </c>
      <c r="L8" s="200">
        <v>31.83</v>
      </c>
      <c r="M8" s="200">
        <v>0.52</v>
      </c>
      <c r="N8" s="200">
        <v>1.21</v>
      </c>
      <c r="O8" s="200">
        <v>0</v>
      </c>
      <c r="P8" s="200">
        <v>1.43</v>
      </c>
      <c r="Q8" s="200">
        <v>0.22</v>
      </c>
      <c r="R8" s="200">
        <v>0.43</v>
      </c>
      <c r="S8" s="200">
        <v>0.27</v>
      </c>
      <c r="T8" s="200">
        <v>0</v>
      </c>
      <c r="U8" s="200">
        <v>2.12</v>
      </c>
      <c r="V8" s="200">
        <v>0.24</v>
      </c>
      <c r="W8" s="200">
        <v>0.48</v>
      </c>
      <c r="X8" s="200">
        <v>1.01</v>
      </c>
      <c r="Y8" s="200">
        <v>0</v>
      </c>
      <c r="Z8" s="200">
        <v>2.6</v>
      </c>
      <c r="AA8" s="200">
        <v>0.92</v>
      </c>
      <c r="AB8" s="200">
        <v>0</v>
      </c>
      <c r="AC8" s="200">
        <v>10.71</v>
      </c>
      <c r="AD8" s="200">
        <v>0</v>
      </c>
      <c r="AE8" s="200">
        <v>0</v>
      </c>
      <c r="AF8" s="200">
        <v>0</v>
      </c>
      <c r="AG8" s="200">
        <v>22.06</v>
      </c>
      <c r="AH8" s="200">
        <v>0</v>
      </c>
      <c r="AI8" s="200">
        <v>3.86</v>
      </c>
      <c r="AJ8" s="200">
        <v>0</v>
      </c>
      <c r="AK8" s="200">
        <v>19.61</v>
      </c>
      <c r="AL8" s="200">
        <v>0</v>
      </c>
      <c r="AM8" s="200">
        <v>0</v>
      </c>
      <c r="AN8" s="200">
        <v>0</v>
      </c>
      <c r="AO8" s="200">
        <v>202.29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7.89</v>
      </c>
      <c r="E9" s="200">
        <v>0</v>
      </c>
      <c r="F9" s="200">
        <v>0</v>
      </c>
      <c r="G9" s="200">
        <v>19.989999999999998</v>
      </c>
      <c r="H9" s="200">
        <v>0</v>
      </c>
      <c r="I9" s="200">
        <v>0</v>
      </c>
      <c r="J9" s="200">
        <v>25.9</v>
      </c>
      <c r="K9" s="200">
        <v>0.31</v>
      </c>
      <c r="L9" s="200">
        <v>109.17</v>
      </c>
      <c r="M9" s="200">
        <v>0.52</v>
      </c>
      <c r="N9" s="200">
        <v>1.21</v>
      </c>
      <c r="O9" s="200">
        <v>0</v>
      </c>
      <c r="P9" s="200">
        <v>1.43</v>
      </c>
      <c r="Q9" s="200">
        <v>0.22</v>
      </c>
      <c r="R9" s="200">
        <v>0.43</v>
      </c>
      <c r="S9" s="200">
        <v>0.27</v>
      </c>
      <c r="T9" s="200">
        <v>0</v>
      </c>
      <c r="U9" s="200">
        <v>2.12</v>
      </c>
      <c r="V9" s="200">
        <v>0.24</v>
      </c>
      <c r="W9" s="200">
        <v>0.48</v>
      </c>
      <c r="X9" s="200">
        <v>1.01</v>
      </c>
      <c r="Y9" s="200">
        <v>0</v>
      </c>
      <c r="Z9" s="200">
        <v>2.6</v>
      </c>
      <c r="AA9" s="200">
        <v>0.92</v>
      </c>
      <c r="AB9" s="200">
        <v>0</v>
      </c>
      <c r="AC9" s="200">
        <v>10.71</v>
      </c>
      <c r="AD9" s="200">
        <v>0</v>
      </c>
      <c r="AE9" s="200">
        <v>0</v>
      </c>
      <c r="AF9" s="200">
        <v>0</v>
      </c>
      <c r="AG9" s="200">
        <v>22.06</v>
      </c>
      <c r="AH9" s="200">
        <v>0</v>
      </c>
      <c r="AI9" s="200">
        <v>3.86</v>
      </c>
      <c r="AJ9" s="200">
        <v>0</v>
      </c>
      <c r="AK9" s="200">
        <v>19.61</v>
      </c>
      <c r="AL9" s="200">
        <v>0</v>
      </c>
      <c r="AM9" s="200">
        <v>0</v>
      </c>
      <c r="AN9" s="200">
        <v>0</v>
      </c>
      <c r="AO9" s="200">
        <v>202.29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7.89</v>
      </c>
      <c r="E10" s="200">
        <v>0</v>
      </c>
      <c r="F10" s="200">
        <v>0</v>
      </c>
      <c r="G10" s="200">
        <v>19.989999999999998</v>
      </c>
      <c r="H10" s="200">
        <v>0</v>
      </c>
      <c r="I10" s="200">
        <v>0</v>
      </c>
      <c r="J10" s="200">
        <v>25.9</v>
      </c>
      <c r="K10" s="200">
        <v>0.31</v>
      </c>
      <c r="L10" s="200">
        <v>109.17</v>
      </c>
      <c r="M10" s="200">
        <v>0.52</v>
      </c>
      <c r="N10" s="200">
        <v>1.21</v>
      </c>
      <c r="O10" s="200">
        <v>0</v>
      </c>
      <c r="P10" s="200">
        <v>1.43</v>
      </c>
      <c r="Q10" s="200">
        <v>0.22</v>
      </c>
      <c r="R10" s="200">
        <v>0.43</v>
      </c>
      <c r="S10" s="200">
        <v>0.27</v>
      </c>
      <c r="T10" s="200">
        <v>0</v>
      </c>
      <c r="U10" s="200">
        <v>2.12</v>
      </c>
      <c r="V10" s="200">
        <v>0.24</v>
      </c>
      <c r="W10" s="200">
        <v>0.48</v>
      </c>
      <c r="X10" s="200">
        <v>1.01</v>
      </c>
      <c r="Y10" s="200">
        <v>0</v>
      </c>
      <c r="Z10" s="200">
        <v>2.6</v>
      </c>
      <c r="AA10" s="200">
        <v>0.92</v>
      </c>
      <c r="AB10" s="200">
        <v>0</v>
      </c>
      <c r="AC10" s="200">
        <v>10.71</v>
      </c>
      <c r="AD10" s="200">
        <v>0</v>
      </c>
      <c r="AE10" s="200">
        <v>0</v>
      </c>
      <c r="AF10" s="200">
        <v>0</v>
      </c>
      <c r="AG10" s="200">
        <v>22.06</v>
      </c>
      <c r="AH10" s="200">
        <v>0</v>
      </c>
      <c r="AI10" s="200">
        <v>3.86</v>
      </c>
      <c r="AJ10" s="200">
        <v>0</v>
      </c>
      <c r="AK10" s="200">
        <v>19.61</v>
      </c>
      <c r="AL10" s="200">
        <v>0</v>
      </c>
      <c r="AM10" s="200">
        <v>0</v>
      </c>
      <c r="AN10" s="200">
        <v>0</v>
      </c>
      <c r="AO10" s="200">
        <v>202.29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8.0500000000000007</v>
      </c>
      <c r="E11" s="200">
        <v>0</v>
      </c>
      <c r="F11" s="200">
        <v>0</v>
      </c>
      <c r="G11" s="200">
        <v>19.989999999999998</v>
      </c>
      <c r="H11" s="200">
        <v>0</v>
      </c>
      <c r="I11" s="200">
        <v>0</v>
      </c>
      <c r="J11" s="200">
        <v>25.9</v>
      </c>
      <c r="K11" s="200">
        <v>0.31</v>
      </c>
      <c r="L11" s="200">
        <v>99.5</v>
      </c>
      <c r="M11" s="200">
        <v>0.52</v>
      </c>
      <c r="N11" s="200">
        <v>1.21</v>
      </c>
      <c r="O11" s="200">
        <v>0</v>
      </c>
      <c r="P11" s="200">
        <v>1.43</v>
      </c>
      <c r="Q11" s="200">
        <v>0.2</v>
      </c>
      <c r="R11" s="200">
        <v>0.43</v>
      </c>
      <c r="S11" s="200">
        <v>0.24</v>
      </c>
      <c r="T11" s="200">
        <v>0</v>
      </c>
      <c r="U11" s="200">
        <v>2.12</v>
      </c>
      <c r="V11" s="200">
        <v>0.24</v>
      </c>
      <c r="W11" s="200">
        <v>0.48</v>
      </c>
      <c r="X11" s="200">
        <v>1.01</v>
      </c>
      <c r="Y11" s="200">
        <v>0</v>
      </c>
      <c r="Z11" s="200">
        <v>2.6</v>
      </c>
      <c r="AA11" s="200">
        <v>0.92</v>
      </c>
      <c r="AB11" s="200">
        <v>0</v>
      </c>
      <c r="AC11" s="200">
        <v>10.71</v>
      </c>
      <c r="AD11" s="200">
        <v>0</v>
      </c>
      <c r="AE11" s="200">
        <v>0</v>
      </c>
      <c r="AF11" s="200">
        <v>0</v>
      </c>
      <c r="AG11" s="200">
        <v>22.06</v>
      </c>
      <c r="AH11" s="200">
        <v>0</v>
      </c>
      <c r="AI11" s="200">
        <v>3.86</v>
      </c>
      <c r="AJ11" s="200">
        <v>0</v>
      </c>
      <c r="AK11" s="200">
        <v>13.4</v>
      </c>
      <c r="AL11" s="200">
        <v>0</v>
      </c>
      <c r="AM11" s="200">
        <v>0</v>
      </c>
      <c r="AN11" s="200">
        <v>0</v>
      </c>
      <c r="AO11" s="200">
        <v>202.29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8.0500000000000007</v>
      </c>
      <c r="E12" s="200">
        <v>0</v>
      </c>
      <c r="F12" s="200">
        <v>0</v>
      </c>
      <c r="G12" s="200">
        <v>19.989999999999998</v>
      </c>
      <c r="H12" s="200">
        <v>0</v>
      </c>
      <c r="I12" s="200">
        <v>0</v>
      </c>
      <c r="J12" s="200">
        <v>25.9</v>
      </c>
      <c r="K12" s="200">
        <v>0.31</v>
      </c>
      <c r="L12" s="200">
        <v>99.5</v>
      </c>
      <c r="M12" s="200">
        <v>0.52</v>
      </c>
      <c r="N12" s="200">
        <v>1.21</v>
      </c>
      <c r="O12" s="200">
        <v>0</v>
      </c>
      <c r="P12" s="200">
        <v>1.43</v>
      </c>
      <c r="Q12" s="200">
        <v>0.22</v>
      </c>
      <c r="R12" s="200">
        <v>0.43</v>
      </c>
      <c r="S12" s="200">
        <v>0.27</v>
      </c>
      <c r="T12" s="200">
        <v>0</v>
      </c>
      <c r="U12" s="200">
        <v>2.12</v>
      </c>
      <c r="V12" s="200">
        <v>0.24</v>
      </c>
      <c r="W12" s="200">
        <v>0.48</v>
      </c>
      <c r="X12" s="200">
        <v>1.01</v>
      </c>
      <c r="Y12" s="200">
        <v>0</v>
      </c>
      <c r="Z12" s="200">
        <v>2.6</v>
      </c>
      <c r="AA12" s="200">
        <v>0.92</v>
      </c>
      <c r="AB12" s="200">
        <v>0</v>
      </c>
      <c r="AC12" s="200">
        <v>10.71</v>
      </c>
      <c r="AD12" s="200">
        <v>0</v>
      </c>
      <c r="AE12" s="200">
        <v>0</v>
      </c>
      <c r="AF12" s="200">
        <v>0</v>
      </c>
      <c r="AG12" s="200">
        <v>22.06</v>
      </c>
      <c r="AH12" s="200">
        <v>0</v>
      </c>
      <c r="AI12" s="200">
        <v>3.86</v>
      </c>
      <c r="AJ12" s="200">
        <v>0</v>
      </c>
      <c r="AK12" s="200">
        <v>13.4</v>
      </c>
      <c r="AL12" s="200">
        <v>0</v>
      </c>
      <c r="AM12" s="200">
        <v>0</v>
      </c>
      <c r="AN12" s="200">
        <v>0</v>
      </c>
      <c r="AO12" s="200">
        <v>202.29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8.0500000000000007</v>
      </c>
      <c r="E13" s="200">
        <v>0</v>
      </c>
      <c r="F13" s="200">
        <v>0</v>
      </c>
      <c r="G13" s="200">
        <v>19.989999999999998</v>
      </c>
      <c r="H13" s="200">
        <v>0</v>
      </c>
      <c r="I13" s="200">
        <v>0</v>
      </c>
      <c r="J13" s="200">
        <v>25.9</v>
      </c>
      <c r="K13" s="200">
        <v>0.31</v>
      </c>
      <c r="L13" s="200">
        <v>99.5</v>
      </c>
      <c r="M13" s="200">
        <v>0.52</v>
      </c>
      <c r="N13" s="200">
        <v>1.21</v>
      </c>
      <c r="O13" s="200">
        <v>0</v>
      </c>
      <c r="P13" s="200">
        <v>1.43</v>
      </c>
      <c r="Q13" s="200">
        <v>0.22</v>
      </c>
      <c r="R13" s="200">
        <v>0.43</v>
      </c>
      <c r="S13" s="200">
        <v>0.27</v>
      </c>
      <c r="T13" s="200">
        <v>0</v>
      </c>
      <c r="U13" s="200">
        <v>2.12</v>
      </c>
      <c r="V13" s="200">
        <v>0.24</v>
      </c>
      <c r="W13" s="200">
        <v>0.48</v>
      </c>
      <c r="X13" s="200">
        <v>1.01</v>
      </c>
      <c r="Y13" s="200">
        <v>0</v>
      </c>
      <c r="Z13" s="200">
        <v>2.6</v>
      </c>
      <c r="AA13" s="200">
        <v>0.92</v>
      </c>
      <c r="AB13" s="200">
        <v>0</v>
      </c>
      <c r="AC13" s="200">
        <v>10.71</v>
      </c>
      <c r="AD13" s="200">
        <v>0</v>
      </c>
      <c r="AE13" s="200">
        <v>0</v>
      </c>
      <c r="AF13" s="200">
        <v>0</v>
      </c>
      <c r="AG13" s="200">
        <v>22.06</v>
      </c>
      <c r="AH13" s="200">
        <v>0</v>
      </c>
      <c r="AI13" s="200">
        <v>3.86</v>
      </c>
      <c r="AJ13" s="200">
        <v>0</v>
      </c>
      <c r="AK13" s="200">
        <v>13.4</v>
      </c>
      <c r="AL13" s="200">
        <v>0</v>
      </c>
      <c r="AM13" s="200">
        <v>0</v>
      </c>
      <c r="AN13" s="200">
        <v>0</v>
      </c>
      <c r="AO13" s="200">
        <v>202.29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8.0500000000000007</v>
      </c>
      <c r="E14" s="200">
        <v>0</v>
      </c>
      <c r="F14" s="200">
        <v>0</v>
      </c>
      <c r="G14" s="200">
        <v>19.989999999999998</v>
      </c>
      <c r="H14" s="200">
        <v>0</v>
      </c>
      <c r="I14" s="200">
        <v>0</v>
      </c>
      <c r="J14" s="200">
        <v>25.9</v>
      </c>
      <c r="K14" s="200">
        <v>0.31</v>
      </c>
      <c r="L14" s="200">
        <v>99.5</v>
      </c>
      <c r="M14" s="200">
        <v>0.52</v>
      </c>
      <c r="N14" s="200">
        <v>1.21</v>
      </c>
      <c r="O14" s="200">
        <v>0</v>
      </c>
      <c r="P14" s="200">
        <v>1.43</v>
      </c>
      <c r="Q14" s="200">
        <v>0.22</v>
      </c>
      <c r="R14" s="200">
        <v>0.43</v>
      </c>
      <c r="S14" s="200">
        <v>0.27</v>
      </c>
      <c r="T14" s="200">
        <v>0</v>
      </c>
      <c r="U14" s="200">
        <v>2.12</v>
      </c>
      <c r="V14" s="200">
        <v>0.24</v>
      </c>
      <c r="W14" s="200">
        <v>0.48</v>
      </c>
      <c r="X14" s="200">
        <v>1.01</v>
      </c>
      <c r="Y14" s="200">
        <v>0</v>
      </c>
      <c r="Z14" s="200">
        <v>2.6</v>
      </c>
      <c r="AA14" s="200">
        <v>0.92</v>
      </c>
      <c r="AB14" s="200">
        <v>0</v>
      </c>
      <c r="AC14" s="200">
        <v>10.71</v>
      </c>
      <c r="AD14" s="200">
        <v>0</v>
      </c>
      <c r="AE14" s="200">
        <v>0</v>
      </c>
      <c r="AF14" s="200">
        <v>0</v>
      </c>
      <c r="AG14" s="200">
        <v>22.06</v>
      </c>
      <c r="AH14" s="200">
        <v>0</v>
      </c>
      <c r="AI14" s="200">
        <v>3.86</v>
      </c>
      <c r="AJ14" s="200">
        <v>0</v>
      </c>
      <c r="AK14" s="200">
        <v>13.4</v>
      </c>
      <c r="AL14" s="200">
        <v>0</v>
      </c>
      <c r="AM14" s="200">
        <v>0</v>
      </c>
      <c r="AN14" s="200">
        <v>0</v>
      </c>
      <c r="AO14" s="200">
        <v>202.29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8.0500000000000007</v>
      </c>
      <c r="E15" s="200">
        <v>0</v>
      </c>
      <c r="F15" s="200">
        <v>0</v>
      </c>
      <c r="G15" s="200">
        <v>20.32</v>
      </c>
      <c r="H15" s="200">
        <v>0</v>
      </c>
      <c r="I15" s="200">
        <v>0</v>
      </c>
      <c r="J15" s="200">
        <v>26.23</v>
      </c>
      <c r="K15" s="200">
        <v>0.31</v>
      </c>
      <c r="L15" s="200">
        <v>118.84</v>
      </c>
      <c r="M15" s="200">
        <v>0.52</v>
      </c>
      <c r="N15" s="200">
        <v>1.21</v>
      </c>
      <c r="O15" s="200">
        <v>0</v>
      </c>
      <c r="P15" s="200">
        <v>1.43</v>
      </c>
      <c r="Q15" s="200">
        <v>0.22</v>
      </c>
      <c r="R15" s="200">
        <v>0.43</v>
      </c>
      <c r="S15" s="200">
        <v>0.27</v>
      </c>
      <c r="T15" s="200">
        <v>0</v>
      </c>
      <c r="U15" s="200">
        <v>2.12</v>
      </c>
      <c r="V15" s="200">
        <v>0.24</v>
      </c>
      <c r="W15" s="200">
        <v>0.48</v>
      </c>
      <c r="X15" s="200">
        <v>1.01</v>
      </c>
      <c r="Y15" s="200">
        <v>0</v>
      </c>
      <c r="Z15" s="200">
        <v>2.6</v>
      </c>
      <c r="AA15" s="200">
        <v>0.92</v>
      </c>
      <c r="AB15" s="200">
        <v>0</v>
      </c>
      <c r="AC15" s="200">
        <v>10.71</v>
      </c>
      <c r="AD15" s="200">
        <v>0</v>
      </c>
      <c r="AE15" s="200">
        <v>0</v>
      </c>
      <c r="AF15" s="200">
        <v>0</v>
      </c>
      <c r="AG15" s="200">
        <v>22.06</v>
      </c>
      <c r="AH15" s="200">
        <v>0</v>
      </c>
      <c r="AI15" s="200">
        <v>3.86</v>
      </c>
      <c r="AJ15" s="200">
        <v>0</v>
      </c>
      <c r="AK15" s="200">
        <v>13.4</v>
      </c>
      <c r="AL15" s="200">
        <v>0</v>
      </c>
      <c r="AM15" s="200">
        <v>0</v>
      </c>
      <c r="AN15" s="200">
        <v>0</v>
      </c>
      <c r="AO15" s="200">
        <v>202.29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8.0500000000000007</v>
      </c>
      <c r="E16" s="200">
        <v>0</v>
      </c>
      <c r="F16" s="200">
        <v>0</v>
      </c>
      <c r="G16" s="200">
        <v>20.32</v>
      </c>
      <c r="H16" s="200">
        <v>0</v>
      </c>
      <c r="I16" s="200">
        <v>0</v>
      </c>
      <c r="J16" s="200">
        <v>26.23</v>
      </c>
      <c r="K16" s="200">
        <v>0.31</v>
      </c>
      <c r="L16" s="200">
        <v>147.84</v>
      </c>
      <c r="M16" s="200">
        <v>0.52</v>
      </c>
      <c r="N16" s="200">
        <v>1.21</v>
      </c>
      <c r="O16" s="200">
        <v>0</v>
      </c>
      <c r="P16" s="200">
        <v>1.43</v>
      </c>
      <c r="Q16" s="200">
        <v>0.22</v>
      </c>
      <c r="R16" s="200">
        <v>0.43</v>
      </c>
      <c r="S16" s="200">
        <v>0.27</v>
      </c>
      <c r="T16" s="200">
        <v>0</v>
      </c>
      <c r="U16" s="200">
        <v>2.12</v>
      </c>
      <c r="V16" s="200">
        <v>0.24</v>
      </c>
      <c r="W16" s="200">
        <v>0.48</v>
      </c>
      <c r="X16" s="200">
        <v>1.01</v>
      </c>
      <c r="Y16" s="200">
        <v>0</v>
      </c>
      <c r="Z16" s="200">
        <v>2.6</v>
      </c>
      <c r="AA16" s="200">
        <v>0.92</v>
      </c>
      <c r="AB16" s="200">
        <v>0</v>
      </c>
      <c r="AC16" s="200">
        <v>10.71</v>
      </c>
      <c r="AD16" s="200">
        <v>0</v>
      </c>
      <c r="AE16" s="200">
        <v>0</v>
      </c>
      <c r="AF16" s="200">
        <v>0</v>
      </c>
      <c r="AG16" s="200">
        <v>22.06</v>
      </c>
      <c r="AH16" s="200">
        <v>0</v>
      </c>
      <c r="AI16" s="200">
        <v>3.86</v>
      </c>
      <c r="AJ16" s="200">
        <v>0</v>
      </c>
      <c r="AK16" s="200">
        <v>13.4</v>
      </c>
      <c r="AL16" s="200">
        <v>0</v>
      </c>
      <c r="AM16" s="200">
        <v>0</v>
      </c>
      <c r="AN16" s="200">
        <v>0</v>
      </c>
      <c r="AO16" s="200">
        <v>202.29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8.0500000000000007</v>
      </c>
      <c r="E17" s="200">
        <v>0</v>
      </c>
      <c r="F17" s="200">
        <v>0</v>
      </c>
      <c r="G17" s="200">
        <v>20.32</v>
      </c>
      <c r="H17" s="200">
        <v>0</v>
      </c>
      <c r="I17" s="200">
        <v>0</v>
      </c>
      <c r="J17" s="200">
        <v>26.23</v>
      </c>
      <c r="K17" s="200">
        <v>0.31</v>
      </c>
      <c r="L17" s="200">
        <v>167.17</v>
      </c>
      <c r="M17" s="200">
        <v>0.52</v>
      </c>
      <c r="N17" s="200">
        <v>1.21</v>
      </c>
      <c r="O17" s="200">
        <v>0</v>
      </c>
      <c r="P17" s="200">
        <v>1.43</v>
      </c>
      <c r="Q17" s="200">
        <v>0.22</v>
      </c>
      <c r="R17" s="200">
        <v>0.43</v>
      </c>
      <c r="S17" s="200">
        <v>0.27</v>
      </c>
      <c r="T17" s="200">
        <v>0</v>
      </c>
      <c r="U17" s="200">
        <v>2.12</v>
      </c>
      <c r="V17" s="200">
        <v>0.24</v>
      </c>
      <c r="W17" s="200">
        <v>0.48</v>
      </c>
      <c r="X17" s="200">
        <v>1.01</v>
      </c>
      <c r="Y17" s="200">
        <v>0</v>
      </c>
      <c r="Z17" s="200">
        <v>2.6</v>
      </c>
      <c r="AA17" s="200">
        <v>0.92</v>
      </c>
      <c r="AB17" s="200">
        <v>0</v>
      </c>
      <c r="AC17" s="200">
        <v>10.71</v>
      </c>
      <c r="AD17" s="200">
        <v>0</v>
      </c>
      <c r="AE17" s="200">
        <v>0</v>
      </c>
      <c r="AF17" s="200">
        <v>0</v>
      </c>
      <c r="AG17" s="200">
        <v>22.06</v>
      </c>
      <c r="AH17" s="200">
        <v>0</v>
      </c>
      <c r="AI17" s="200">
        <v>3.86</v>
      </c>
      <c r="AJ17" s="200">
        <v>0</v>
      </c>
      <c r="AK17" s="200">
        <v>13.4</v>
      </c>
      <c r="AL17" s="200">
        <v>0</v>
      </c>
      <c r="AM17" s="200">
        <v>0</v>
      </c>
      <c r="AN17" s="200">
        <v>0</v>
      </c>
      <c r="AO17" s="200">
        <v>202.29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8.0500000000000007</v>
      </c>
      <c r="E18" s="200">
        <v>0</v>
      </c>
      <c r="F18" s="200">
        <v>0</v>
      </c>
      <c r="G18" s="200">
        <v>20.32</v>
      </c>
      <c r="H18" s="200">
        <v>0</v>
      </c>
      <c r="I18" s="200">
        <v>0</v>
      </c>
      <c r="J18" s="200">
        <v>26.23</v>
      </c>
      <c r="K18" s="200">
        <v>0.31</v>
      </c>
      <c r="L18" s="200">
        <v>196.17</v>
      </c>
      <c r="M18" s="200">
        <v>0.52</v>
      </c>
      <c r="N18" s="200">
        <v>1.21</v>
      </c>
      <c r="O18" s="200">
        <v>0</v>
      </c>
      <c r="P18" s="200">
        <v>1.43</v>
      </c>
      <c r="Q18" s="200">
        <v>0.22</v>
      </c>
      <c r="R18" s="200">
        <v>0.43</v>
      </c>
      <c r="S18" s="200">
        <v>0.27</v>
      </c>
      <c r="T18" s="200">
        <v>0</v>
      </c>
      <c r="U18" s="200">
        <v>2.12</v>
      </c>
      <c r="V18" s="200">
        <v>0.24</v>
      </c>
      <c r="W18" s="200">
        <v>0.48</v>
      </c>
      <c r="X18" s="200">
        <v>1.01</v>
      </c>
      <c r="Y18" s="200">
        <v>0</v>
      </c>
      <c r="Z18" s="200">
        <v>2.6</v>
      </c>
      <c r="AA18" s="200">
        <v>0.92</v>
      </c>
      <c r="AB18" s="200">
        <v>0</v>
      </c>
      <c r="AC18" s="200">
        <v>10.71</v>
      </c>
      <c r="AD18" s="200">
        <v>0</v>
      </c>
      <c r="AE18" s="200">
        <v>0</v>
      </c>
      <c r="AF18" s="200">
        <v>0</v>
      </c>
      <c r="AG18" s="200">
        <v>22.06</v>
      </c>
      <c r="AH18" s="200">
        <v>0</v>
      </c>
      <c r="AI18" s="200">
        <v>3.86</v>
      </c>
      <c r="AJ18" s="200">
        <v>0</v>
      </c>
      <c r="AK18" s="200">
        <v>13.4</v>
      </c>
      <c r="AL18" s="200">
        <v>0</v>
      </c>
      <c r="AM18" s="200">
        <v>0</v>
      </c>
      <c r="AN18" s="200">
        <v>0</v>
      </c>
      <c r="AO18" s="200">
        <v>202.29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8.0500000000000007</v>
      </c>
      <c r="E19" s="200">
        <v>0</v>
      </c>
      <c r="F19" s="200">
        <v>0</v>
      </c>
      <c r="G19" s="200">
        <v>20.32</v>
      </c>
      <c r="H19" s="200">
        <v>0</v>
      </c>
      <c r="I19" s="200">
        <v>0</v>
      </c>
      <c r="J19" s="200">
        <v>26.23</v>
      </c>
      <c r="K19" s="200">
        <v>0.31</v>
      </c>
      <c r="L19" s="200">
        <v>225.17</v>
      </c>
      <c r="M19" s="200">
        <v>0.52</v>
      </c>
      <c r="N19" s="200">
        <v>1.21</v>
      </c>
      <c r="O19" s="200">
        <v>0</v>
      </c>
      <c r="P19" s="200">
        <v>1.43</v>
      </c>
      <c r="Q19" s="200">
        <v>0.22</v>
      </c>
      <c r="R19" s="200">
        <v>0.43</v>
      </c>
      <c r="S19" s="200">
        <v>0.27</v>
      </c>
      <c r="T19" s="200">
        <v>0</v>
      </c>
      <c r="U19" s="200">
        <v>2.12</v>
      </c>
      <c r="V19" s="200">
        <v>0.22</v>
      </c>
      <c r="W19" s="200">
        <v>0.48</v>
      </c>
      <c r="X19" s="200">
        <v>1.01</v>
      </c>
      <c r="Y19" s="200">
        <v>0</v>
      </c>
      <c r="Z19" s="200">
        <v>2.6</v>
      </c>
      <c r="AA19" s="200">
        <v>0.92</v>
      </c>
      <c r="AB19" s="200">
        <v>0</v>
      </c>
      <c r="AC19" s="200">
        <v>10.71</v>
      </c>
      <c r="AD19" s="200">
        <v>0</v>
      </c>
      <c r="AE19" s="200">
        <v>0</v>
      </c>
      <c r="AF19" s="200">
        <v>0</v>
      </c>
      <c r="AG19" s="200">
        <v>22.06</v>
      </c>
      <c r="AH19" s="200">
        <v>0</v>
      </c>
      <c r="AI19" s="200">
        <v>3.86</v>
      </c>
      <c r="AJ19" s="200">
        <v>0</v>
      </c>
      <c r="AK19" s="200">
        <v>13.4</v>
      </c>
      <c r="AL19" s="200">
        <v>0</v>
      </c>
      <c r="AM19" s="200">
        <v>0</v>
      </c>
      <c r="AN19" s="200">
        <v>0</v>
      </c>
      <c r="AO19" s="200">
        <v>202.29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8.0500000000000007</v>
      </c>
      <c r="E20" s="200">
        <v>0</v>
      </c>
      <c r="F20" s="200">
        <v>0</v>
      </c>
      <c r="G20" s="200">
        <v>20.32</v>
      </c>
      <c r="H20" s="200">
        <v>0</v>
      </c>
      <c r="I20" s="200">
        <v>0</v>
      </c>
      <c r="J20" s="200">
        <v>26.23</v>
      </c>
      <c r="K20" s="200">
        <v>0.31</v>
      </c>
      <c r="L20" s="200">
        <v>249.34</v>
      </c>
      <c r="M20" s="200">
        <v>0.52</v>
      </c>
      <c r="N20" s="200">
        <v>1.21</v>
      </c>
      <c r="O20" s="200">
        <v>0</v>
      </c>
      <c r="P20" s="200">
        <v>1.43</v>
      </c>
      <c r="Q20" s="200">
        <v>0.22</v>
      </c>
      <c r="R20" s="200">
        <v>0.43</v>
      </c>
      <c r="S20" s="200">
        <v>0.27</v>
      </c>
      <c r="T20" s="200">
        <v>0</v>
      </c>
      <c r="U20" s="200">
        <v>2.12</v>
      </c>
      <c r="V20" s="200">
        <v>0.24</v>
      </c>
      <c r="W20" s="200">
        <v>0.48</v>
      </c>
      <c r="X20" s="200">
        <v>1.01</v>
      </c>
      <c r="Y20" s="200">
        <v>0</v>
      </c>
      <c r="Z20" s="200">
        <v>2.6</v>
      </c>
      <c r="AA20" s="200">
        <v>0.92</v>
      </c>
      <c r="AB20" s="200">
        <v>0</v>
      </c>
      <c r="AC20" s="200">
        <v>10.71</v>
      </c>
      <c r="AD20" s="200">
        <v>0</v>
      </c>
      <c r="AE20" s="200">
        <v>0</v>
      </c>
      <c r="AF20" s="200">
        <v>0</v>
      </c>
      <c r="AG20" s="200">
        <v>22.06</v>
      </c>
      <c r="AH20" s="200">
        <v>0</v>
      </c>
      <c r="AI20" s="200">
        <v>3.86</v>
      </c>
      <c r="AJ20" s="200">
        <v>0</v>
      </c>
      <c r="AK20" s="200">
        <v>13.4</v>
      </c>
      <c r="AL20" s="200">
        <v>0</v>
      </c>
      <c r="AM20" s="200">
        <v>0</v>
      </c>
      <c r="AN20" s="200">
        <v>0</v>
      </c>
      <c r="AO20" s="200">
        <v>202.29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8.0500000000000007</v>
      </c>
      <c r="E21" s="200">
        <v>0</v>
      </c>
      <c r="F21" s="200">
        <v>0</v>
      </c>
      <c r="G21" s="200">
        <v>20.32</v>
      </c>
      <c r="H21" s="200">
        <v>0</v>
      </c>
      <c r="I21" s="200">
        <v>0</v>
      </c>
      <c r="J21" s="200">
        <v>26.23</v>
      </c>
      <c r="K21" s="200">
        <v>0.31</v>
      </c>
      <c r="L21" s="200">
        <v>249.34</v>
      </c>
      <c r="M21" s="200">
        <v>0.52</v>
      </c>
      <c r="N21" s="200">
        <v>1.21</v>
      </c>
      <c r="O21" s="200">
        <v>0</v>
      </c>
      <c r="P21" s="200">
        <v>1.43</v>
      </c>
      <c r="Q21" s="200">
        <v>0.22</v>
      </c>
      <c r="R21" s="200">
        <v>0.43</v>
      </c>
      <c r="S21" s="200">
        <v>0.27</v>
      </c>
      <c r="T21" s="200">
        <v>0</v>
      </c>
      <c r="U21" s="200">
        <v>2.12</v>
      </c>
      <c r="V21" s="200">
        <v>0.24</v>
      </c>
      <c r="W21" s="200">
        <v>0.48</v>
      </c>
      <c r="X21" s="200">
        <v>1.01</v>
      </c>
      <c r="Y21" s="200">
        <v>0</v>
      </c>
      <c r="Z21" s="200">
        <v>2.6</v>
      </c>
      <c r="AA21" s="200">
        <v>0.92</v>
      </c>
      <c r="AB21" s="200">
        <v>0</v>
      </c>
      <c r="AC21" s="200">
        <v>10.71</v>
      </c>
      <c r="AD21" s="200">
        <v>0</v>
      </c>
      <c r="AE21" s="200">
        <v>0</v>
      </c>
      <c r="AF21" s="200">
        <v>0</v>
      </c>
      <c r="AG21" s="200">
        <v>22.06</v>
      </c>
      <c r="AH21" s="200">
        <v>0</v>
      </c>
      <c r="AI21" s="200">
        <v>3.86</v>
      </c>
      <c r="AJ21" s="200">
        <v>0</v>
      </c>
      <c r="AK21" s="200">
        <v>13.4</v>
      </c>
      <c r="AL21" s="200">
        <v>0</v>
      </c>
      <c r="AM21" s="200">
        <v>0</v>
      </c>
      <c r="AN21" s="200">
        <v>0</v>
      </c>
      <c r="AO21" s="200">
        <v>202.29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8.0500000000000007</v>
      </c>
      <c r="E22" s="200">
        <v>0</v>
      </c>
      <c r="F22" s="200">
        <v>0</v>
      </c>
      <c r="G22" s="200">
        <v>20.32</v>
      </c>
      <c r="H22" s="200">
        <v>0</v>
      </c>
      <c r="I22" s="200">
        <v>0</v>
      </c>
      <c r="J22" s="200">
        <v>26.23</v>
      </c>
      <c r="K22" s="200">
        <v>0.31</v>
      </c>
      <c r="L22" s="200">
        <v>249.34</v>
      </c>
      <c r="M22" s="200">
        <v>0.52</v>
      </c>
      <c r="N22" s="200">
        <v>1.21</v>
      </c>
      <c r="O22" s="200">
        <v>0</v>
      </c>
      <c r="P22" s="200">
        <v>1.43</v>
      </c>
      <c r="Q22" s="200">
        <v>0.22</v>
      </c>
      <c r="R22" s="200">
        <v>0.43</v>
      </c>
      <c r="S22" s="200">
        <v>0.27</v>
      </c>
      <c r="T22" s="200">
        <v>0</v>
      </c>
      <c r="U22" s="200">
        <v>2.12</v>
      </c>
      <c r="V22" s="200">
        <v>0.24</v>
      </c>
      <c r="W22" s="200">
        <v>0.48</v>
      </c>
      <c r="X22" s="200">
        <v>1.01</v>
      </c>
      <c r="Y22" s="200">
        <v>0</v>
      </c>
      <c r="Z22" s="200">
        <v>2.6</v>
      </c>
      <c r="AA22" s="200">
        <v>0.92</v>
      </c>
      <c r="AB22" s="200">
        <v>0</v>
      </c>
      <c r="AC22" s="200">
        <v>10.71</v>
      </c>
      <c r="AD22" s="200">
        <v>0</v>
      </c>
      <c r="AE22" s="200">
        <v>0</v>
      </c>
      <c r="AF22" s="200">
        <v>0</v>
      </c>
      <c r="AG22" s="200">
        <v>22.06</v>
      </c>
      <c r="AH22" s="200">
        <v>0</v>
      </c>
      <c r="AI22" s="200">
        <v>3.86</v>
      </c>
      <c r="AJ22" s="200">
        <v>0</v>
      </c>
      <c r="AK22" s="200">
        <v>13.4</v>
      </c>
      <c r="AL22" s="200">
        <v>0</v>
      </c>
      <c r="AM22" s="200">
        <v>0</v>
      </c>
      <c r="AN22" s="200">
        <v>0</v>
      </c>
      <c r="AO22" s="200">
        <v>202.29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8.0500000000000007</v>
      </c>
      <c r="E23" s="200">
        <v>0</v>
      </c>
      <c r="F23" s="200">
        <v>0</v>
      </c>
      <c r="G23" s="200">
        <v>20.32</v>
      </c>
      <c r="H23" s="200">
        <v>0</v>
      </c>
      <c r="I23" s="200">
        <v>0</v>
      </c>
      <c r="J23" s="200">
        <v>26.23</v>
      </c>
      <c r="K23" s="200">
        <v>0.31</v>
      </c>
      <c r="L23" s="200">
        <v>263.83999999999997</v>
      </c>
      <c r="M23" s="200">
        <v>0.52</v>
      </c>
      <c r="N23" s="200">
        <v>1.21</v>
      </c>
      <c r="O23" s="200">
        <v>0</v>
      </c>
      <c r="P23" s="200">
        <v>1.43</v>
      </c>
      <c r="Q23" s="200">
        <v>0.22</v>
      </c>
      <c r="R23" s="200">
        <v>0.43</v>
      </c>
      <c r="S23" s="200">
        <v>0.27</v>
      </c>
      <c r="T23" s="200">
        <v>0</v>
      </c>
      <c r="U23" s="200">
        <v>2.1</v>
      </c>
      <c r="V23" s="200">
        <v>0.24</v>
      </c>
      <c r="W23" s="200">
        <v>0.48</v>
      </c>
      <c r="X23" s="200">
        <v>1.01</v>
      </c>
      <c r="Y23" s="200">
        <v>0</v>
      </c>
      <c r="Z23" s="200">
        <v>2.6</v>
      </c>
      <c r="AA23" s="200">
        <v>0.92</v>
      </c>
      <c r="AB23" s="200">
        <v>0</v>
      </c>
      <c r="AC23" s="200">
        <v>10.71</v>
      </c>
      <c r="AD23" s="200">
        <v>0</v>
      </c>
      <c r="AE23" s="200">
        <v>0</v>
      </c>
      <c r="AF23" s="200">
        <v>0</v>
      </c>
      <c r="AG23" s="200">
        <v>22.06</v>
      </c>
      <c r="AH23" s="200">
        <v>0</v>
      </c>
      <c r="AI23" s="200">
        <v>3.86</v>
      </c>
      <c r="AJ23" s="200">
        <v>0</v>
      </c>
      <c r="AK23" s="200">
        <v>13.4</v>
      </c>
      <c r="AL23" s="200">
        <v>0</v>
      </c>
      <c r="AM23" s="200">
        <v>0</v>
      </c>
      <c r="AN23" s="200">
        <v>0</v>
      </c>
      <c r="AO23" s="200">
        <v>202.29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8.0500000000000007</v>
      </c>
      <c r="E24" s="200">
        <v>0</v>
      </c>
      <c r="F24" s="200">
        <v>0</v>
      </c>
      <c r="G24" s="200">
        <v>20.32</v>
      </c>
      <c r="H24" s="200">
        <v>0</v>
      </c>
      <c r="I24" s="200">
        <v>0</v>
      </c>
      <c r="J24" s="200">
        <v>26.23</v>
      </c>
      <c r="K24" s="200">
        <v>0.31</v>
      </c>
      <c r="L24" s="200">
        <v>263.83999999999997</v>
      </c>
      <c r="M24" s="200">
        <v>0.52</v>
      </c>
      <c r="N24" s="200">
        <v>1.21</v>
      </c>
      <c r="O24" s="200">
        <v>0</v>
      </c>
      <c r="P24" s="200">
        <v>1.43</v>
      </c>
      <c r="Q24" s="200">
        <v>0.22</v>
      </c>
      <c r="R24" s="200">
        <v>0.43</v>
      </c>
      <c r="S24" s="200">
        <v>0.27</v>
      </c>
      <c r="T24" s="200">
        <v>0</v>
      </c>
      <c r="U24" s="200">
        <v>2.1</v>
      </c>
      <c r="V24" s="200">
        <v>0.24</v>
      </c>
      <c r="W24" s="200">
        <v>0.48</v>
      </c>
      <c r="X24" s="200">
        <v>1.01</v>
      </c>
      <c r="Y24" s="200">
        <v>0</v>
      </c>
      <c r="Z24" s="200">
        <v>2.6</v>
      </c>
      <c r="AA24" s="200">
        <v>0.92</v>
      </c>
      <c r="AB24" s="200">
        <v>0</v>
      </c>
      <c r="AC24" s="200">
        <v>10.71</v>
      </c>
      <c r="AD24" s="200">
        <v>0</v>
      </c>
      <c r="AE24" s="200">
        <v>0</v>
      </c>
      <c r="AF24" s="200">
        <v>0</v>
      </c>
      <c r="AG24" s="200">
        <v>22.06</v>
      </c>
      <c r="AH24" s="200">
        <v>0</v>
      </c>
      <c r="AI24" s="200">
        <v>3.86</v>
      </c>
      <c r="AJ24" s="200">
        <v>0</v>
      </c>
      <c r="AK24" s="200">
        <v>13.4</v>
      </c>
      <c r="AL24" s="200">
        <v>0</v>
      </c>
      <c r="AM24" s="200">
        <v>0</v>
      </c>
      <c r="AN24" s="200">
        <v>0</v>
      </c>
      <c r="AO24" s="200">
        <v>202.29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8.0500000000000007</v>
      </c>
      <c r="E25" s="200">
        <v>0</v>
      </c>
      <c r="F25" s="200">
        <v>0</v>
      </c>
      <c r="G25" s="200">
        <v>20.32</v>
      </c>
      <c r="H25" s="200">
        <v>0</v>
      </c>
      <c r="I25" s="200">
        <v>0</v>
      </c>
      <c r="J25" s="200">
        <v>26.23</v>
      </c>
      <c r="K25" s="200">
        <v>4.54</v>
      </c>
      <c r="L25" s="200">
        <v>263.83999999999997</v>
      </c>
      <c r="M25" s="200">
        <v>0.52</v>
      </c>
      <c r="N25" s="200">
        <v>1.21</v>
      </c>
      <c r="O25" s="200">
        <v>0</v>
      </c>
      <c r="P25" s="200">
        <v>1.43</v>
      </c>
      <c r="Q25" s="200">
        <v>0.22</v>
      </c>
      <c r="R25" s="200">
        <v>0.43</v>
      </c>
      <c r="S25" s="200">
        <v>0.27</v>
      </c>
      <c r="T25" s="200">
        <v>0</v>
      </c>
      <c r="U25" s="200">
        <v>2.1</v>
      </c>
      <c r="V25" s="200">
        <v>0.24</v>
      </c>
      <c r="W25" s="200">
        <v>0.48</v>
      </c>
      <c r="X25" s="200">
        <v>1.01</v>
      </c>
      <c r="Y25" s="200">
        <v>0</v>
      </c>
      <c r="Z25" s="200">
        <v>2.6</v>
      </c>
      <c r="AA25" s="200">
        <v>0.92</v>
      </c>
      <c r="AB25" s="200">
        <v>0</v>
      </c>
      <c r="AC25" s="200">
        <v>10.71</v>
      </c>
      <c r="AD25" s="200">
        <v>0</v>
      </c>
      <c r="AE25" s="200">
        <v>0</v>
      </c>
      <c r="AF25" s="200">
        <v>0</v>
      </c>
      <c r="AG25" s="200">
        <v>22.06</v>
      </c>
      <c r="AH25" s="200">
        <v>0</v>
      </c>
      <c r="AI25" s="200">
        <v>3.86</v>
      </c>
      <c r="AJ25" s="200">
        <v>0</v>
      </c>
      <c r="AK25" s="200">
        <v>13.4</v>
      </c>
      <c r="AL25" s="200">
        <v>0</v>
      </c>
      <c r="AM25" s="200">
        <v>0</v>
      </c>
      <c r="AN25" s="200">
        <v>0</v>
      </c>
      <c r="AO25" s="200">
        <v>202.29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8.0500000000000007</v>
      </c>
      <c r="E26" s="200">
        <v>0</v>
      </c>
      <c r="F26" s="200">
        <v>0</v>
      </c>
      <c r="G26" s="200">
        <v>20.32</v>
      </c>
      <c r="H26" s="200">
        <v>0</v>
      </c>
      <c r="I26" s="200">
        <v>0</v>
      </c>
      <c r="J26" s="200">
        <v>26.23</v>
      </c>
      <c r="K26" s="200">
        <v>4.54</v>
      </c>
      <c r="L26" s="200">
        <v>263.83999999999997</v>
      </c>
      <c r="M26" s="200">
        <v>0.52</v>
      </c>
      <c r="N26" s="200">
        <v>1.21</v>
      </c>
      <c r="O26" s="200">
        <v>0</v>
      </c>
      <c r="P26" s="200">
        <v>1.43</v>
      </c>
      <c r="Q26" s="200">
        <v>0</v>
      </c>
      <c r="R26" s="200">
        <v>0</v>
      </c>
      <c r="S26" s="200">
        <v>0</v>
      </c>
      <c r="T26" s="200">
        <v>0</v>
      </c>
      <c r="U26" s="200">
        <v>2.1</v>
      </c>
      <c r="V26" s="200">
        <v>0.24</v>
      </c>
      <c r="W26" s="200">
        <v>0.48</v>
      </c>
      <c r="X26" s="200">
        <v>1.01</v>
      </c>
      <c r="Y26" s="200">
        <v>0</v>
      </c>
      <c r="Z26" s="200">
        <v>2.6</v>
      </c>
      <c r="AA26" s="200">
        <v>0</v>
      </c>
      <c r="AB26" s="200">
        <v>0</v>
      </c>
      <c r="AC26" s="200">
        <v>10.71</v>
      </c>
      <c r="AD26" s="200">
        <v>0</v>
      </c>
      <c r="AE26" s="200">
        <v>0</v>
      </c>
      <c r="AF26" s="200">
        <v>0</v>
      </c>
      <c r="AG26" s="200">
        <v>22.06</v>
      </c>
      <c r="AH26" s="200">
        <v>0</v>
      </c>
      <c r="AI26" s="200">
        <v>3.86</v>
      </c>
      <c r="AJ26" s="200">
        <v>0</v>
      </c>
      <c r="AK26" s="200">
        <v>13.4</v>
      </c>
      <c r="AL26" s="200">
        <v>0</v>
      </c>
      <c r="AM26" s="200">
        <v>0</v>
      </c>
      <c r="AN26" s="200">
        <v>0</v>
      </c>
      <c r="AO26" s="200">
        <v>202.29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7.89</v>
      </c>
      <c r="E27" s="200">
        <v>0</v>
      </c>
      <c r="F27" s="200">
        <v>0</v>
      </c>
      <c r="G27" s="200">
        <v>20.32</v>
      </c>
      <c r="H27" s="200">
        <v>0</v>
      </c>
      <c r="I27" s="200">
        <v>0</v>
      </c>
      <c r="J27" s="200">
        <v>26.23</v>
      </c>
      <c r="K27" s="200">
        <v>4.54</v>
      </c>
      <c r="L27" s="200">
        <v>263.83999999999997</v>
      </c>
      <c r="M27" s="200">
        <v>0.52</v>
      </c>
      <c r="N27" s="200">
        <v>1.21</v>
      </c>
      <c r="O27" s="200">
        <v>0</v>
      </c>
      <c r="P27" s="200">
        <v>1.43</v>
      </c>
      <c r="Q27" s="200">
        <v>0.22</v>
      </c>
      <c r="R27" s="200">
        <v>0.38</v>
      </c>
      <c r="S27" s="200">
        <v>0.27</v>
      </c>
      <c r="T27" s="200">
        <v>0</v>
      </c>
      <c r="U27" s="200">
        <v>2.1</v>
      </c>
      <c r="V27" s="200">
        <v>0.24</v>
      </c>
      <c r="W27" s="200">
        <v>0.48</v>
      </c>
      <c r="X27" s="200">
        <v>1.01</v>
      </c>
      <c r="Y27" s="200">
        <v>0</v>
      </c>
      <c r="Z27" s="200">
        <v>2.6</v>
      </c>
      <c r="AA27" s="200">
        <v>0</v>
      </c>
      <c r="AB27" s="200">
        <v>0</v>
      </c>
      <c r="AC27" s="200">
        <v>10.71</v>
      </c>
      <c r="AD27" s="200">
        <v>0</v>
      </c>
      <c r="AE27" s="200">
        <v>0</v>
      </c>
      <c r="AF27" s="200">
        <v>0</v>
      </c>
      <c r="AG27" s="200">
        <v>22.06</v>
      </c>
      <c r="AH27" s="200">
        <v>0</v>
      </c>
      <c r="AI27" s="200">
        <v>3.86</v>
      </c>
      <c r="AJ27" s="200">
        <v>0</v>
      </c>
      <c r="AK27" s="200">
        <v>13.4</v>
      </c>
      <c r="AL27" s="200">
        <v>0</v>
      </c>
      <c r="AM27" s="200">
        <v>0</v>
      </c>
      <c r="AN27" s="200">
        <v>0</v>
      </c>
      <c r="AO27" s="200">
        <v>202.29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7.89</v>
      </c>
      <c r="E28" s="200">
        <v>0</v>
      </c>
      <c r="F28" s="200">
        <v>0</v>
      </c>
      <c r="G28" s="200">
        <v>20.32</v>
      </c>
      <c r="H28" s="200">
        <v>0</v>
      </c>
      <c r="I28" s="200">
        <v>0</v>
      </c>
      <c r="J28" s="200">
        <v>26.23</v>
      </c>
      <c r="K28" s="200">
        <v>4.54</v>
      </c>
      <c r="L28" s="200">
        <v>263.83999999999997</v>
      </c>
      <c r="M28" s="200">
        <v>0.52</v>
      </c>
      <c r="N28" s="200">
        <v>1.21</v>
      </c>
      <c r="O28" s="200">
        <v>0</v>
      </c>
      <c r="P28" s="200">
        <v>1.43</v>
      </c>
      <c r="Q28" s="200">
        <v>0.22</v>
      </c>
      <c r="R28" s="200">
        <v>0.38</v>
      </c>
      <c r="S28" s="200">
        <v>0.23</v>
      </c>
      <c r="T28" s="200">
        <v>0</v>
      </c>
      <c r="U28" s="200">
        <v>2.1</v>
      </c>
      <c r="V28" s="200">
        <v>0.24</v>
      </c>
      <c r="W28" s="200">
        <v>0.48</v>
      </c>
      <c r="X28" s="200">
        <v>1.01</v>
      </c>
      <c r="Y28" s="200">
        <v>0</v>
      </c>
      <c r="Z28" s="200">
        <v>2.59</v>
      </c>
      <c r="AA28" s="200">
        <v>0</v>
      </c>
      <c r="AB28" s="200">
        <v>0</v>
      </c>
      <c r="AC28" s="200">
        <v>10.71</v>
      </c>
      <c r="AD28" s="200">
        <v>0</v>
      </c>
      <c r="AE28" s="200">
        <v>0</v>
      </c>
      <c r="AF28" s="200">
        <v>0</v>
      </c>
      <c r="AG28" s="200">
        <v>22.06</v>
      </c>
      <c r="AH28" s="200">
        <v>0</v>
      </c>
      <c r="AI28" s="200">
        <v>3.86</v>
      </c>
      <c r="AJ28" s="200">
        <v>0</v>
      </c>
      <c r="AK28" s="200">
        <v>13.4</v>
      </c>
      <c r="AL28" s="200">
        <v>0</v>
      </c>
      <c r="AM28" s="200">
        <v>0</v>
      </c>
      <c r="AN28" s="200">
        <v>0</v>
      </c>
      <c r="AO28" s="200">
        <v>202.29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7.89</v>
      </c>
      <c r="E29" s="200">
        <v>0</v>
      </c>
      <c r="F29" s="200">
        <v>0</v>
      </c>
      <c r="G29" s="200">
        <v>20.32</v>
      </c>
      <c r="H29" s="200">
        <v>0</v>
      </c>
      <c r="I29" s="200">
        <v>0</v>
      </c>
      <c r="J29" s="200">
        <v>26.23</v>
      </c>
      <c r="K29" s="200">
        <v>4.54</v>
      </c>
      <c r="L29" s="200">
        <v>263.83999999999997</v>
      </c>
      <c r="M29" s="200">
        <v>0.52</v>
      </c>
      <c r="N29" s="200">
        <v>1.21</v>
      </c>
      <c r="O29" s="200">
        <v>0</v>
      </c>
      <c r="P29" s="200">
        <v>1.43</v>
      </c>
      <c r="Q29" s="200">
        <v>2.7</v>
      </c>
      <c r="R29" s="200">
        <v>4.5999999999999996</v>
      </c>
      <c r="S29" s="200">
        <v>3.27</v>
      </c>
      <c r="T29" s="200">
        <v>0</v>
      </c>
      <c r="U29" s="200">
        <v>2.1</v>
      </c>
      <c r="V29" s="200">
        <v>0.23</v>
      </c>
      <c r="W29" s="200">
        <v>0.47</v>
      </c>
      <c r="X29" s="200">
        <v>1.01</v>
      </c>
      <c r="Y29" s="200">
        <v>0</v>
      </c>
      <c r="Z29" s="200">
        <v>2.6</v>
      </c>
      <c r="AA29" s="200">
        <v>0</v>
      </c>
      <c r="AB29" s="200">
        <v>0</v>
      </c>
      <c r="AC29" s="200">
        <v>10.71</v>
      </c>
      <c r="AD29" s="200">
        <v>0</v>
      </c>
      <c r="AE29" s="200">
        <v>0</v>
      </c>
      <c r="AF29" s="200">
        <v>0</v>
      </c>
      <c r="AG29" s="200">
        <v>22.06</v>
      </c>
      <c r="AH29" s="200">
        <v>0</v>
      </c>
      <c r="AI29" s="200">
        <v>3.86</v>
      </c>
      <c r="AJ29" s="200">
        <v>0</v>
      </c>
      <c r="AK29" s="200">
        <v>13.4</v>
      </c>
      <c r="AL29" s="200">
        <v>0</v>
      </c>
      <c r="AM29" s="200">
        <v>0</v>
      </c>
      <c r="AN29" s="200">
        <v>0</v>
      </c>
      <c r="AO29" s="200">
        <v>202.29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7.89</v>
      </c>
      <c r="E30" s="200">
        <v>0</v>
      </c>
      <c r="F30" s="200">
        <v>0</v>
      </c>
      <c r="G30" s="200">
        <v>20.32</v>
      </c>
      <c r="H30" s="200">
        <v>0</v>
      </c>
      <c r="I30" s="200">
        <v>0</v>
      </c>
      <c r="J30" s="200">
        <v>26.23</v>
      </c>
      <c r="K30" s="200">
        <v>4.54</v>
      </c>
      <c r="L30" s="200">
        <v>263.83999999999997</v>
      </c>
      <c r="M30" s="200">
        <v>0.52</v>
      </c>
      <c r="N30" s="200">
        <v>1.21</v>
      </c>
      <c r="O30" s="200">
        <v>0</v>
      </c>
      <c r="P30" s="200">
        <v>1.43</v>
      </c>
      <c r="Q30" s="200">
        <v>2.83</v>
      </c>
      <c r="R30" s="200">
        <v>6.24</v>
      </c>
      <c r="S30" s="200">
        <v>3.27</v>
      </c>
      <c r="T30" s="200">
        <v>0</v>
      </c>
      <c r="U30" s="200">
        <v>2.1</v>
      </c>
      <c r="V30" s="200">
        <v>0.23</v>
      </c>
      <c r="W30" s="200">
        <v>0.47</v>
      </c>
      <c r="X30" s="200">
        <v>1.01</v>
      </c>
      <c r="Y30" s="200">
        <v>0</v>
      </c>
      <c r="Z30" s="200">
        <v>2.6</v>
      </c>
      <c r="AA30" s="200">
        <v>0</v>
      </c>
      <c r="AB30" s="200">
        <v>0</v>
      </c>
      <c r="AC30" s="200">
        <v>10.71</v>
      </c>
      <c r="AD30" s="200">
        <v>0</v>
      </c>
      <c r="AE30" s="200">
        <v>0</v>
      </c>
      <c r="AF30" s="200">
        <v>0</v>
      </c>
      <c r="AG30" s="200">
        <v>22.06</v>
      </c>
      <c r="AH30" s="200">
        <v>0</v>
      </c>
      <c r="AI30" s="200">
        <v>3.86</v>
      </c>
      <c r="AJ30" s="200">
        <v>0</v>
      </c>
      <c r="AK30" s="200">
        <v>13.4</v>
      </c>
      <c r="AL30" s="200">
        <v>0</v>
      </c>
      <c r="AM30" s="200">
        <v>0</v>
      </c>
      <c r="AN30" s="200">
        <v>0</v>
      </c>
      <c r="AO30" s="200">
        <v>202.29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7.89</v>
      </c>
      <c r="E31" s="200">
        <v>0</v>
      </c>
      <c r="F31" s="200">
        <v>0</v>
      </c>
      <c r="G31" s="200">
        <v>20.32</v>
      </c>
      <c r="H31" s="200">
        <v>0</v>
      </c>
      <c r="I31" s="200">
        <v>0</v>
      </c>
      <c r="J31" s="200">
        <v>25.56</v>
      </c>
      <c r="K31" s="200">
        <v>4.54</v>
      </c>
      <c r="L31" s="200">
        <v>263.83999999999997</v>
      </c>
      <c r="M31" s="200">
        <v>0.52</v>
      </c>
      <c r="N31" s="200">
        <v>1.21</v>
      </c>
      <c r="O31" s="200">
        <v>0</v>
      </c>
      <c r="P31" s="200">
        <v>1.43</v>
      </c>
      <c r="Q31" s="200">
        <v>2.83</v>
      </c>
      <c r="R31" s="200">
        <v>6.24</v>
      </c>
      <c r="S31" s="200">
        <v>3.27</v>
      </c>
      <c r="T31" s="200">
        <v>0</v>
      </c>
      <c r="U31" s="200">
        <v>2.1</v>
      </c>
      <c r="V31" s="200">
        <v>0.23</v>
      </c>
      <c r="W31" s="200">
        <v>0.47</v>
      </c>
      <c r="X31" s="200">
        <v>1.01</v>
      </c>
      <c r="Y31" s="200">
        <v>0</v>
      </c>
      <c r="Z31" s="200">
        <v>48.95</v>
      </c>
      <c r="AA31" s="200">
        <v>9.9600000000000009</v>
      </c>
      <c r="AB31" s="200">
        <v>0</v>
      </c>
      <c r="AC31" s="200">
        <v>10.71</v>
      </c>
      <c r="AD31" s="200">
        <v>0</v>
      </c>
      <c r="AE31" s="200">
        <v>0</v>
      </c>
      <c r="AF31" s="200">
        <v>0</v>
      </c>
      <c r="AG31" s="200">
        <v>22.06</v>
      </c>
      <c r="AH31" s="200">
        <v>0</v>
      </c>
      <c r="AI31" s="200">
        <v>3.86</v>
      </c>
      <c r="AJ31" s="200">
        <v>0</v>
      </c>
      <c r="AK31" s="200">
        <v>13.4</v>
      </c>
      <c r="AL31" s="200">
        <v>0</v>
      </c>
      <c r="AM31" s="200">
        <v>0</v>
      </c>
      <c r="AN31" s="200">
        <v>0</v>
      </c>
      <c r="AO31" s="200">
        <v>202.29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7.89</v>
      </c>
      <c r="E32" s="200">
        <v>0</v>
      </c>
      <c r="F32" s="200">
        <v>0</v>
      </c>
      <c r="G32" s="200">
        <v>20.32</v>
      </c>
      <c r="H32" s="200">
        <v>0</v>
      </c>
      <c r="I32" s="200">
        <v>0</v>
      </c>
      <c r="J32" s="200">
        <v>25.56</v>
      </c>
      <c r="K32" s="200">
        <v>4.54</v>
      </c>
      <c r="L32" s="200">
        <v>263.83999999999997</v>
      </c>
      <c r="M32" s="200">
        <v>0.52</v>
      </c>
      <c r="N32" s="200">
        <v>1.21</v>
      </c>
      <c r="O32" s="200">
        <v>0</v>
      </c>
      <c r="P32" s="200">
        <v>1.43</v>
      </c>
      <c r="Q32" s="200">
        <v>2.83</v>
      </c>
      <c r="R32" s="200">
        <v>6.24</v>
      </c>
      <c r="S32" s="200">
        <v>3.27</v>
      </c>
      <c r="T32" s="200">
        <v>0</v>
      </c>
      <c r="U32" s="200">
        <v>2.1</v>
      </c>
      <c r="V32" s="200">
        <v>0.23</v>
      </c>
      <c r="W32" s="200">
        <v>0.47</v>
      </c>
      <c r="X32" s="200">
        <v>1.01</v>
      </c>
      <c r="Y32" s="200">
        <v>0</v>
      </c>
      <c r="Z32" s="200">
        <v>58.62</v>
      </c>
      <c r="AA32" s="200">
        <v>9.9600000000000009</v>
      </c>
      <c r="AB32" s="200">
        <v>0</v>
      </c>
      <c r="AC32" s="200">
        <v>10.71</v>
      </c>
      <c r="AD32" s="200">
        <v>0</v>
      </c>
      <c r="AE32" s="200">
        <v>0</v>
      </c>
      <c r="AF32" s="200">
        <v>0</v>
      </c>
      <c r="AG32" s="200">
        <v>22.06</v>
      </c>
      <c r="AH32" s="200">
        <v>0</v>
      </c>
      <c r="AI32" s="200">
        <v>3.86</v>
      </c>
      <c r="AJ32" s="200">
        <v>0</v>
      </c>
      <c r="AK32" s="200">
        <v>13.4</v>
      </c>
      <c r="AL32" s="200">
        <v>0</v>
      </c>
      <c r="AM32" s="200">
        <v>0</v>
      </c>
      <c r="AN32" s="200">
        <v>0</v>
      </c>
      <c r="AO32" s="200">
        <v>202.29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7.89</v>
      </c>
      <c r="E33" s="200">
        <v>0</v>
      </c>
      <c r="F33" s="200">
        <v>0</v>
      </c>
      <c r="G33" s="200">
        <v>20.32</v>
      </c>
      <c r="H33" s="200">
        <v>0</v>
      </c>
      <c r="I33" s="200">
        <v>0</v>
      </c>
      <c r="J33" s="200">
        <v>25.56</v>
      </c>
      <c r="K33" s="200">
        <v>4.54</v>
      </c>
      <c r="L33" s="200">
        <v>263.83999999999997</v>
      </c>
      <c r="M33" s="200">
        <v>0.52</v>
      </c>
      <c r="N33" s="200">
        <v>1.21</v>
      </c>
      <c r="O33" s="200">
        <v>0</v>
      </c>
      <c r="P33" s="200">
        <v>1.43</v>
      </c>
      <c r="Q33" s="200">
        <v>2.83</v>
      </c>
      <c r="R33" s="200">
        <v>6.24</v>
      </c>
      <c r="S33" s="200">
        <v>3.27</v>
      </c>
      <c r="T33" s="200">
        <v>0</v>
      </c>
      <c r="U33" s="200">
        <v>2.1</v>
      </c>
      <c r="V33" s="200">
        <v>0.23</v>
      </c>
      <c r="W33" s="200">
        <v>0.48</v>
      </c>
      <c r="X33" s="200">
        <v>1.01</v>
      </c>
      <c r="Y33" s="200">
        <v>0</v>
      </c>
      <c r="Z33" s="200">
        <v>58.62</v>
      </c>
      <c r="AA33" s="200">
        <v>9.9600000000000009</v>
      </c>
      <c r="AB33" s="200">
        <v>0</v>
      </c>
      <c r="AC33" s="200">
        <v>10.71</v>
      </c>
      <c r="AD33" s="200">
        <v>0</v>
      </c>
      <c r="AE33" s="200">
        <v>0</v>
      </c>
      <c r="AF33" s="200">
        <v>0</v>
      </c>
      <c r="AG33" s="200">
        <v>22.06</v>
      </c>
      <c r="AH33" s="200">
        <v>0</v>
      </c>
      <c r="AI33" s="200">
        <v>3.86</v>
      </c>
      <c r="AJ33" s="200">
        <v>0</v>
      </c>
      <c r="AK33" s="200">
        <v>13.4</v>
      </c>
      <c r="AL33" s="200">
        <v>0</v>
      </c>
      <c r="AM33" s="200">
        <v>0</v>
      </c>
      <c r="AN33" s="200">
        <v>0</v>
      </c>
      <c r="AO33" s="200">
        <v>202.29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7.89</v>
      </c>
      <c r="E34" s="200">
        <v>0</v>
      </c>
      <c r="F34" s="200">
        <v>0</v>
      </c>
      <c r="G34" s="200">
        <v>20.32</v>
      </c>
      <c r="H34" s="200">
        <v>0</v>
      </c>
      <c r="I34" s="200">
        <v>0</v>
      </c>
      <c r="J34" s="200">
        <v>25.56</v>
      </c>
      <c r="K34" s="200">
        <v>4.54</v>
      </c>
      <c r="L34" s="200">
        <v>263.83999999999997</v>
      </c>
      <c r="M34" s="200">
        <v>0.52</v>
      </c>
      <c r="N34" s="200">
        <v>1.21</v>
      </c>
      <c r="O34" s="200">
        <v>0</v>
      </c>
      <c r="P34" s="200">
        <v>1.43</v>
      </c>
      <c r="Q34" s="200">
        <v>2.83</v>
      </c>
      <c r="R34" s="200">
        <v>6.24</v>
      </c>
      <c r="S34" s="200">
        <v>3.27</v>
      </c>
      <c r="T34" s="200">
        <v>0</v>
      </c>
      <c r="U34" s="200">
        <v>2.1</v>
      </c>
      <c r="V34" s="200">
        <v>0.23</v>
      </c>
      <c r="W34" s="200">
        <v>0.48</v>
      </c>
      <c r="X34" s="200">
        <v>1.01</v>
      </c>
      <c r="Y34" s="200">
        <v>0</v>
      </c>
      <c r="Z34" s="200">
        <v>58.62</v>
      </c>
      <c r="AA34" s="200">
        <v>9.9600000000000009</v>
      </c>
      <c r="AB34" s="200">
        <v>0</v>
      </c>
      <c r="AC34" s="200">
        <v>10.71</v>
      </c>
      <c r="AD34" s="200">
        <v>0</v>
      </c>
      <c r="AE34" s="200">
        <v>0</v>
      </c>
      <c r="AF34" s="200">
        <v>0</v>
      </c>
      <c r="AG34" s="200">
        <v>22.06</v>
      </c>
      <c r="AH34" s="200">
        <v>0</v>
      </c>
      <c r="AI34" s="200">
        <v>3.86</v>
      </c>
      <c r="AJ34" s="200">
        <v>0</v>
      </c>
      <c r="AK34" s="200">
        <v>13.4</v>
      </c>
      <c r="AL34" s="200">
        <v>0</v>
      </c>
      <c r="AM34" s="200">
        <v>0</v>
      </c>
      <c r="AN34" s="200">
        <v>0</v>
      </c>
      <c r="AO34" s="200">
        <v>202.29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7.73</v>
      </c>
      <c r="E35" s="200">
        <v>0</v>
      </c>
      <c r="F35" s="200">
        <v>0</v>
      </c>
      <c r="G35" s="200">
        <v>20.32</v>
      </c>
      <c r="H35" s="200">
        <v>0</v>
      </c>
      <c r="I35" s="200">
        <v>0</v>
      </c>
      <c r="J35" s="200">
        <v>25.56</v>
      </c>
      <c r="K35" s="200">
        <v>4.54</v>
      </c>
      <c r="L35" s="200">
        <v>263.83999999999997</v>
      </c>
      <c r="M35" s="200">
        <v>0.52</v>
      </c>
      <c r="N35" s="200">
        <v>1.21</v>
      </c>
      <c r="O35" s="200">
        <v>0</v>
      </c>
      <c r="P35" s="200">
        <v>1.43</v>
      </c>
      <c r="Q35" s="200">
        <v>2.83</v>
      </c>
      <c r="R35" s="200">
        <v>6.24</v>
      </c>
      <c r="S35" s="200">
        <v>3.27</v>
      </c>
      <c r="T35" s="200">
        <v>0</v>
      </c>
      <c r="U35" s="200">
        <v>2.1</v>
      </c>
      <c r="V35" s="200">
        <v>0.44</v>
      </c>
      <c r="W35" s="200">
        <v>0.48</v>
      </c>
      <c r="X35" s="200">
        <v>1.01</v>
      </c>
      <c r="Y35" s="200">
        <v>0</v>
      </c>
      <c r="Z35" s="200">
        <v>58.62</v>
      </c>
      <c r="AA35" s="200">
        <v>9.9600000000000009</v>
      </c>
      <c r="AB35" s="200">
        <v>0</v>
      </c>
      <c r="AC35" s="200">
        <v>10.71</v>
      </c>
      <c r="AD35" s="200">
        <v>0</v>
      </c>
      <c r="AE35" s="200">
        <v>0</v>
      </c>
      <c r="AF35" s="200">
        <v>0</v>
      </c>
      <c r="AG35" s="200">
        <v>22.06</v>
      </c>
      <c r="AH35" s="200">
        <v>0</v>
      </c>
      <c r="AI35" s="200">
        <v>3.86</v>
      </c>
      <c r="AJ35" s="200">
        <v>0</v>
      </c>
      <c r="AK35" s="200">
        <v>13.4</v>
      </c>
      <c r="AL35" s="200">
        <v>0</v>
      </c>
      <c r="AM35" s="200">
        <v>0</v>
      </c>
      <c r="AN35" s="200">
        <v>0</v>
      </c>
      <c r="AO35" s="200">
        <v>202.29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7.73</v>
      </c>
      <c r="E36" s="200">
        <v>0</v>
      </c>
      <c r="F36" s="200">
        <v>0</v>
      </c>
      <c r="G36" s="200">
        <v>20.32</v>
      </c>
      <c r="H36" s="200">
        <v>0</v>
      </c>
      <c r="I36" s="200">
        <v>0</v>
      </c>
      <c r="J36" s="200">
        <v>25.56</v>
      </c>
      <c r="K36" s="200">
        <v>4.54</v>
      </c>
      <c r="L36" s="200">
        <v>263.83999999999997</v>
      </c>
      <c r="M36" s="200">
        <v>0.52</v>
      </c>
      <c r="N36" s="200">
        <v>1.21</v>
      </c>
      <c r="O36" s="200">
        <v>0</v>
      </c>
      <c r="P36" s="200">
        <v>1.43</v>
      </c>
      <c r="Q36" s="200">
        <v>2.83</v>
      </c>
      <c r="R36" s="200">
        <v>6.24</v>
      </c>
      <c r="S36" s="200">
        <v>3.27</v>
      </c>
      <c r="T36" s="200">
        <v>0</v>
      </c>
      <c r="U36" s="200">
        <v>2.1</v>
      </c>
      <c r="V36" s="200">
        <v>0.44</v>
      </c>
      <c r="W36" s="200">
        <v>0.48</v>
      </c>
      <c r="X36" s="200">
        <v>1.01</v>
      </c>
      <c r="Y36" s="200">
        <v>0</v>
      </c>
      <c r="Z36" s="200">
        <v>58.62</v>
      </c>
      <c r="AA36" s="200">
        <v>9.9600000000000009</v>
      </c>
      <c r="AB36" s="200">
        <v>0</v>
      </c>
      <c r="AC36" s="200">
        <v>10.71</v>
      </c>
      <c r="AD36" s="200">
        <v>0</v>
      </c>
      <c r="AE36" s="200">
        <v>0</v>
      </c>
      <c r="AF36" s="200">
        <v>0</v>
      </c>
      <c r="AG36" s="200">
        <v>22.06</v>
      </c>
      <c r="AH36" s="200">
        <v>0</v>
      </c>
      <c r="AI36" s="200">
        <v>3.86</v>
      </c>
      <c r="AJ36" s="200">
        <v>0</v>
      </c>
      <c r="AK36" s="200">
        <v>13.4</v>
      </c>
      <c r="AL36" s="200">
        <v>0</v>
      </c>
      <c r="AM36" s="200">
        <v>0</v>
      </c>
      <c r="AN36" s="200">
        <v>0</v>
      </c>
      <c r="AO36" s="200">
        <v>202.29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7.73</v>
      </c>
      <c r="E37" s="200">
        <v>0</v>
      </c>
      <c r="F37" s="200">
        <v>0</v>
      </c>
      <c r="G37" s="200">
        <v>20.32</v>
      </c>
      <c r="H37" s="200">
        <v>0</v>
      </c>
      <c r="I37" s="200">
        <v>0</v>
      </c>
      <c r="J37" s="200">
        <v>25.56</v>
      </c>
      <c r="K37" s="200">
        <v>4.54</v>
      </c>
      <c r="L37" s="200">
        <v>263.83999999999997</v>
      </c>
      <c r="M37" s="200">
        <v>0.52</v>
      </c>
      <c r="N37" s="200">
        <v>1.21</v>
      </c>
      <c r="O37" s="200">
        <v>0</v>
      </c>
      <c r="P37" s="200">
        <v>1.43</v>
      </c>
      <c r="Q37" s="200">
        <v>2.83</v>
      </c>
      <c r="R37" s="200">
        <v>6.24</v>
      </c>
      <c r="S37" s="200">
        <v>3.27</v>
      </c>
      <c r="T37" s="200">
        <v>0</v>
      </c>
      <c r="U37" s="200">
        <v>2.1</v>
      </c>
      <c r="V37" s="200">
        <v>0.44</v>
      </c>
      <c r="W37" s="200">
        <v>0.48</v>
      </c>
      <c r="X37" s="200">
        <v>1.01</v>
      </c>
      <c r="Y37" s="200">
        <v>0</v>
      </c>
      <c r="Z37" s="200">
        <v>58.62</v>
      </c>
      <c r="AA37" s="200">
        <v>9.9600000000000009</v>
      </c>
      <c r="AB37" s="200">
        <v>0</v>
      </c>
      <c r="AC37" s="200">
        <v>10.71</v>
      </c>
      <c r="AD37" s="200">
        <v>0</v>
      </c>
      <c r="AE37" s="200">
        <v>0</v>
      </c>
      <c r="AF37" s="200">
        <v>0</v>
      </c>
      <c r="AG37" s="200">
        <v>22.06</v>
      </c>
      <c r="AH37" s="200">
        <v>0</v>
      </c>
      <c r="AI37" s="200">
        <v>3.86</v>
      </c>
      <c r="AJ37" s="200">
        <v>0</v>
      </c>
      <c r="AK37" s="200">
        <v>13.4</v>
      </c>
      <c r="AL37" s="200">
        <v>0</v>
      </c>
      <c r="AM37" s="200">
        <v>0</v>
      </c>
      <c r="AN37" s="200">
        <v>0</v>
      </c>
      <c r="AO37" s="200">
        <v>202.29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7.73</v>
      </c>
      <c r="E38" s="200">
        <v>0</v>
      </c>
      <c r="F38" s="200">
        <v>0</v>
      </c>
      <c r="G38" s="200">
        <v>20.32</v>
      </c>
      <c r="H38" s="200">
        <v>0</v>
      </c>
      <c r="I38" s="200">
        <v>0</v>
      </c>
      <c r="J38" s="200">
        <v>25.56</v>
      </c>
      <c r="K38" s="200">
        <v>4.54</v>
      </c>
      <c r="L38" s="200">
        <v>263.83999999999997</v>
      </c>
      <c r="M38" s="200">
        <v>0.52</v>
      </c>
      <c r="N38" s="200">
        <v>1.21</v>
      </c>
      <c r="O38" s="200">
        <v>0</v>
      </c>
      <c r="P38" s="200">
        <v>1.43</v>
      </c>
      <c r="Q38" s="200">
        <v>2.83</v>
      </c>
      <c r="R38" s="200">
        <v>6.24</v>
      </c>
      <c r="S38" s="200">
        <v>3.27</v>
      </c>
      <c r="T38" s="200">
        <v>0</v>
      </c>
      <c r="U38" s="200">
        <v>2.1</v>
      </c>
      <c r="V38" s="200">
        <v>0.44</v>
      </c>
      <c r="W38" s="200">
        <v>0.48</v>
      </c>
      <c r="X38" s="200">
        <v>1.01</v>
      </c>
      <c r="Y38" s="200">
        <v>0</v>
      </c>
      <c r="Z38" s="200">
        <v>58.62</v>
      </c>
      <c r="AA38" s="200">
        <v>9.9600000000000009</v>
      </c>
      <c r="AB38" s="200">
        <v>0</v>
      </c>
      <c r="AC38" s="200">
        <v>10.71</v>
      </c>
      <c r="AD38" s="200">
        <v>0</v>
      </c>
      <c r="AE38" s="200">
        <v>0</v>
      </c>
      <c r="AF38" s="200">
        <v>0</v>
      </c>
      <c r="AG38" s="200">
        <v>22.06</v>
      </c>
      <c r="AH38" s="200">
        <v>0</v>
      </c>
      <c r="AI38" s="200">
        <v>3.86</v>
      </c>
      <c r="AJ38" s="200">
        <v>0</v>
      </c>
      <c r="AK38" s="200">
        <v>13.4</v>
      </c>
      <c r="AL38" s="200">
        <v>0</v>
      </c>
      <c r="AM38" s="200">
        <v>0</v>
      </c>
      <c r="AN38" s="200">
        <v>0</v>
      </c>
      <c r="AO38" s="200">
        <v>202.29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7.73</v>
      </c>
      <c r="E39" s="200">
        <v>0</v>
      </c>
      <c r="F39" s="200">
        <v>0</v>
      </c>
      <c r="G39" s="200">
        <v>19.989999999999998</v>
      </c>
      <c r="H39" s="200">
        <v>0</v>
      </c>
      <c r="I39" s="200">
        <v>0</v>
      </c>
      <c r="J39" s="200">
        <v>25.23</v>
      </c>
      <c r="K39" s="200">
        <v>4.54</v>
      </c>
      <c r="L39" s="200">
        <v>263.83999999999997</v>
      </c>
      <c r="M39" s="200">
        <v>0.52</v>
      </c>
      <c r="N39" s="200">
        <v>1.21</v>
      </c>
      <c r="O39" s="200">
        <v>0</v>
      </c>
      <c r="P39" s="200">
        <v>1.43</v>
      </c>
      <c r="Q39" s="200">
        <v>2.83</v>
      </c>
      <c r="R39" s="200">
        <v>6.24</v>
      </c>
      <c r="S39" s="200">
        <v>3.27</v>
      </c>
      <c r="T39" s="200">
        <v>0</v>
      </c>
      <c r="U39" s="200">
        <v>2.1</v>
      </c>
      <c r="V39" s="200">
        <v>0.44</v>
      </c>
      <c r="W39" s="200">
        <v>6.49</v>
      </c>
      <c r="X39" s="200">
        <v>14.86</v>
      </c>
      <c r="Y39" s="200">
        <v>0</v>
      </c>
      <c r="Z39" s="200">
        <v>58.62</v>
      </c>
      <c r="AA39" s="200">
        <v>9.9600000000000009</v>
      </c>
      <c r="AB39" s="200">
        <v>0</v>
      </c>
      <c r="AC39" s="200">
        <v>10.71</v>
      </c>
      <c r="AD39" s="200">
        <v>0</v>
      </c>
      <c r="AE39" s="200">
        <v>0</v>
      </c>
      <c r="AF39" s="200">
        <v>0</v>
      </c>
      <c r="AG39" s="200">
        <v>22.06</v>
      </c>
      <c r="AH39" s="200">
        <v>0</v>
      </c>
      <c r="AI39" s="200">
        <v>3.86</v>
      </c>
      <c r="AJ39" s="200">
        <v>0</v>
      </c>
      <c r="AK39" s="200">
        <v>13.4</v>
      </c>
      <c r="AL39" s="200">
        <v>0</v>
      </c>
      <c r="AM39" s="200">
        <v>0</v>
      </c>
      <c r="AN39" s="200">
        <v>0</v>
      </c>
      <c r="AO39" s="200">
        <v>197.94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7.73</v>
      </c>
      <c r="E40" s="200">
        <v>0</v>
      </c>
      <c r="F40" s="200">
        <v>0</v>
      </c>
      <c r="G40" s="200">
        <v>19.989999999999998</v>
      </c>
      <c r="H40" s="200">
        <v>0</v>
      </c>
      <c r="I40" s="200">
        <v>0</v>
      </c>
      <c r="J40" s="200">
        <v>25.23</v>
      </c>
      <c r="K40" s="200">
        <v>4.54</v>
      </c>
      <c r="L40" s="200">
        <v>263.83999999999997</v>
      </c>
      <c r="M40" s="200">
        <v>0.52</v>
      </c>
      <c r="N40" s="200">
        <v>1.21</v>
      </c>
      <c r="O40" s="200">
        <v>0</v>
      </c>
      <c r="P40" s="200">
        <v>1.43</v>
      </c>
      <c r="Q40" s="200">
        <v>2.83</v>
      </c>
      <c r="R40" s="200">
        <v>6.24</v>
      </c>
      <c r="S40" s="200">
        <v>3.27</v>
      </c>
      <c r="T40" s="200">
        <v>0</v>
      </c>
      <c r="U40" s="200">
        <v>2.1</v>
      </c>
      <c r="V40" s="200">
        <v>0.44</v>
      </c>
      <c r="W40" s="200">
        <v>0.48</v>
      </c>
      <c r="X40" s="200">
        <v>1.01</v>
      </c>
      <c r="Y40" s="200">
        <v>0</v>
      </c>
      <c r="Z40" s="200">
        <v>58.62</v>
      </c>
      <c r="AA40" s="200">
        <v>9.9600000000000009</v>
      </c>
      <c r="AB40" s="200">
        <v>0</v>
      </c>
      <c r="AC40" s="200">
        <v>10.71</v>
      </c>
      <c r="AD40" s="200">
        <v>0</v>
      </c>
      <c r="AE40" s="200">
        <v>0</v>
      </c>
      <c r="AF40" s="200">
        <v>0</v>
      </c>
      <c r="AG40" s="200">
        <v>22.06</v>
      </c>
      <c r="AH40" s="200">
        <v>0</v>
      </c>
      <c r="AI40" s="200">
        <v>3.86</v>
      </c>
      <c r="AJ40" s="200">
        <v>0</v>
      </c>
      <c r="AK40" s="200">
        <v>13.4</v>
      </c>
      <c r="AL40" s="200">
        <v>0</v>
      </c>
      <c r="AM40" s="200">
        <v>0</v>
      </c>
      <c r="AN40" s="200">
        <v>0</v>
      </c>
      <c r="AO40" s="200">
        <v>197.94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7.73</v>
      </c>
      <c r="E41" s="200">
        <v>0</v>
      </c>
      <c r="F41" s="200">
        <v>0</v>
      </c>
      <c r="G41" s="200">
        <v>19.989999999999998</v>
      </c>
      <c r="H41" s="200">
        <v>0</v>
      </c>
      <c r="I41" s="200">
        <v>0</v>
      </c>
      <c r="J41" s="200">
        <v>25.23</v>
      </c>
      <c r="K41" s="200">
        <v>4.54</v>
      </c>
      <c r="L41" s="200">
        <v>263.83999999999997</v>
      </c>
      <c r="M41" s="200">
        <v>0.52</v>
      </c>
      <c r="N41" s="200">
        <v>1.21</v>
      </c>
      <c r="O41" s="200">
        <v>0</v>
      </c>
      <c r="P41" s="200">
        <v>1.43</v>
      </c>
      <c r="Q41" s="200">
        <v>2.83</v>
      </c>
      <c r="R41" s="200">
        <v>6.24</v>
      </c>
      <c r="S41" s="200">
        <v>3.27</v>
      </c>
      <c r="T41" s="200">
        <v>0</v>
      </c>
      <c r="U41" s="200">
        <v>2.1</v>
      </c>
      <c r="V41" s="200">
        <v>0.21</v>
      </c>
      <c r="W41" s="200">
        <v>0.48</v>
      </c>
      <c r="X41" s="200">
        <v>1.01</v>
      </c>
      <c r="Y41" s="200">
        <v>0</v>
      </c>
      <c r="Z41" s="200">
        <v>39.28</v>
      </c>
      <c r="AA41" s="200">
        <v>9.9600000000000009</v>
      </c>
      <c r="AB41" s="200">
        <v>0</v>
      </c>
      <c r="AC41" s="200">
        <v>10.71</v>
      </c>
      <c r="AD41" s="200">
        <v>0</v>
      </c>
      <c r="AE41" s="200">
        <v>0</v>
      </c>
      <c r="AF41" s="200">
        <v>0</v>
      </c>
      <c r="AG41" s="200">
        <v>22.06</v>
      </c>
      <c r="AH41" s="200">
        <v>0</v>
      </c>
      <c r="AI41" s="200">
        <v>3.86</v>
      </c>
      <c r="AJ41" s="200">
        <v>0</v>
      </c>
      <c r="AK41" s="200">
        <v>13.4</v>
      </c>
      <c r="AL41" s="200">
        <v>0</v>
      </c>
      <c r="AM41" s="200">
        <v>0</v>
      </c>
      <c r="AN41" s="200">
        <v>0</v>
      </c>
      <c r="AO41" s="200">
        <v>197.94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7.73</v>
      </c>
      <c r="E42" s="200">
        <v>0</v>
      </c>
      <c r="F42" s="200">
        <v>0</v>
      </c>
      <c r="G42" s="200">
        <v>19.989999999999998</v>
      </c>
      <c r="H42" s="200">
        <v>0</v>
      </c>
      <c r="I42" s="200">
        <v>0</v>
      </c>
      <c r="J42" s="200">
        <v>25.23</v>
      </c>
      <c r="K42" s="200">
        <v>4.54</v>
      </c>
      <c r="L42" s="200">
        <v>263.83999999999997</v>
      </c>
      <c r="M42" s="200">
        <v>0.52</v>
      </c>
      <c r="N42" s="200">
        <v>1.21</v>
      </c>
      <c r="O42" s="200">
        <v>0</v>
      </c>
      <c r="P42" s="200">
        <v>1.43</v>
      </c>
      <c r="Q42" s="200">
        <v>0.56999999999999995</v>
      </c>
      <c r="R42" s="200">
        <v>0.43</v>
      </c>
      <c r="S42" s="200">
        <v>0.27</v>
      </c>
      <c r="T42" s="200">
        <v>0</v>
      </c>
      <c r="U42" s="200">
        <v>2.1</v>
      </c>
      <c r="V42" s="200">
        <v>0.21</v>
      </c>
      <c r="W42" s="200">
        <v>0.48</v>
      </c>
      <c r="X42" s="200">
        <v>1.01</v>
      </c>
      <c r="Y42" s="200">
        <v>0</v>
      </c>
      <c r="Z42" s="200">
        <v>2.59</v>
      </c>
      <c r="AA42" s="200">
        <v>0</v>
      </c>
      <c r="AB42" s="200">
        <v>0</v>
      </c>
      <c r="AC42" s="200">
        <v>10.71</v>
      </c>
      <c r="AD42" s="200">
        <v>0</v>
      </c>
      <c r="AE42" s="200">
        <v>0</v>
      </c>
      <c r="AF42" s="200">
        <v>0</v>
      </c>
      <c r="AG42" s="200">
        <v>22.06</v>
      </c>
      <c r="AH42" s="200">
        <v>0</v>
      </c>
      <c r="AI42" s="200">
        <v>3.86</v>
      </c>
      <c r="AJ42" s="200">
        <v>0</v>
      </c>
      <c r="AK42" s="200">
        <v>13.4</v>
      </c>
      <c r="AL42" s="200">
        <v>0</v>
      </c>
      <c r="AM42" s="200">
        <v>0</v>
      </c>
      <c r="AN42" s="200">
        <v>0</v>
      </c>
      <c r="AO42" s="200">
        <v>197.94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7.57</v>
      </c>
      <c r="E43" s="200">
        <v>0</v>
      </c>
      <c r="F43" s="200">
        <v>0</v>
      </c>
      <c r="G43" s="200">
        <v>19.989999999999998</v>
      </c>
      <c r="H43" s="200">
        <v>0</v>
      </c>
      <c r="I43" s="200">
        <v>0</v>
      </c>
      <c r="J43" s="200">
        <v>25.23</v>
      </c>
      <c r="K43" s="200">
        <v>0.31</v>
      </c>
      <c r="L43" s="200">
        <v>263.83999999999997</v>
      </c>
      <c r="M43" s="200">
        <v>0.52</v>
      </c>
      <c r="N43" s="200">
        <v>1.21</v>
      </c>
      <c r="O43" s="200">
        <v>0</v>
      </c>
      <c r="P43" s="200">
        <v>1.43</v>
      </c>
      <c r="Q43" s="200">
        <v>0.22</v>
      </c>
      <c r="R43" s="200">
        <v>0.43</v>
      </c>
      <c r="S43" s="200">
        <v>0.27</v>
      </c>
      <c r="T43" s="200">
        <v>0</v>
      </c>
      <c r="U43" s="200">
        <v>2.1</v>
      </c>
      <c r="V43" s="200">
        <v>0.21</v>
      </c>
      <c r="W43" s="200">
        <v>0.48</v>
      </c>
      <c r="X43" s="200">
        <v>1.01</v>
      </c>
      <c r="Y43" s="200">
        <v>0</v>
      </c>
      <c r="Z43" s="200">
        <v>2.59</v>
      </c>
      <c r="AA43" s="200">
        <v>0</v>
      </c>
      <c r="AB43" s="200">
        <v>0</v>
      </c>
      <c r="AC43" s="200">
        <v>10.71</v>
      </c>
      <c r="AD43" s="200">
        <v>0</v>
      </c>
      <c r="AE43" s="200">
        <v>0</v>
      </c>
      <c r="AF43" s="200">
        <v>0</v>
      </c>
      <c r="AG43" s="200">
        <v>22.06</v>
      </c>
      <c r="AH43" s="200">
        <v>0</v>
      </c>
      <c r="AI43" s="200">
        <v>3.86</v>
      </c>
      <c r="AJ43" s="200">
        <v>0</v>
      </c>
      <c r="AK43" s="200">
        <v>13.4</v>
      </c>
      <c r="AL43" s="200">
        <v>0</v>
      </c>
      <c r="AM43" s="200">
        <v>0</v>
      </c>
      <c r="AN43" s="200">
        <v>0</v>
      </c>
      <c r="AO43" s="200">
        <v>197.94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7.57</v>
      </c>
      <c r="E44" s="200">
        <v>0</v>
      </c>
      <c r="F44" s="200">
        <v>0</v>
      </c>
      <c r="G44" s="200">
        <v>19.989999999999998</v>
      </c>
      <c r="H44" s="200">
        <v>0</v>
      </c>
      <c r="I44" s="200">
        <v>0</v>
      </c>
      <c r="J44" s="200">
        <v>25.23</v>
      </c>
      <c r="K44" s="200">
        <v>0.31</v>
      </c>
      <c r="L44" s="200">
        <v>234.84</v>
      </c>
      <c r="M44" s="200">
        <v>0.52</v>
      </c>
      <c r="N44" s="200">
        <v>1.21</v>
      </c>
      <c r="O44" s="200">
        <v>0</v>
      </c>
      <c r="P44" s="200">
        <v>1.43</v>
      </c>
      <c r="Q44" s="200">
        <v>0.22</v>
      </c>
      <c r="R44" s="200">
        <v>0.43</v>
      </c>
      <c r="S44" s="200">
        <v>0.27</v>
      </c>
      <c r="T44" s="200">
        <v>0</v>
      </c>
      <c r="U44" s="200">
        <v>2.1</v>
      </c>
      <c r="V44" s="200">
        <v>0.21</v>
      </c>
      <c r="W44" s="200">
        <v>0.48</v>
      </c>
      <c r="X44" s="200">
        <v>1.01</v>
      </c>
      <c r="Y44" s="200">
        <v>0</v>
      </c>
      <c r="Z44" s="200">
        <v>2.59</v>
      </c>
      <c r="AA44" s="200">
        <v>0</v>
      </c>
      <c r="AB44" s="200">
        <v>0</v>
      </c>
      <c r="AC44" s="200">
        <v>10.71</v>
      </c>
      <c r="AD44" s="200">
        <v>0</v>
      </c>
      <c r="AE44" s="200">
        <v>0</v>
      </c>
      <c r="AF44" s="200">
        <v>0</v>
      </c>
      <c r="AG44" s="200">
        <v>22.06</v>
      </c>
      <c r="AH44" s="200">
        <v>0</v>
      </c>
      <c r="AI44" s="200">
        <v>3.86</v>
      </c>
      <c r="AJ44" s="200">
        <v>0</v>
      </c>
      <c r="AK44" s="200">
        <v>13.4</v>
      </c>
      <c r="AL44" s="200">
        <v>0</v>
      </c>
      <c r="AM44" s="200">
        <v>0</v>
      </c>
      <c r="AN44" s="200">
        <v>0</v>
      </c>
      <c r="AO44" s="200">
        <v>197.94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7.57</v>
      </c>
      <c r="E45" s="200">
        <v>0</v>
      </c>
      <c r="F45" s="200">
        <v>0</v>
      </c>
      <c r="G45" s="200">
        <v>19.989999999999998</v>
      </c>
      <c r="H45" s="200">
        <v>0</v>
      </c>
      <c r="I45" s="200">
        <v>0</v>
      </c>
      <c r="J45" s="200">
        <v>25.23</v>
      </c>
      <c r="K45" s="200">
        <v>0.31</v>
      </c>
      <c r="L45" s="200">
        <v>234.84</v>
      </c>
      <c r="M45" s="200">
        <v>0.52</v>
      </c>
      <c r="N45" s="200">
        <v>1.21</v>
      </c>
      <c r="O45" s="200">
        <v>0</v>
      </c>
      <c r="P45" s="200">
        <v>1.43</v>
      </c>
      <c r="Q45" s="200">
        <v>0.22</v>
      </c>
      <c r="R45" s="200">
        <v>0.43</v>
      </c>
      <c r="S45" s="200">
        <v>0.27</v>
      </c>
      <c r="T45" s="200">
        <v>0</v>
      </c>
      <c r="U45" s="200">
        <v>2.1</v>
      </c>
      <c r="V45" s="200">
        <v>0.21</v>
      </c>
      <c r="W45" s="200">
        <v>0.48</v>
      </c>
      <c r="X45" s="200">
        <v>1.01</v>
      </c>
      <c r="Y45" s="200">
        <v>0</v>
      </c>
      <c r="Z45" s="200">
        <v>2.59</v>
      </c>
      <c r="AA45" s="200">
        <v>0</v>
      </c>
      <c r="AB45" s="200">
        <v>0</v>
      </c>
      <c r="AC45" s="200">
        <v>10.71</v>
      </c>
      <c r="AD45" s="200">
        <v>0</v>
      </c>
      <c r="AE45" s="200">
        <v>0</v>
      </c>
      <c r="AF45" s="200">
        <v>0</v>
      </c>
      <c r="AG45" s="200">
        <v>22.06</v>
      </c>
      <c r="AH45" s="200">
        <v>0</v>
      </c>
      <c r="AI45" s="200">
        <v>3.86</v>
      </c>
      <c r="AJ45" s="200">
        <v>0</v>
      </c>
      <c r="AK45" s="200">
        <v>13.4</v>
      </c>
      <c r="AL45" s="200">
        <v>0</v>
      </c>
      <c r="AM45" s="200">
        <v>0</v>
      </c>
      <c r="AN45" s="200">
        <v>0</v>
      </c>
      <c r="AO45" s="200">
        <v>197.94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7.57</v>
      </c>
      <c r="E46" s="200">
        <v>0</v>
      </c>
      <c r="F46" s="200">
        <v>0</v>
      </c>
      <c r="G46" s="200">
        <v>19.989999999999998</v>
      </c>
      <c r="H46" s="200">
        <v>0</v>
      </c>
      <c r="I46" s="200">
        <v>0</v>
      </c>
      <c r="J46" s="200">
        <v>25.23</v>
      </c>
      <c r="K46" s="200">
        <v>0.31</v>
      </c>
      <c r="L46" s="200">
        <v>234.84</v>
      </c>
      <c r="M46" s="200">
        <v>0.52</v>
      </c>
      <c r="N46" s="200">
        <v>1.21</v>
      </c>
      <c r="O46" s="200">
        <v>0</v>
      </c>
      <c r="P46" s="200">
        <v>1.43</v>
      </c>
      <c r="Q46" s="200">
        <v>0.22</v>
      </c>
      <c r="R46" s="200">
        <v>0.43</v>
      </c>
      <c r="S46" s="200">
        <v>0.27</v>
      </c>
      <c r="T46" s="200">
        <v>0</v>
      </c>
      <c r="U46" s="200">
        <v>2.1</v>
      </c>
      <c r="V46" s="200">
        <v>0.21</v>
      </c>
      <c r="W46" s="200">
        <v>0.48</v>
      </c>
      <c r="X46" s="200">
        <v>1.01</v>
      </c>
      <c r="Y46" s="200">
        <v>0</v>
      </c>
      <c r="Z46" s="200">
        <v>2.59</v>
      </c>
      <c r="AA46" s="200">
        <v>0</v>
      </c>
      <c r="AB46" s="200">
        <v>0</v>
      </c>
      <c r="AC46" s="200">
        <v>10.71</v>
      </c>
      <c r="AD46" s="200">
        <v>0</v>
      </c>
      <c r="AE46" s="200">
        <v>0</v>
      </c>
      <c r="AF46" s="200">
        <v>0</v>
      </c>
      <c r="AG46" s="200">
        <v>22.06</v>
      </c>
      <c r="AH46" s="200">
        <v>0</v>
      </c>
      <c r="AI46" s="200">
        <v>3.86</v>
      </c>
      <c r="AJ46" s="200">
        <v>0</v>
      </c>
      <c r="AK46" s="200">
        <v>13.4</v>
      </c>
      <c r="AL46" s="200">
        <v>0</v>
      </c>
      <c r="AM46" s="200">
        <v>0</v>
      </c>
      <c r="AN46" s="200">
        <v>0</v>
      </c>
      <c r="AO46" s="200">
        <v>197.94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7.57</v>
      </c>
      <c r="E47" s="200">
        <v>0</v>
      </c>
      <c r="F47" s="200">
        <v>0</v>
      </c>
      <c r="G47" s="200">
        <v>19.989999999999998</v>
      </c>
      <c r="H47" s="200">
        <v>0</v>
      </c>
      <c r="I47" s="200">
        <v>0</v>
      </c>
      <c r="J47" s="200">
        <v>24.89</v>
      </c>
      <c r="K47" s="200">
        <v>0.31</v>
      </c>
      <c r="L47" s="200">
        <v>234.84</v>
      </c>
      <c r="M47" s="200">
        <v>0.52</v>
      </c>
      <c r="N47" s="200">
        <v>1.21</v>
      </c>
      <c r="O47" s="200">
        <v>0</v>
      </c>
      <c r="P47" s="200">
        <v>1.43</v>
      </c>
      <c r="Q47" s="200">
        <v>0.22</v>
      </c>
      <c r="R47" s="200">
        <v>0.43</v>
      </c>
      <c r="S47" s="200">
        <v>0.27</v>
      </c>
      <c r="T47" s="200">
        <v>0</v>
      </c>
      <c r="U47" s="200">
        <v>2.1</v>
      </c>
      <c r="V47" s="200">
        <v>0.21</v>
      </c>
      <c r="W47" s="200">
        <v>0.48</v>
      </c>
      <c r="X47" s="200">
        <v>1.01</v>
      </c>
      <c r="Y47" s="200">
        <v>0</v>
      </c>
      <c r="Z47" s="200">
        <v>2.59</v>
      </c>
      <c r="AA47" s="200">
        <v>0</v>
      </c>
      <c r="AB47" s="200">
        <v>0</v>
      </c>
      <c r="AC47" s="200">
        <v>10.71</v>
      </c>
      <c r="AD47" s="200">
        <v>0</v>
      </c>
      <c r="AE47" s="200">
        <v>0</v>
      </c>
      <c r="AF47" s="200">
        <v>0</v>
      </c>
      <c r="AG47" s="200">
        <v>22.06</v>
      </c>
      <c r="AH47" s="200">
        <v>0</v>
      </c>
      <c r="AI47" s="200">
        <v>3.86</v>
      </c>
      <c r="AJ47" s="200">
        <v>0</v>
      </c>
      <c r="AK47" s="200">
        <v>13.4</v>
      </c>
      <c r="AL47" s="200">
        <v>0</v>
      </c>
      <c r="AM47" s="200">
        <v>0</v>
      </c>
      <c r="AN47" s="200">
        <v>0</v>
      </c>
      <c r="AO47" s="200">
        <v>197.94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7.57</v>
      </c>
      <c r="E48" s="200">
        <v>0</v>
      </c>
      <c r="F48" s="200">
        <v>0</v>
      </c>
      <c r="G48" s="200">
        <v>19.989999999999998</v>
      </c>
      <c r="H48" s="200">
        <v>0</v>
      </c>
      <c r="I48" s="200">
        <v>0</v>
      </c>
      <c r="J48" s="200">
        <v>24.89</v>
      </c>
      <c r="K48" s="200">
        <v>0.31</v>
      </c>
      <c r="L48" s="200">
        <v>234.84</v>
      </c>
      <c r="M48" s="200">
        <v>0.52</v>
      </c>
      <c r="N48" s="200">
        <v>1.21</v>
      </c>
      <c r="O48" s="200">
        <v>0</v>
      </c>
      <c r="P48" s="200">
        <v>1.43</v>
      </c>
      <c r="Q48" s="200">
        <v>0.22</v>
      </c>
      <c r="R48" s="200">
        <v>0.43</v>
      </c>
      <c r="S48" s="200">
        <v>0.27</v>
      </c>
      <c r="T48" s="200">
        <v>0</v>
      </c>
      <c r="U48" s="200">
        <v>2.1</v>
      </c>
      <c r="V48" s="200">
        <v>0.21</v>
      </c>
      <c r="W48" s="200">
        <v>0.48</v>
      </c>
      <c r="X48" s="200">
        <v>1.01</v>
      </c>
      <c r="Y48" s="200">
        <v>0</v>
      </c>
      <c r="Z48" s="200">
        <v>2.59</v>
      </c>
      <c r="AA48" s="200">
        <v>0</v>
      </c>
      <c r="AB48" s="200">
        <v>0</v>
      </c>
      <c r="AC48" s="200">
        <v>10.71</v>
      </c>
      <c r="AD48" s="200">
        <v>0</v>
      </c>
      <c r="AE48" s="200">
        <v>0</v>
      </c>
      <c r="AF48" s="200">
        <v>0</v>
      </c>
      <c r="AG48" s="200">
        <v>22.06</v>
      </c>
      <c r="AH48" s="200">
        <v>0</v>
      </c>
      <c r="AI48" s="200">
        <v>3.86</v>
      </c>
      <c r="AJ48" s="200">
        <v>0</v>
      </c>
      <c r="AK48" s="200">
        <v>13.4</v>
      </c>
      <c r="AL48" s="200">
        <v>0</v>
      </c>
      <c r="AM48" s="200">
        <v>0</v>
      </c>
      <c r="AN48" s="200">
        <v>0</v>
      </c>
      <c r="AO48" s="200">
        <v>197.94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7.57</v>
      </c>
      <c r="E49" s="200">
        <v>0</v>
      </c>
      <c r="F49" s="200">
        <v>0</v>
      </c>
      <c r="G49" s="200">
        <v>19.989999999999998</v>
      </c>
      <c r="H49" s="200">
        <v>0</v>
      </c>
      <c r="I49" s="200">
        <v>0</v>
      </c>
      <c r="J49" s="200">
        <v>24.89</v>
      </c>
      <c r="K49" s="200">
        <v>4.54</v>
      </c>
      <c r="L49" s="200">
        <v>263.83999999999997</v>
      </c>
      <c r="M49" s="200">
        <v>0.52</v>
      </c>
      <c r="N49" s="200">
        <v>1.21</v>
      </c>
      <c r="O49" s="200">
        <v>0</v>
      </c>
      <c r="P49" s="200">
        <v>1.43</v>
      </c>
      <c r="Q49" s="200">
        <v>0.22</v>
      </c>
      <c r="R49" s="200">
        <v>0.43</v>
      </c>
      <c r="S49" s="200">
        <v>0.27</v>
      </c>
      <c r="T49" s="200">
        <v>0</v>
      </c>
      <c r="U49" s="200">
        <v>2.1</v>
      </c>
      <c r="V49" s="200">
        <v>0.21</v>
      </c>
      <c r="W49" s="200">
        <v>0.48</v>
      </c>
      <c r="X49" s="200">
        <v>1.01</v>
      </c>
      <c r="Y49" s="200">
        <v>0</v>
      </c>
      <c r="Z49" s="200">
        <v>2.59</v>
      </c>
      <c r="AA49" s="200">
        <v>0</v>
      </c>
      <c r="AB49" s="200">
        <v>0</v>
      </c>
      <c r="AC49" s="200">
        <v>10.71</v>
      </c>
      <c r="AD49" s="200">
        <v>0</v>
      </c>
      <c r="AE49" s="200">
        <v>0</v>
      </c>
      <c r="AF49" s="200">
        <v>0</v>
      </c>
      <c r="AG49" s="200">
        <v>22.06</v>
      </c>
      <c r="AH49" s="200">
        <v>0</v>
      </c>
      <c r="AI49" s="200">
        <v>3.86</v>
      </c>
      <c r="AJ49" s="200">
        <v>0</v>
      </c>
      <c r="AK49" s="200">
        <v>13.4</v>
      </c>
      <c r="AL49" s="200">
        <v>0</v>
      </c>
      <c r="AM49" s="200">
        <v>0</v>
      </c>
      <c r="AN49" s="200">
        <v>0</v>
      </c>
      <c r="AO49" s="200">
        <v>197.94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7.57</v>
      </c>
      <c r="E50" s="200">
        <v>0</v>
      </c>
      <c r="F50" s="200">
        <v>0</v>
      </c>
      <c r="G50" s="200">
        <v>19.989999999999998</v>
      </c>
      <c r="H50" s="200">
        <v>0</v>
      </c>
      <c r="I50" s="200">
        <v>0</v>
      </c>
      <c r="J50" s="200">
        <v>24.89</v>
      </c>
      <c r="K50" s="200">
        <v>4.54</v>
      </c>
      <c r="L50" s="200">
        <v>263.83999999999997</v>
      </c>
      <c r="M50" s="200">
        <v>0.52</v>
      </c>
      <c r="N50" s="200">
        <v>1.21</v>
      </c>
      <c r="O50" s="200">
        <v>0</v>
      </c>
      <c r="P50" s="200">
        <v>1.43</v>
      </c>
      <c r="Q50" s="200">
        <v>0.22</v>
      </c>
      <c r="R50" s="200">
        <v>0.43</v>
      </c>
      <c r="S50" s="200">
        <v>0.27</v>
      </c>
      <c r="T50" s="200">
        <v>0</v>
      </c>
      <c r="U50" s="200">
        <v>2.1</v>
      </c>
      <c r="V50" s="200">
        <v>0.21</v>
      </c>
      <c r="W50" s="200">
        <v>0.48</v>
      </c>
      <c r="X50" s="200">
        <v>1.01</v>
      </c>
      <c r="Y50" s="200">
        <v>0</v>
      </c>
      <c r="Z50" s="200">
        <v>2.59</v>
      </c>
      <c r="AA50" s="200">
        <v>0</v>
      </c>
      <c r="AB50" s="200">
        <v>0</v>
      </c>
      <c r="AC50" s="200">
        <v>10.71</v>
      </c>
      <c r="AD50" s="200">
        <v>0</v>
      </c>
      <c r="AE50" s="200">
        <v>0</v>
      </c>
      <c r="AF50" s="200">
        <v>0</v>
      </c>
      <c r="AG50" s="200">
        <v>22.06</v>
      </c>
      <c r="AH50" s="200">
        <v>0</v>
      </c>
      <c r="AI50" s="200">
        <v>3.86</v>
      </c>
      <c r="AJ50" s="200">
        <v>0</v>
      </c>
      <c r="AK50" s="200">
        <v>13.4</v>
      </c>
      <c r="AL50" s="200">
        <v>0</v>
      </c>
      <c r="AM50" s="200">
        <v>0</v>
      </c>
      <c r="AN50" s="200">
        <v>0</v>
      </c>
      <c r="AO50" s="200">
        <v>197.94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7.57</v>
      </c>
      <c r="E51" s="200">
        <v>0</v>
      </c>
      <c r="F51" s="200">
        <v>0</v>
      </c>
      <c r="G51" s="200">
        <v>19.66</v>
      </c>
      <c r="H51" s="200">
        <v>0</v>
      </c>
      <c r="I51" s="200">
        <v>0</v>
      </c>
      <c r="J51" s="200">
        <v>24.89</v>
      </c>
      <c r="K51" s="200">
        <v>4.54</v>
      </c>
      <c r="L51" s="200">
        <v>263.83999999999997</v>
      </c>
      <c r="M51" s="200">
        <v>0.52</v>
      </c>
      <c r="N51" s="200">
        <v>1.21</v>
      </c>
      <c r="O51" s="200">
        <v>0</v>
      </c>
      <c r="P51" s="200">
        <v>1.43</v>
      </c>
      <c r="Q51" s="200">
        <v>0.22</v>
      </c>
      <c r="R51" s="200">
        <v>0.43</v>
      </c>
      <c r="S51" s="200">
        <v>0.27</v>
      </c>
      <c r="T51" s="200">
        <v>0</v>
      </c>
      <c r="U51" s="200">
        <v>2.1</v>
      </c>
      <c r="V51" s="200">
        <v>0.54</v>
      </c>
      <c r="W51" s="200">
        <v>0.47</v>
      </c>
      <c r="X51" s="200">
        <v>1.01</v>
      </c>
      <c r="Y51" s="200">
        <v>0</v>
      </c>
      <c r="Z51" s="200">
        <v>2.59</v>
      </c>
      <c r="AA51" s="200">
        <v>0</v>
      </c>
      <c r="AB51" s="200">
        <v>0</v>
      </c>
      <c r="AC51" s="200">
        <v>10.71</v>
      </c>
      <c r="AD51" s="200">
        <v>0</v>
      </c>
      <c r="AE51" s="200">
        <v>0</v>
      </c>
      <c r="AF51" s="200">
        <v>0</v>
      </c>
      <c r="AG51" s="200">
        <v>22.06</v>
      </c>
      <c r="AH51" s="200">
        <v>0</v>
      </c>
      <c r="AI51" s="200">
        <v>3.86</v>
      </c>
      <c r="AJ51" s="200">
        <v>0</v>
      </c>
      <c r="AK51" s="200">
        <v>13.4</v>
      </c>
      <c r="AL51" s="200">
        <v>0</v>
      </c>
      <c r="AM51" s="200">
        <v>0</v>
      </c>
      <c r="AN51" s="200">
        <v>0</v>
      </c>
      <c r="AO51" s="200">
        <v>193.59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7.41</v>
      </c>
      <c r="E52" s="200">
        <v>0</v>
      </c>
      <c r="F52" s="200">
        <v>0</v>
      </c>
      <c r="G52" s="200">
        <v>19.66</v>
      </c>
      <c r="H52" s="200">
        <v>0</v>
      </c>
      <c r="I52" s="200">
        <v>0</v>
      </c>
      <c r="J52" s="200">
        <v>24.89</v>
      </c>
      <c r="K52" s="200">
        <v>4.54</v>
      </c>
      <c r="L52" s="200">
        <v>263.83999999999997</v>
      </c>
      <c r="M52" s="200">
        <v>0.52</v>
      </c>
      <c r="N52" s="200">
        <v>1.21</v>
      </c>
      <c r="O52" s="200">
        <v>0</v>
      </c>
      <c r="P52" s="200">
        <v>1.43</v>
      </c>
      <c r="Q52" s="200">
        <v>0.22</v>
      </c>
      <c r="R52" s="200">
        <v>0.43</v>
      </c>
      <c r="S52" s="200">
        <v>0.27</v>
      </c>
      <c r="T52" s="200">
        <v>0</v>
      </c>
      <c r="U52" s="200">
        <v>2.1</v>
      </c>
      <c r="V52" s="200">
        <v>0.54</v>
      </c>
      <c r="W52" s="200">
        <v>0.47</v>
      </c>
      <c r="X52" s="200">
        <v>1.01</v>
      </c>
      <c r="Y52" s="200">
        <v>0</v>
      </c>
      <c r="Z52" s="200">
        <v>2.59</v>
      </c>
      <c r="AA52" s="200">
        <v>0</v>
      </c>
      <c r="AB52" s="200">
        <v>0</v>
      </c>
      <c r="AC52" s="200">
        <v>10.71</v>
      </c>
      <c r="AD52" s="200">
        <v>0</v>
      </c>
      <c r="AE52" s="200">
        <v>0</v>
      </c>
      <c r="AF52" s="200">
        <v>0</v>
      </c>
      <c r="AG52" s="200">
        <v>22.06</v>
      </c>
      <c r="AH52" s="200">
        <v>0</v>
      </c>
      <c r="AI52" s="200">
        <v>3.86</v>
      </c>
      <c r="AJ52" s="200">
        <v>0</v>
      </c>
      <c r="AK52" s="200">
        <v>13.4</v>
      </c>
      <c r="AL52" s="200">
        <v>0</v>
      </c>
      <c r="AM52" s="200">
        <v>0</v>
      </c>
      <c r="AN52" s="200">
        <v>0</v>
      </c>
      <c r="AO52" s="200">
        <v>193.59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7.41</v>
      </c>
      <c r="E53" s="200">
        <v>0</v>
      </c>
      <c r="F53" s="200">
        <v>0</v>
      </c>
      <c r="G53" s="200">
        <v>19.66</v>
      </c>
      <c r="H53" s="200">
        <v>0</v>
      </c>
      <c r="I53" s="200">
        <v>0</v>
      </c>
      <c r="J53" s="200">
        <v>24.89</v>
      </c>
      <c r="K53" s="200">
        <v>4.54</v>
      </c>
      <c r="L53" s="200">
        <v>263.83999999999997</v>
      </c>
      <c r="M53" s="200">
        <v>0.52</v>
      </c>
      <c r="N53" s="200">
        <v>1.21</v>
      </c>
      <c r="O53" s="200">
        <v>0</v>
      </c>
      <c r="P53" s="200">
        <v>1.43</v>
      </c>
      <c r="Q53" s="200">
        <v>0.22</v>
      </c>
      <c r="R53" s="200">
        <v>0.43</v>
      </c>
      <c r="S53" s="200">
        <v>0.27</v>
      </c>
      <c r="T53" s="200">
        <v>0</v>
      </c>
      <c r="U53" s="200">
        <v>2.1</v>
      </c>
      <c r="V53" s="200">
        <v>0.54</v>
      </c>
      <c r="W53" s="200">
        <v>0.47</v>
      </c>
      <c r="X53" s="200">
        <v>1.01</v>
      </c>
      <c r="Y53" s="200">
        <v>0</v>
      </c>
      <c r="Z53" s="200">
        <v>2.59</v>
      </c>
      <c r="AA53" s="200">
        <v>0</v>
      </c>
      <c r="AB53" s="200">
        <v>0</v>
      </c>
      <c r="AC53" s="200">
        <v>10.71</v>
      </c>
      <c r="AD53" s="200">
        <v>0</v>
      </c>
      <c r="AE53" s="200">
        <v>0</v>
      </c>
      <c r="AF53" s="200">
        <v>0</v>
      </c>
      <c r="AG53" s="200">
        <v>22.06</v>
      </c>
      <c r="AH53" s="200">
        <v>0</v>
      </c>
      <c r="AI53" s="200">
        <v>3.86</v>
      </c>
      <c r="AJ53" s="200">
        <v>0</v>
      </c>
      <c r="AK53" s="200">
        <v>13.4</v>
      </c>
      <c r="AL53" s="200">
        <v>0</v>
      </c>
      <c r="AM53" s="200">
        <v>0</v>
      </c>
      <c r="AN53" s="200">
        <v>0</v>
      </c>
      <c r="AO53" s="200">
        <v>193.59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7.41</v>
      </c>
      <c r="E54" s="200">
        <v>0</v>
      </c>
      <c r="F54" s="200">
        <v>0</v>
      </c>
      <c r="G54" s="200">
        <v>19.66</v>
      </c>
      <c r="H54" s="200">
        <v>0</v>
      </c>
      <c r="I54" s="200">
        <v>0</v>
      </c>
      <c r="J54" s="200">
        <v>24.89</v>
      </c>
      <c r="K54" s="200">
        <v>4.54</v>
      </c>
      <c r="L54" s="200">
        <v>263.83999999999997</v>
      </c>
      <c r="M54" s="200">
        <v>0.52</v>
      </c>
      <c r="N54" s="200">
        <v>1.21</v>
      </c>
      <c r="O54" s="200">
        <v>0</v>
      </c>
      <c r="P54" s="200">
        <v>1.43</v>
      </c>
      <c r="Q54" s="200">
        <v>0.22</v>
      </c>
      <c r="R54" s="200">
        <v>0.43</v>
      </c>
      <c r="S54" s="200">
        <v>0.27</v>
      </c>
      <c r="T54" s="200">
        <v>0</v>
      </c>
      <c r="U54" s="200">
        <v>2.1</v>
      </c>
      <c r="V54" s="200">
        <v>0.54</v>
      </c>
      <c r="W54" s="200">
        <v>0.47</v>
      </c>
      <c r="X54" s="200">
        <v>1.01</v>
      </c>
      <c r="Y54" s="200">
        <v>0</v>
      </c>
      <c r="Z54" s="200">
        <v>2.59</v>
      </c>
      <c r="AA54" s="200">
        <v>0</v>
      </c>
      <c r="AB54" s="200">
        <v>0</v>
      </c>
      <c r="AC54" s="200">
        <v>10.71</v>
      </c>
      <c r="AD54" s="200">
        <v>0</v>
      </c>
      <c r="AE54" s="200">
        <v>0</v>
      </c>
      <c r="AF54" s="200">
        <v>0</v>
      </c>
      <c r="AG54" s="200">
        <v>22.47</v>
      </c>
      <c r="AH54" s="200">
        <v>0</v>
      </c>
      <c r="AI54" s="200">
        <v>3.86</v>
      </c>
      <c r="AJ54" s="200">
        <v>0</v>
      </c>
      <c r="AK54" s="200">
        <v>13.4</v>
      </c>
      <c r="AL54" s="200">
        <v>0</v>
      </c>
      <c r="AM54" s="200">
        <v>0</v>
      </c>
      <c r="AN54" s="200">
        <v>0</v>
      </c>
      <c r="AO54" s="200">
        <v>193.59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7.41</v>
      </c>
      <c r="E55" s="200">
        <v>0</v>
      </c>
      <c r="F55" s="200">
        <v>0</v>
      </c>
      <c r="G55" s="200">
        <v>19.66</v>
      </c>
      <c r="H55" s="200">
        <v>0</v>
      </c>
      <c r="I55" s="200">
        <v>0</v>
      </c>
      <c r="J55" s="200">
        <v>24.89</v>
      </c>
      <c r="K55" s="200">
        <v>4.54</v>
      </c>
      <c r="L55" s="200">
        <v>263.83999999999997</v>
      </c>
      <c r="M55" s="200">
        <v>0.52</v>
      </c>
      <c r="N55" s="200">
        <v>1.21</v>
      </c>
      <c r="O55" s="200">
        <v>0</v>
      </c>
      <c r="P55" s="200">
        <v>1.43</v>
      </c>
      <c r="Q55" s="200">
        <v>0.22</v>
      </c>
      <c r="R55" s="200">
        <v>0.43</v>
      </c>
      <c r="S55" s="200">
        <v>0.27</v>
      </c>
      <c r="T55" s="200">
        <v>0</v>
      </c>
      <c r="U55" s="200">
        <v>2.1</v>
      </c>
      <c r="V55" s="200">
        <v>0.54</v>
      </c>
      <c r="W55" s="200">
        <v>0.47</v>
      </c>
      <c r="X55" s="200">
        <v>1.01</v>
      </c>
      <c r="Y55" s="200">
        <v>0</v>
      </c>
      <c r="Z55" s="200">
        <v>2.6</v>
      </c>
      <c r="AA55" s="200">
        <v>0.92</v>
      </c>
      <c r="AB55" s="200">
        <v>0</v>
      </c>
      <c r="AC55" s="200">
        <v>10.71</v>
      </c>
      <c r="AD55" s="200">
        <v>0</v>
      </c>
      <c r="AE55" s="200">
        <v>0</v>
      </c>
      <c r="AF55" s="200">
        <v>0</v>
      </c>
      <c r="AG55" s="200">
        <v>22.47</v>
      </c>
      <c r="AH55" s="200">
        <v>0</v>
      </c>
      <c r="AI55" s="200">
        <v>3.86</v>
      </c>
      <c r="AJ55" s="200">
        <v>0</v>
      </c>
      <c r="AK55" s="200">
        <v>13.4</v>
      </c>
      <c r="AL55" s="200">
        <v>0</v>
      </c>
      <c r="AM55" s="200">
        <v>0</v>
      </c>
      <c r="AN55" s="200">
        <v>0</v>
      </c>
      <c r="AO55" s="200">
        <v>193.59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7.41</v>
      </c>
      <c r="E56" s="200">
        <v>0</v>
      </c>
      <c r="F56" s="200">
        <v>0</v>
      </c>
      <c r="G56" s="200">
        <v>19.66</v>
      </c>
      <c r="H56" s="200">
        <v>0</v>
      </c>
      <c r="I56" s="200">
        <v>0</v>
      </c>
      <c r="J56" s="200">
        <v>24.89</v>
      </c>
      <c r="K56" s="200">
        <v>4.54</v>
      </c>
      <c r="L56" s="200">
        <v>263.83999999999997</v>
      </c>
      <c r="M56" s="200">
        <v>0.52</v>
      </c>
      <c r="N56" s="200">
        <v>1.21</v>
      </c>
      <c r="O56" s="200">
        <v>0</v>
      </c>
      <c r="P56" s="200">
        <v>1.43</v>
      </c>
      <c r="Q56" s="200">
        <v>0.22</v>
      </c>
      <c r="R56" s="200">
        <v>0.43</v>
      </c>
      <c r="S56" s="200">
        <v>0.27</v>
      </c>
      <c r="T56" s="200">
        <v>0</v>
      </c>
      <c r="U56" s="200">
        <v>2.1</v>
      </c>
      <c r="V56" s="200">
        <v>0.54</v>
      </c>
      <c r="W56" s="200">
        <v>0.47</v>
      </c>
      <c r="X56" s="200">
        <v>1.01</v>
      </c>
      <c r="Y56" s="200">
        <v>0</v>
      </c>
      <c r="Z56" s="200">
        <v>2.6</v>
      </c>
      <c r="AA56" s="200">
        <v>0.92</v>
      </c>
      <c r="AB56" s="200">
        <v>0</v>
      </c>
      <c r="AC56" s="200">
        <v>10.71</v>
      </c>
      <c r="AD56" s="200">
        <v>0</v>
      </c>
      <c r="AE56" s="200">
        <v>0</v>
      </c>
      <c r="AF56" s="200">
        <v>0</v>
      </c>
      <c r="AG56" s="200">
        <v>22.47</v>
      </c>
      <c r="AH56" s="200">
        <v>0</v>
      </c>
      <c r="AI56" s="200">
        <v>3.86</v>
      </c>
      <c r="AJ56" s="200">
        <v>0</v>
      </c>
      <c r="AK56" s="200">
        <v>13.4</v>
      </c>
      <c r="AL56" s="200">
        <v>0</v>
      </c>
      <c r="AM56" s="200">
        <v>0</v>
      </c>
      <c r="AN56" s="200">
        <v>0</v>
      </c>
      <c r="AO56" s="200">
        <v>193.59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7.41</v>
      </c>
      <c r="E57" s="200">
        <v>0</v>
      </c>
      <c r="F57" s="200">
        <v>0</v>
      </c>
      <c r="G57" s="200">
        <v>19.66</v>
      </c>
      <c r="H57" s="200">
        <v>0</v>
      </c>
      <c r="I57" s="200">
        <v>0</v>
      </c>
      <c r="J57" s="200">
        <v>24.89</v>
      </c>
      <c r="K57" s="200">
        <v>4.54</v>
      </c>
      <c r="L57" s="200">
        <v>263.83999999999997</v>
      </c>
      <c r="M57" s="200">
        <v>0.52</v>
      </c>
      <c r="N57" s="200">
        <v>1.21</v>
      </c>
      <c r="O57" s="200">
        <v>0</v>
      </c>
      <c r="P57" s="200">
        <v>1.43</v>
      </c>
      <c r="Q57" s="200">
        <v>0.22</v>
      </c>
      <c r="R57" s="200">
        <v>0.43</v>
      </c>
      <c r="S57" s="200">
        <v>0.27</v>
      </c>
      <c r="T57" s="200">
        <v>0</v>
      </c>
      <c r="U57" s="200">
        <v>2.1</v>
      </c>
      <c r="V57" s="200">
        <v>0.54</v>
      </c>
      <c r="W57" s="200">
        <v>0.48</v>
      </c>
      <c r="X57" s="200">
        <v>1.01</v>
      </c>
      <c r="Y57" s="200">
        <v>0</v>
      </c>
      <c r="Z57" s="200">
        <v>2.6</v>
      </c>
      <c r="AA57" s="200">
        <v>0.92</v>
      </c>
      <c r="AB57" s="200">
        <v>0</v>
      </c>
      <c r="AC57" s="200">
        <v>10.71</v>
      </c>
      <c r="AD57" s="200">
        <v>0</v>
      </c>
      <c r="AE57" s="200">
        <v>0</v>
      </c>
      <c r="AF57" s="200">
        <v>0</v>
      </c>
      <c r="AG57" s="200">
        <v>22.47</v>
      </c>
      <c r="AH57" s="200">
        <v>0</v>
      </c>
      <c r="AI57" s="200">
        <v>3.86</v>
      </c>
      <c r="AJ57" s="200">
        <v>0</v>
      </c>
      <c r="AK57" s="200">
        <v>13.4</v>
      </c>
      <c r="AL57" s="200">
        <v>0</v>
      </c>
      <c r="AM57" s="200">
        <v>0</v>
      </c>
      <c r="AN57" s="200">
        <v>0</v>
      </c>
      <c r="AO57" s="200">
        <v>193.59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7.41</v>
      </c>
      <c r="E58" s="200">
        <v>0</v>
      </c>
      <c r="F58" s="200">
        <v>0</v>
      </c>
      <c r="G58" s="200">
        <v>19.66</v>
      </c>
      <c r="H58" s="200">
        <v>0</v>
      </c>
      <c r="I58" s="200">
        <v>0</v>
      </c>
      <c r="J58" s="200">
        <v>24.89</v>
      </c>
      <c r="K58" s="200">
        <v>0.31</v>
      </c>
      <c r="L58" s="200">
        <v>244.5</v>
      </c>
      <c r="M58" s="200">
        <v>0.52</v>
      </c>
      <c r="N58" s="200">
        <v>1.21</v>
      </c>
      <c r="O58" s="200">
        <v>0</v>
      </c>
      <c r="P58" s="200">
        <v>1.43</v>
      </c>
      <c r="Q58" s="200">
        <v>0.22</v>
      </c>
      <c r="R58" s="200">
        <v>0.43</v>
      </c>
      <c r="S58" s="200">
        <v>0.27</v>
      </c>
      <c r="T58" s="200">
        <v>0</v>
      </c>
      <c r="U58" s="200">
        <v>2.1</v>
      </c>
      <c r="V58" s="200">
        <v>0.54</v>
      </c>
      <c r="W58" s="200">
        <v>0.48</v>
      </c>
      <c r="X58" s="200">
        <v>1.01</v>
      </c>
      <c r="Y58" s="200">
        <v>0</v>
      </c>
      <c r="Z58" s="200">
        <v>2.6</v>
      </c>
      <c r="AA58" s="200">
        <v>0.92</v>
      </c>
      <c r="AB58" s="200">
        <v>0</v>
      </c>
      <c r="AC58" s="200">
        <v>10.71</v>
      </c>
      <c r="AD58" s="200">
        <v>0</v>
      </c>
      <c r="AE58" s="200">
        <v>0</v>
      </c>
      <c r="AF58" s="200">
        <v>0</v>
      </c>
      <c r="AG58" s="200">
        <v>22.47</v>
      </c>
      <c r="AH58" s="200">
        <v>0</v>
      </c>
      <c r="AI58" s="200">
        <v>3.86</v>
      </c>
      <c r="AJ58" s="200">
        <v>0</v>
      </c>
      <c r="AK58" s="200">
        <v>13.4</v>
      </c>
      <c r="AL58" s="200">
        <v>0</v>
      </c>
      <c r="AM58" s="200">
        <v>0</v>
      </c>
      <c r="AN58" s="200">
        <v>0</v>
      </c>
      <c r="AO58" s="200">
        <v>193.59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7.41</v>
      </c>
      <c r="E59" s="200">
        <v>0</v>
      </c>
      <c r="F59" s="200">
        <v>0</v>
      </c>
      <c r="G59" s="200">
        <v>19.66</v>
      </c>
      <c r="H59" s="200">
        <v>0</v>
      </c>
      <c r="I59" s="200">
        <v>0</v>
      </c>
      <c r="J59" s="200">
        <v>24.55</v>
      </c>
      <c r="K59" s="200">
        <v>0.31</v>
      </c>
      <c r="L59" s="200">
        <v>244.51</v>
      </c>
      <c r="M59" s="200">
        <v>0.52</v>
      </c>
      <c r="N59" s="200">
        <v>1.21</v>
      </c>
      <c r="O59" s="200">
        <v>0</v>
      </c>
      <c r="P59" s="200">
        <v>1.43</v>
      </c>
      <c r="Q59" s="200">
        <v>0.22</v>
      </c>
      <c r="R59" s="200">
        <v>0.43</v>
      </c>
      <c r="S59" s="200">
        <v>0.27</v>
      </c>
      <c r="T59" s="200">
        <v>0</v>
      </c>
      <c r="U59" s="200">
        <v>2.1</v>
      </c>
      <c r="V59" s="200">
        <v>0.54</v>
      </c>
      <c r="W59" s="200">
        <v>0.48</v>
      </c>
      <c r="X59" s="200">
        <v>1.01</v>
      </c>
      <c r="Y59" s="200">
        <v>0</v>
      </c>
      <c r="Z59" s="200">
        <v>2.6</v>
      </c>
      <c r="AA59" s="200">
        <v>0.92</v>
      </c>
      <c r="AB59" s="200">
        <v>0</v>
      </c>
      <c r="AC59" s="200">
        <v>10.71</v>
      </c>
      <c r="AD59" s="200">
        <v>0</v>
      </c>
      <c r="AE59" s="200">
        <v>0</v>
      </c>
      <c r="AF59" s="200">
        <v>0</v>
      </c>
      <c r="AG59" s="200">
        <v>22.47</v>
      </c>
      <c r="AH59" s="200">
        <v>0</v>
      </c>
      <c r="AI59" s="200">
        <v>3.86</v>
      </c>
      <c r="AJ59" s="200">
        <v>0</v>
      </c>
      <c r="AK59" s="200">
        <v>13.4</v>
      </c>
      <c r="AL59" s="200">
        <v>0</v>
      </c>
      <c r="AM59" s="200">
        <v>0</v>
      </c>
      <c r="AN59" s="200">
        <v>0</v>
      </c>
      <c r="AO59" s="200">
        <v>193.59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7.41</v>
      </c>
      <c r="E60" s="200">
        <v>0</v>
      </c>
      <c r="F60" s="200">
        <v>0</v>
      </c>
      <c r="G60" s="200">
        <v>19.66</v>
      </c>
      <c r="H60" s="200">
        <v>0</v>
      </c>
      <c r="I60" s="200">
        <v>0</v>
      </c>
      <c r="J60" s="200">
        <v>24.55</v>
      </c>
      <c r="K60" s="200">
        <v>0.43</v>
      </c>
      <c r="L60" s="200">
        <v>176.84</v>
      </c>
      <c r="M60" s="200">
        <v>0.52</v>
      </c>
      <c r="N60" s="200">
        <v>1.21</v>
      </c>
      <c r="O60" s="200">
        <v>0</v>
      </c>
      <c r="P60" s="200">
        <v>1.43</v>
      </c>
      <c r="Q60" s="200">
        <v>0.22</v>
      </c>
      <c r="R60" s="200">
        <v>0.43</v>
      </c>
      <c r="S60" s="200">
        <v>0.27</v>
      </c>
      <c r="T60" s="200">
        <v>0</v>
      </c>
      <c r="U60" s="200">
        <v>2.1</v>
      </c>
      <c r="V60" s="200">
        <v>0.54</v>
      </c>
      <c r="W60" s="200">
        <v>0.48</v>
      </c>
      <c r="X60" s="200">
        <v>1.01</v>
      </c>
      <c r="Y60" s="200">
        <v>0</v>
      </c>
      <c r="Z60" s="200">
        <v>2.6</v>
      </c>
      <c r="AA60" s="200">
        <v>0.92</v>
      </c>
      <c r="AB60" s="200">
        <v>0</v>
      </c>
      <c r="AC60" s="200">
        <v>10.71</v>
      </c>
      <c r="AD60" s="200">
        <v>0</v>
      </c>
      <c r="AE60" s="200">
        <v>0</v>
      </c>
      <c r="AF60" s="200">
        <v>0</v>
      </c>
      <c r="AG60" s="200">
        <v>22.47</v>
      </c>
      <c r="AH60" s="200">
        <v>0</v>
      </c>
      <c r="AI60" s="200">
        <v>3.86</v>
      </c>
      <c r="AJ60" s="200">
        <v>0</v>
      </c>
      <c r="AK60" s="200">
        <v>13.4</v>
      </c>
      <c r="AL60" s="200">
        <v>0</v>
      </c>
      <c r="AM60" s="200">
        <v>0</v>
      </c>
      <c r="AN60" s="200">
        <v>0</v>
      </c>
      <c r="AO60" s="200">
        <v>193.59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7.41</v>
      </c>
      <c r="E61" s="200">
        <v>0</v>
      </c>
      <c r="F61" s="200">
        <v>0</v>
      </c>
      <c r="G61" s="200">
        <v>19.66</v>
      </c>
      <c r="H61" s="200">
        <v>0</v>
      </c>
      <c r="I61" s="200">
        <v>0</v>
      </c>
      <c r="J61" s="200">
        <v>24.55</v>
      </c>
      <c r="K61" s="200">
        <v>0.31</v>
      </c>
      <c r="L61" s="200">
        <v>176.84</v>
      </c>
      <c r="M61" s="200">
        <v>0.52</v>
      </c>
      <c r="N61" s="200">
        <v>1.21</v>
      </c>
      <c r="O61" s="200">
        <v>0</v>
      </c>
      <c r="P61" s="200">
        <v>1.43</v>
      </c>
      <c r="Q61" s="200">
        <v>0.22</v>
      </c>
      <c r="R61" s="200">
        <v>0.43</v>
      </c>
      <c r="S61" s="200">
        <v>0.27</v>
      </c>
      <c r="T61" s="200">
        <v>0</v>
      </c>
      <c r="U61" s="200">
        <v>2.1</v>
      </c>
      <c r="V61" s="200">
        <v>0.54</v>
      </c>
      <c r="W61" s="200">
        <v>0.48</v>
      </c>
      <c r="X61" s="200">
        <v>1.01</v>
      </c>
      <c r="Y61" s="200">
        <v>0</v>
      </c>
      <c r="Z61" s="200">
        <v>2.6</v>
      </c>
      <c r="AA61" s="200">
        <v>0.92</v>
      </c>
      <c r="AB61" s="200">
        <v>0</v>
      </c>
      <c r="AC61" s="200">
        <v>10.71</v>
      </c>
      <c r="AD61" s="200">
        <v>0</v>
      </c>
      <c r="AE61" s="200">
        <v>0</v>
      </c>
      <c r="AF61" s="200">
        <v>0</v>
      </c>
      <c r="AG61" s="200">
        <v>22.47</v>
      </c>
      <c r="AH61" s="200">
        <v>0</v>
      </c>
      <c r="AI61" s="200">
        <v>3.86</v>
      </c>
      <c r="AJ61" s="200">
        <v>0</v>
      </c>
      <c r="AK61" s="200">
        <v>13.4</v>
      </c>
      <c r="AL61" s="200">
        <v>0</v>
      </c>
      <c r="AM61" s="200">
        <v>0</v>
      </c>
      <c r="AN61" s="200">
        <v>0</v>
      </c>
      <c r="AO61" s="200">
        <v>193.59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7.41</v>
      </c>
      <c r="E62" s="200">
        <v>0</v>
      </c>
      <c r="F62" s="200">
        <v>0</v>
      </c>
      <c r="G62" s="200">
        <v>19.66</v>
      </c>
      <c r="H62" s="200">
        <v>0</v>
      </c>
      <c r="I62" s="200">
        <v>0</v>
      </c>
      <c r="J62" s="200">
        <v>24.55</v>
      </c>
      <c r="K62" s="200">
        <v>0.31</v>
      </c>
      <c r="L62" s="200">
        <v>176.84</v>
      </c>
      <c r="M62" s="200">
        <v>0.52</v>
      </c>
      <c r="N62" s="200">
        <v>1.21</v>
      </c>
      <c r="O62" s="200">
        <v>0</v>
      </c>
      <c r="P62" s="200">
        <v>1.43</v>
      </c>
      <c r="Q62" s="200">
        <v>0.22</v>
      </c>
      <c r="R62" s="200">
        <v>0.43</v>
      </c>
      <c r="S62" s="200">
        <v>0.27</v>
      </c>
      <c r="T62" s="200">
        <v>0</v>
      </c>
      <c r="U62" s="200">
        <v>2.1</v>
      </c>
      <c r="V62" s="200">
        <v>0.54</v>
      </c>
      <c r="W62" s="200">
        <v>0.48</v>
      </c>
      <c r="X62" s="200">
        <v>1.01</v>
      </c>
      <c r="Y62" s="200">
        <v>0</v>
      </c>
      <c r="Z62" s="200">
        <v>2.6</v>
      </c>
      <c r="AA62" s="200">
        <v>0.92</v>
      </c>
      <c r="AB62" s="200">
        <v>0</v>
      </c>
      <c r="AC62" s="200">
        <v>10.71</v>
      </c>
      <c r="AD62" s="200">
        <v>0</v>
      </c>
      <c r="AE62" s="200">
        <v>0</v>
      </c>
      <c r="AF62" s="200">
        <v>0</v>
      </c>
      <c r="AG62" s="200">
        <v>22.47</v>
      </c>
      <c r="AH62" s="200">
        <v>0</v>
      </c>
      <c r="AI62" s="200">
        <v>3.86</v>
      </c>
      <c r="AJ62" s="200">
        <v>0</v>
      </c>
      <c r="AK62" s="200">
        <v>13.4</v>
      </c>
      <c r="AL62" s="200">
        <v>0</v>
      </c>
      <c r="AM62" s="200">
        <v>0</v>
      </c>
      <c r="AN62" s="200">
        <v>0</v>
      </c>
      <c r="AO62" s="200">
        <v>193.59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7.41</v>
      </c>
      <c r="E63" s="200">
        <v>0</v>
      </c>
      <c r="F63" s="200">
        <v>0</v>
      </c>
      <c r="G63" s="200">
        <v>19.66</v>
      </c>
      <c r="H63" s="200">
        <v>0</v>
      </c>
      <c r="I63" s="200">
        <v>0</v>
      </c>
      <c r="J63" s="200">
        <v>24.55</v>
      </c>
      <c r="K63" s="200">
        <v>0.31</v>
      </c>
      <c r="L63" s="200">
        <v>109.17</v>
      </c>
      <c r="M63" s="200">
        <v>0.52</v>
      </c>
      <c r="N63" s="200">
        <v>1.21</v>
      </c>
      <c r="O63" s="200">
        <v>0</v>
      </c>
      <c r="P63" s="200">
        <v>1.43</v>
      </c>
      <c r="Q63" s="200">
        <v>0.22</v>
      </c>
      <c r="R63" s="200">
        <v>0.43</v>
      </c>
      <c r="S63" s="200">
        <v>0.27</v>
      </c>
      <c r="T63" s="200">
        <v>0</v>
      </c>
      <c r="U63" s="200">
        <v>2.1</v>
      </c>
      <c r="V63" s="200">
        <v>0.54</v>
      </c>
      <c r="W63" s="200">
        <v>0.48</v>
      </c>
      <c r="X63" s="200">
        <v>1.01</v>
      </c>
      <c r="Y63" s="200">
        <v>0</v>
      </c>
      <c r="Z63" s="200">
        <v>2.6</v>
      </c>
      <c r="AA63" s="200">
        <v>0.92</v>
      </c>
      <c r="AB63" s="200">
        <v>0</v>
      </c>
      <c r="AC63" s="200">
        <v>11.5</v>
      </c>
      <c r="AD63" s="200">
        <v>0</v>
      </c>
      <c r="AE63" s="200">
        <v>0</v>
      </c>
      <c r="AF63" s="200">
        <v>0</v>
      </c>
      <c r="AG63" s="200">
        <v>22.47</v>
      </c>
      <c r="AH63" s="200">
        <v>0</v>
      </c>
      <c r="AI63" s="200">
        <v>3.86</v>
      </c>
      <c r="AJ63" s="200">
        <v>0</v>
      </c>
      <c r="AK63" s="200">
        <v>13.4</v>
      </c>
      <c r="AL63" s="200">
        <v>0</v>
      </c>
      <c r="AM63" s="200">
        <v>0</v>
      </c>
      <c r="AN63" s="200">
        <v>0</v>
      </c>
      <c r="AO63" s="200">
        <v>193.59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7.41</v>
      </c>
      <c r="E64" s="200">
        <v>0</v>
      </c>
      <c r="F64" s="200">
        <v>0</v>
      </c>
      <c r="G64" s="200">
        <v>19.66</v>
      </c>
      <c r="H64" s="200">
        <v>0</v>
      </c>
      <c r="I64" s="200">
        <v>0</v>
      </c>
      <c r="J64" s="200">
        <v>24.55</v>
      </c>
      <c r="K64" s="200">
        <v>0.31</v>
      </c>
      <c r="L64" s="200">
        <v>109.17</v>
      </c>
      <c r="M64" s="200">
        <v>0.52</v>
      </c>
      <c r="N64" s="200">
        <v>1.21</v>
      </c>
      <c r="O64" s="200">
        <v>0</v>
      </c>
      <c r="P64" s="200">
        <v>1.43</v>
      </c>
      <c r="Q64" s="200">
        <v>0.22</v>
      </c>
      <c r="R64" s="200">
        <v>0.43</v>
      </c>
      <c r="S64" s="200">
        <v>0.27</v>
      </c>
      <c r="T64" s="200">
        <v>0</v>
      </c>
      <c r="U64" s="200">
        <v>2.1</v>
      </c>
      <c r="V64" s="200">
        <v>0.54</v>
      </c>
      <c r="W64" s="200">
        <v>0.48</v>
      </c>
      <c r="X64" s="200">
        <v>1.01</v>
      </c>
      <c r="Y64" s="200">
        <v>0</v>
      </c>
      <c r="Z64" s="200">
        <v>2.6</v>
      </c>
      <c r="AA64" s="200">
        <v>0.92</v>
      </c>
      <c r="AB64" s="200">
        <v>0</v>
      </c>
      <c r="AC64" s="200">
        <v>11.5</v>
      </c>
      <c r="AD64" s="200">
        <v>0</v>
      </c>
      <c r="AE64" s="200">
        <v>0</v>
      </c>
      <c r="AF64" s="200">
        <v>0</v>
      </c>
      <c r="AG64" s="200">
        <v>22.89</v>
      </c>
      <c r="AH64" s="200">
        <v>0</v>
      </c>
      <c r="AI64" s="200">
        <v>3.86</v>
      </c>
      <c r="AJ64" s="200">
        <v>0</v>
      </c>
      <c r="AK64" s="200">
        <v>13.4</v>
      </c>
      <c r="AL64" s="200">
        <v>0</v>
      </c>
      <c r="AM64" s="200">
        <v>0</v>
      </c>
      <c r="AN64" s="200">
        <v>0</v>
      </c>
      <c r="AO64" s="200">
        <v>193.59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7.41</v>
      </c>
      <c r="E65" s="200">
        <v>0</v>
      </c>
      <c r="F65" s="200">
        <v>0</v>
      </c>
      <c r="G65" s="200">
        <v>19.66</v>
      </c>
      <c r="H65" s="200">
        <v>0</v>
      </c>
      <c r="I65" s="200">
        <v>0</v>
      </c>
      <c r="J65" s="200">
        <v>24.55</v>
      </c>
      <c r="K65" s="200">
        <v>0.31</v>
      </c>
      <c r="L65" s="200">
        <v>41.5</v>
      </c>
      <c r="M65" s="200">
        <v>0.52</v>
      </c>
      <c r="N65" s="200">
        <v>1.21</v>
      </c>
      <c r="O65" s="200">
        <v>0</v>
      </c>
      <c r="P65" s="200">
        <v>1.43</v>
      </c>
      <c r="Q65" s="200">
        <v>0.22</v>
      </c>
      <c r="R65" s="200">
        <v>0.43</v>
      </c>
      <c r="S65" s="200">
        <v>0.27</v>
      </c>
      <c r="T65" s="200">
        <v>0</v>
      </c>
      <c r="U65" s="200">
        <v>2.1</v>
      </c>
      <c r="V65" s="200">
        <v>0.54</v>
      </c>
      <c r="W65" s="200">
        <v>0.48</v>
      </c>
      <c r="X65" s="200">
        <v>1.01</v>
      </c>
      <c r="Y65" s="200">
        <v>0</v>
      </c>
      <c r="Z65" s="200">
        <v>2.6</v>
      </c>
      <c r="AA65" s="200">
        <v>0.92</v>
      </c>
      <c r="AB65" s="200">
        <v>0</v>
      </c>
      <c r="AC65" s="200">
        <v>11.5</v>
      </c>
      <c r="AD65" s="200">
        <v>0</v>
      </c>
      <c r="AE65" s="200">
        <v>0</v>
      </c>
      <c r="AF65" s="200">
        <v>0</v>
      </c>
      <c r="AG65" s="200">
        <v>22.89</v>
      </c>
      <c r="AH65" s="200">
        <v>0</v>
      </c>
      <c r="AI65" s="200">
        <v>3.86</v>
      </c>
      <c r="AJ65" s="200">
        <v>0</v>
      </c>
      <c r="AK65" s="200">
        <v>13.4</v>
      </c>
      <c r="AL65" s="200">
        <v>0</v>
      </c>
      <c r="AM65" s="200">
        <v>0</v>
      </c>
      <c r="AN65" s="200">
        <v>0</v>
      </c>
      <c r="AO65" s="200">
        <v>193.59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7.41</v>
      </c>
      <c r="E66" s="200">
        <v>0</v>
      </c>
      <c r="F66" s="200">
        <v>0</v>
      </c>
      <c r="G66" s="200">
        <v>19.66</v>
      </c>
      <c r="H66" s="200">
        <v>0</v>
      </c>
      <c r="I66" s="200">
        <v>0</v>
      </c>
      <c r="J66" s="200">
        <v>24.55</v>
      </c>
      <c r="K66" s="200">
        <v>0.31</v>
      </c>
      <c r="L66" s="200">
        <v>41.5</v>
      </c>
      <c r="M66" s="200">
        <v>0.52</v>
      </c>
      <c r="N66" s="200">
        <v>1.21</v>
      </c>
      <c r="O66" s="200">
        <v>0</v>
      </c>
      <c r="P66" s="200">
        <v>1.43</v>
      </c>
      <c r="Q66" s="200">
        <v>0.22</v>
      </c>
      <c r="R66" s="200">
        <v>0.43</v>
      </c>
      <c r="S66" s="200">
        <v>0.27</v>
      </c>
      <c r="T66" s="200">
        <v>0</v>
      </c>
      <c r="U66" s="200">
        <v>2.1</v>
      </c>
      <c r="V66" s="200">
        <v>0.54</v>
      </c>
      <c r="W66" s="200">
        <v>0.48</v>
      </c>
      <c r="X66" s="200">
        <v>1.01</v>
      </c>
      <c r="Y66" s="200">
        <v>0</v>
      </c>
      <c r="Z66" s="200">
        <v>2.6</v>
      </c>
      <c r="AA66" s="200">
        <v>0.92</v>
      </c>
      <c r="AB66" s="200">
        <v>0</v>
      </c>
      <c r="AC66" s="200">
        <v>11.5</v>
      </c>
      <c r="AD66" s="200">
        <v>0</v>
      </c>
      <c r="AE66" s="200">
        <v>0</v>
      </c>
      <c r="AF66" s="200">
        <v>0</v>
      </c>
      <c r="AG66" s="200">
        <v>22.89</v>
      </c>
      <c r="AH66" s="200">
        <v>0</v>
      </c>
      <c r="AI66" s="200">
        <v>3.86</v>
      </c>
      <c r="AJ66" s="200">
        <v>0</v>
      </c>
      <c r="AK66" s="200">
        <v>13.4</v>
      </c>
      <c r="AL66" s="200">
        <v>0</v>
      </c>
      <c r="AM66" s="200">
        <v>0</v>
      </c>
      <c r="AN66" s="200">
        <v>0</v>
      </c>
      <c r="AO66" s="200">
        <v>193.59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7.41</v>
      </c>
      <c r="E67" s="200">
        <v>0</v>
      </c>
      <c r="F67" s="200">
        <v>0</v>
      </c>
      <c r="G67" s="200">
        <v>19.66</v>
      </c>
      <c r="H67" s="200">
        <v>0</v>
      </c>
      <c r="I67" s="200">
        <v>0</v>
      </c>
      <c r="J67" s="200">
        <v>24.22</v>
      </c>
      <c r="K67" s="200">
        <v>0.31</v>
      </c>
      <c r="L67" s="200">
        <v>41.5</v>
      </c>
      <c r="M67" s="200">
        <v>1.87</v>
      </c>
      <c r="N67" s="200">
        <v>1.21</v>
      </c>
      <c r="O67" s="200">
        <v>0</v>
      </c>
      <c r="P67" s="200">
        <v>1.43</v>
      </c>
      <c r="Q67" s="200">
        <v>0.22</v>
      </c>
      <c r="R67" s="200">
        <v>0.43</v>
      </c>
      <c r="S67" s="200">
        <v>0.27</v>
      </c>
      <c r="T67" s="200">
        <v>0</v>
      </c>
      <c r="U67" s="200">
        <v>2.1</v>
      </c>
      <c r="V67" s="200">
        <v>0.54</v>
      </c>
      <c r="W67" s="200">
        <v>0.48</v>
      </c>
      <c r="X67" s="200">
        <v>1.01</v>
      </c>
      <c r="Y67" s="200">
        <v>0</v>
      </c>
      <c r="Z67" s="200">
        <v>2.6</v>
      </c>
      <c r="AA67" s="200">
        <v>0.92</v>
      </c>
      <c r="AB67" s="200">
        <v>0</v>
      </c>
      <c r="AC67" s="200">
        <v>11.5</v>
      </c>
      <c r="AD67" s="200">
        <v>0</v>
      </c>
      <c r="AE67" s="200">
        <v>0</v>
      </c>
      <c r="AF67" s="200">
        <v>0</v>
      </c>
      <c r="AG67" s="200">
        <v>22.89</v>
      </c>
      <c r="AH67" s="200">
        <v>0</v>
      </c>
      <c r="AI67" s="200">
        <v>3.86</v>
      </c>
      <c r="AJ67" s="200">
        <v>0</v>
      </c>
      <c r="AK67" s="200">
        <v>19.61</v>
      </c>
      <c r="AL67" s="200">
        <v>0</v>
      </c>
      <c r="AM67" s="200">
        <v>0</v>
      </c>
      <c r="AN67" s="200">
        <v>0</v>
      </c>
      <c r="AO67" s="200">
        <v>193.59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7.41</v>
      </c>
      <c r="E68" s="200">
        <v>0</v>
      </c>
      <c r="F68" s="200">
        <v>0</v>
      </c>
      <c r="G68" s="200">
        <v>19.66</v>
      </c>
      <c r="H68" s="200">
        <v>0</v>
      </c>
      <c r="I68" s="200">
        <v>0</v>
      </c>
      <c r="J68" s="200">
        <v>24.22</v>
      </c>
      <c r="K68" s="200">
        <v>0.31</v>
      </c>
      <c r="L68" s="200">
        <v>41.5</v>
      </c>
      <c r="M68" s="200">
        <v>3.41</v>
      </c>
      <c r="N68" s="200">
        <v>1.21</v>
      </c>
      <c r="O68" s="200">
        <v>0</v>
      </c>
      <c r="P68" s="200">
        <v>1.43</v>
      </c>
      <c r="Q68" s="200">
        <v>0.22</v>
      </c>
      <c r="R68" s="200">
        <v>0.43</v>
      </c>
      <c r="S68" s="200">
        <v>0.27</v>
      </c>
      <c r="T68" s="200">
        <v>0</v>
      </c>
      <c r="U68" s="200">
        <v>2.1</v>
      </c>
      <c r="V68" s="200">
        <v>0.54</v>
      </c>
      <c r="W68" s="200">
        <v>0.48</v>
      </c>
      <c r="X68" s="200">
        <v>1.01</v>
      </c>
      <c r="Y68" s="200">
        <v>0</v>
      </c>
      <c r="Z68" s="200">
        <v>2.6</v>
      </c>
      <c r="AA68" s="200">
        <v>0.92</v>
      </c>
      <c r="AB68" s="200">
        <v>0</v>
      </c>
      <c r="AC68" s="200">
        <v>11.5</v>
      </c>
      <c r="AD68" s="200">
        <v>0</v>
      </c>
      <c r="AE68" s="200">
        <v>0</v>
      </c>
      <c r="AF68" s="200">
        <v>0</v>
      </c>
      <c r="AG68" s="200">
        <v>22.89</v>
      </c>
      <c r="AH68" s="200">
        <v>0</v>
      </c>
      <c r="AI68" s="200">
        <v>3.86</v>
      </c>
      <c r="AJ68" s="200">
        <v>0</v>
      </c>
      <c r="AK68" s="200">
        <v>19.61</v>
      </c>
      <c r="AL68" s="200">
        <v>0</v>
      </c>
      <c r="AM68" s="200">
        <v>0</v>
      </c>
      <c r="AN68" s="200">
        <v>0</v>
      </c>
      <c r="AO68" s="200">
        <v>193.59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7.41</v>
      </c>
      <c r="E69" s="200">
        <v>0</v>
      </c>
      <c r="F69" s="200">
        <v>0</v>
      </c>
      <c r="G69" s="200">
        <v>19.66</v>
      </c>
      <c r="H69" s="200">
        <v>0</v>
      </c>
      <c r="I69" s="200">
        <v>0</v>
      </c>
      <c r="J69" s="200">
        <v>24.22</v>
      </c>
      <c r="K69" s="200">
        <v>0.31</v>
      </c>
      <c r="L69" s="200">
        <v>41.5</v>
      </c>
      <c r="M69" s="200">
        <v>3.41</v>
      </c>
      <c r="N69" s="200">
        <v>1.21</v>
      </c>
      <c r="O69" s="200">
        <v>0</v>
      </c>
      <c r="P69" s="200">
        <v>1.43</v>
      </c>
      <c r="Q69" s="200">
        <v>0.22</v>
      </c>
      <c r="R69" s="200">
        <v>0.43</v>
      </c>
      <c r="S69" s="200">
        <v>0.27</v>
      </c>
      <c r="T69" s="200">
        <v>0</v>
      </c>
      <c r="U69" s="200">
        <v>2.1</v>
      </c>
      <c r="V69" s="200">
        <v>0.54</v>
      </c>
      <c r="W69" s="200">
        <v>0.48</v>
      </c>
      <c r="X69" s="200">
        <v>1.01</v>
      </c>
      <c r="Y69" s="200">
        <v>0</v>
      </c>
      <c r="Z69" s="200">
        <v>2.6</v>
      </c>
      <c r="AA69" s="200">
        <v>0.92</v>
      </c>
      <c r="AB69" s="200">
        <v>0</v>
      </c>
      <c r="AC69" s="200">
        <v>11.5</v>
      </c>
      <c r="AD69" s="200">
        <v>0</v>
      </c>
      <c r="AE69" s="200">
        <v>0</v>
      </c>
      <c r="AF69" s="200">
        <v>0</v>
      </c>
      <c r="AG69" s="200">
        <v>22.89</v>
      </c>
      <c r="AH69" s="200">
        <v>0</v>
      </c>
      <c r="AI69" s="200">
        <v>3.86</v>
      </c>
      <c r="AJ69" s="200">
        <v>0</v>
      </c>
      <c r="AK69" s="200">
        <v>13.4</v>
      </c>
      <c r="AL69" s="200">
        <v>0</v>
      </c>
      <c r="AM69" s="200">
        <v>0</v>
      </c>
      <c r="AN69" s="200">
        <v>0</v>
      </c>
      <c r="AO69" s="200">
        <v>193.59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7.41</v>
      </c>
      <c r="E70" s="200">
        <v>0</v>
      </c>
      <c r="F70" s="200">
        <v>0</v>
      </c>
      <c r="G70" s="200">
        <v>19.66</v>
      </c>
      <c r="H70" s="200">
        <v>0</v>
      </c>
      <c r="I70" s="200">
        <v>0</v>
      </c>
      <c r="J70" s="200">
        <v>24.22</v>
      </c>
      <c r="K70" s="200">
        <v>0.31</v>
      </c>
      <c r="L70" s="200">
        <v>41.5</v>
      </c>
      <c r="M70" s="200">
        <v>3.41</v>
      </c>
      <c r="N70" s="200">
        <v>1.21</v>
      </c>
      <c r="O70" s="200">
        <v>0</v>
      </c>
      <c r="P70" s="200">
        <v>1.43</v>
      </c>
      <c r="Q70" s="200">
        <v>0.22</v>
      </c>
      <c r="R70" s="200">
        <v>0.43</v>
      </c>
      <c r="S70" s="200">
        <v>0.27</v>
      </c>
      <c r="T70" s="200">
        <v>0</v>
      </c>
      <c r="U70" s="200">
        <v>2.1</v>
      </c>
      <c r="V70" s="200">
        <v>0.54</v>
      </c>
      <c r="W70" s="200">
        <v>0.48</v>
      </c>
      <c r="X70" s="200">
        <v>1.01</v>
      </c>
      <c r="Y70" s="200">
        <v>0</v>
      </c>
      <c r="Z70" s="200">
        <v>2.6</v>
      </c>
      <c r="AA70" s="200">
        <v>0.92</v>
      </c>
      <c r="AB70" s="200">
        <v>0</v>
      </c>
      <c r="AC70" s="200">
        <v>11.5</v>
      </c>
      <c r="AD70" s="200">
        <v>0</v>
      </c>
      <c r="AE70" s="200">
        <v>0</v>
      </c>
      <c r="AF70" s="200">
        <v>0</v>
      </c>
      <c r="AG70" s="200">
        <v>22.89</v>
      </c>
      <c r="AH70" s="200">
        <v>0</v>
      </c>
      <c r="AI70" s="200">
        <v>3.86</v>
      </c>
      <c r="AJ70" s="200">
        <v>0</v>
      </c>
      <c r="AK70" s="200">
        <v>13.4</v>
      </c>
      <c r="AL70" s="200">
        <v>0</v>
      </c>
      <c r="AM70" s="200">
        <v>0</v>
      </c>
      <c r="AN70" s="200">
        <v>0</v>
      </c>
      <c r="AO70" s="200">
        <v>193.59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7.41</v>
      </c>
      <c r="E71" s="200">
        <v>0</v>
      </c>
      <c r="F71" s="200">
        <v>0</v>
      </c>
      <c r="G71" s="200">
        <v>19.66</v>
      </c>
      <c r="H71" s="200">
        <v>0</v>
      </c>
      <c r="I71" s="200">
        <v>0</v>
      </c>
      <c r="J71" s="200">
        <v>24.22</v>
      </c>
      <c r="K71" s="200">
        <v>0.31</v>
      </c>
      <c r="L71" s="200">
        <v>22.17</v>
      </c>
      <c r="M71" s="200">
        <v>3.41</v>
      </c>
      <c r="N71" s="200">
        <v>1.21</v>
      </c>
      <c r="O71" s="200">
        <v>0</v>
      </c>
      <c r="P71" s="200">
        <v>1.43</v>
      </c>
      <c r="Q71" s="200">
        <v>0.22</v>
      </c>
      <c r="R71" s="200">
        <v>0.43</v>
      </c>
      <c r="S71" s="200">
        <v>0.27</v>
      </c>
      <c r="T71" s="200">
        <v>0</v>
      </c>
      <c r="U71" s="200">
        <v>2.1</v>
      </c>
      <c r="V71" s="200">
        <v>0.54</v>
      </c>
      <c r="W71" s="200">
        <v>0.48</v>
      </c>
      <c r="X71" s="200">
        <v>1.01</v>
      </c>
      <c r="Y71" s="200">
        <v>0</v>
      </c>
      <c r="Z71" s="200">
        <v>2.6</v>
      </c>
      <c r="AA71" s="200">
        <v>0.92</v>
      </c>
      <c r="AB71" s="200">
        <v>0</v>
      </c>
      <c r="AC71" s="200">
        <v>11.5</v>
      </c>
      <c r="AD71" s="200">
        <v>0</v>
      </c>
      <c r="AE71" s="200">
        <v>0</v>
      </c>
      <c r="AF71" s="200">
        <v>0</v>
      </c>
      <c r="AG71" s="200">
        <v>22.89</v>
      </c>
      <c r="AH71" s="200">
        <v>0</v>
      </c>
      <c r="AI71" s="200">
        <v>3.86</v>
      </c>
      <c r="AJ71" s="200">
        <v>0</v>
      </c>
      <c r="AK71" s="200">
        <v>13.4</v>
      </c>
      <c r="AL71" s="200">
        <v>0</v>
      </c>
      <c r="AM71" s="200">
        <v>0</v>
      </c>
      <c r="AN71" s="200">
        <v>0</v>
      </c>
      <c r="AO71" s="200">
        <v>193.59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7.41</v>
      </c>
      <c r="E72" s="200">
        <v>0</v>
      </c>
      <c r="F72" s="200">
        <v>0</v>
      </c>
      <c r="G72" s="200">
        <v>19.66</v>
      </c>
      <c r="H72" s="200">
        <v>0</v>
      </c>
      <c r="I72" s="200">
        <v>0</v>
      </c>
      <c r="J72" s="200">
        <v>24.22</v>
      </c>
      <c r="K72" s="200">
        <v>0.31</v>
      </c>
      <c r="L72" s="200">
        <v>22.17</v>
      </c>
      <c r="M72" s="200">
        <v>3.41</v>
      </c>
      <c r="N72" s="200">
        <v>1.21</v>
      </c>
      <c r="O72" s="200">
        <v>0</v>
      </c>
      <c r="P72" s="200">
        <v>1.43</v>
      </c>
      <c r="Q72" s="200">
        <v>0.22</v>
      </c>
      <c r="R72" s="200">
        <v>0.43</v>
      </c>
      <c r="S72" s="200">
        <v>0.24</v>
      </c>
      <c r="T72" s="200">
        <v>0</v>
      </c>
      <c r="U72" s="200">
        <v>2.1</v>
      </c>
      <c r="V72" s="200">
        <v>0.54</v>
      </c>
      <c r="W72" s="200">
        <v>0.48</v>
      </c>
      <c r="X72" s="200">
        <v>1.01</v>
      </c>
      <c r="Y72" s="200">
        <v>0</v>
      </c>
      <c r="Z72" s="200">
        <v>2.6</v>
      </c>
      <c r="AA72" s="200">
        <v>0.92</v>
      </c>
      <c r="AB72" s="200">
        <v>0</v>
      </c>
      <c r="AC72" s="200">
        <v>11.5</v>
      </c>
      <c r="AD72" s="200">
        <v>0</v>
      </c>
      <c r="AE72" s="200">
        <v>0</v>
      </c>
      <c r="AF72" s="200">
        <v>0</v>
      </c>
      <c r="AG72" s="200">
        <v>22.89</v>
      </c>
      <c r="AH72" s="200">
        <v>0</v>
      </c>
      <c r="AI72" s="200">
        <v>3.86</v>
      </c>
      <c r="AJ72" s="200">
        <v>0</v>
      </c>
      <c r="AK72" s="200">
        <v>13.4</v>
      </c>
      <c r="AL72" s="200">
        <v>0</v>
      </c>
      <c r="AM72" s="200">
        <v>0</v>
      </c>
      <c r="AN72" s="200">
        <v>0</v>
      </c>
      <c r="AO72" s="200">
        <v>193.59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7.41</v>
      </c>
      <c r="E73" s="200">
        <v>0</v>
      </c>
      <c r="F73" s="200">
        <v>0</v>
      </c>
      <c r="G73" s="200">
        <v>19.66</v>
      </c>
      <c r="H73" s="200">
        <v>0</v>
      </c>
      <c r="I73" s="200">
        <v>0</v>
      </c>
      <c r="J73" s="200">
        <v>24.22</v>
      </c>
      <c r="K73" s="200">
        <v>0.31</v>
      </c>
      <c r="L73" s="200">
        <v>4.29</v>
      </c>
      <c r="M73" s="200">
        <v>3.41</v>
      </c>
      <c r="N73" s="200">
        <v>1.21</v>
      </c>
      <c r="O73" s="200">
        <v>0</v>
      </c>
      <c r="P73" s="200">
        <v>1.43</v>
      </c>
      <c r="Q73" s="200">
        <v>0.22</v>
      </c>
      <c r="R73" s="200">
        <v>0.43</v>
      </c>
      <c r="S73" s="200">
        <v>0.27</v>
      </c>
      <c r="T73" s="200">
        <v>0</v>
      </c>
      <c r="U73" s="200">
        <v>2.1</v>
      </c>
      <c r="V73" s="200">
        <v>0.54</v>
      </c>
      <c r="W73" s="200">
        <v>0.48</v>
      </c>
      <c r="X73" s="200">
        <v>1.01</v>
      </c>
      <c r="Y73" s="200">
        <v>0</v>
      </c>
      <c r="Z73" s="200">
        <v>2.6</v>
      </c>
      <c r="AA73" s="200">
        <v>0.92</v>
      </c>
      <c r="AB73" s="200">
        <v>0</v>
      </c>
      <c r="AC73" s="200">
        <v>11.5</v>
      </c>
      <c r="AD73" s="200">
        <v>0</v>
      </c>
      <c r="AE73" s="200">
        <v>0</v>
      </c>
      <c r="AF73" s="200">
        <v>0</v>
      </c>
      <c r="AG73" s="200">
        <v>22.89</v>
      </c>
      <c r="AH73" s="200">
        <v>0</v>
      </c>
      <c r="AI73" s="200">
        <v>3.86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193.59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7.41</v>
      </c>
      <c r="E74" s="200">
        <v>0</v>
      </c>
      <c r="F74" s="200">
        <v>0</v>
      </c>
      <c r="G74" s="200">
        <v>19.66</v>
      </c>
      <c r="H74" s="200">
        <v>0</v>
      </c>
      <c r="I74" s="200">
        <v>0</v>
      </c>
      <c r="J74" s="200">
        <v>24.22</v>
      </c>
      <c r="K74" s="200">
        <v>0.31</v>
      </c>
      <c r="L74" s="200">
        <v>4.29</v>
      </c>
      <c r="M74" s="200">
        <v>3.41</v>
      </c>
      <c r="N74" s="200">
        <v>1.21</v>
      </c>
      <c r="O74" s="200">
        <v>0</v>
      </c>
      <c r="P74" s="200">
        <v>1.43</v>
      </c>
      <c r="Q74" s="200">
        <v>0.22</v>
      </c>
      <c r="R74" s="200">
        <v>0.43</v>
      </c>
      <c r="S74" s="200">
        <v>0.27</v>
      </c>
      <c r="T74" s="200">
        <v>0</v>
      </c>
      <c r="U74" s="200">
        <v>2.1</v>
      </c>
      <c r="V74" s="200">
        <v>0.54</v>
      </c>
      <c r="W74" s="200">
        <v>0.48</v>
      </c>
      <c r="X74" s="200">
        <v>1.01</v>
      </c>
      <c r="Y74" s="200">
        <v>0</v>
      </c>
      <c r="Z74" s="200">
        <v>2.6</v>
      </c>
      <c r="AA74" s="200">
        <v>0.92</v>
      </c>
      <c r="AB74" s="200">
        <v>0</v>
      </c>
      <c r="AC74" s="200">
        <v>11.5</v>
      </c>
      <c r="AD74" s="200">
        <v>0</v>
      </c>
      <c r="AE74" s="200">
        <v>0</v>
      </c>
      <c r="AF74" s="200">
        <v>0</v>
      </c>
      <c r="AG74" s="200">
        <v>22.89</v>
      </c>
      <c r="AH74" s="200">
        <v>0</v>
      </c>
      <c r="AI74" s="200">
        <v>3.86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193.59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7.41</v>
      </c>
      <c r="E75" s="200">
        <v>0</v>
      </c>
      <c r="F75" s="200">
        <v>0</v>
      </c>
      <c r="G75" s="200">
        <v>19.66</v>
      </c>
      <c r="H75" s="200">
        <v>0</v>
      </c>
      <c r="I75" s="200">
        <v>0</v>
      </c>
      <c r="J75" s="200">
        <v>24.22</v>
      </c>
      <c r="K75" s="200">
        <v>0.28999999999999998</v>
      </c>
      <c r="L75" s="200">
        <v>4.29</v>
      </c>
      <c r="M75" s="200">
        <v>3.41</v>
      </c>
      <c r="N75" s="200">
        <v>1.21</v>
      </c>
      <c r="O75" s="200">
        <v>0</v>
      </c>
      <c r="P75" s="200">
        <v>1.43</v>
      </c>
      <c r="Q75" s="200">
        <v>0.22</v>
      </c>
      <c r="R75" s="200">
        <v>0.39</v>
      </c>
      <c r="S75" s="200">
        <v>0.27</v>
      </c>
      <c r="T75" s="200">
        <v>0</v>
      </c>
      <c r="U75" s="200">
        <v>2.1</v>
      </c>
      <c r="V75" s="200">
        <v>0.54</v>
      </c>
      <c r="W75" s="200">
        <v>0.48</v>
      </c>
      <c r="X75" s="200">
        <v>1.01</v>
      </c>
      <c r="Y75" s="200">
        <v>0</v>
      </c>
      <c r="Z75" s="200">
        <v>2.6</v>
      </c>
      <c r="AA75" s="200">
        <v>0.92</v>
      </c>
      <c r="AB75" s="200">
        <v>0</v>
      </c>
      <c r="AC75" s="200">
        <v>11.5</v>
      </c>
      <c r="AD75" s="200">
        <v>0</v>
      </c>
      <c r="AE75" s="200">
        <v>0</v>
      </c>
      <c r="AF75" s="200">
        <v>0</v>
      </c>
      <c r="AG75" s="200">
        <v>22.89</v>
      </c>
      <c r="AH75" s="200">
        <v>0</v>
      </c>
      <c r="AI75" s="200">
        <v>3.86</v>
      </c>
      <c r="AJ75" s="200">
        <v>0</v>
      </c>
      <c r="AK75" s="200">
        <v>19.61</v>
      </c>
      <c r="AL75" s="200">
        <v>0</v>
      </c>
      <c r="AM75" s="200">
        <v>0</v>
      </c>
      <c r="AN75" s="200">
        <v>0</v>
      </c>
      <c r="AO75" s="200">
        <v>200.12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7.41</v>
      </c>
      <c r="E76" s="200">
        <v>0</v>
      </c>
      <c r="F76" s="200">
        <v>0</v>
      </c>
      <c r="G76" s="200">
        <v>19.66</v>
      </c>
      <c r="H76" s="200">
        <v>0</v>
      </c>
      <c r="I76" s="200">
        <v>0</v>
      </c>
      <c r="J76" s="200">
        <v>24.22</v>
      </c>
      <c r="K76" s="200">
        <v>0.31</v>
      </c>
      <c r="L76" s="200">
        <v>4.29</v>
      </c>
      <c r="M76" s="200">
        <v>3.41</v>
      </c>
      <c r="N76" s="200">
        <v>1.21</v>
      </c>
      <c r="O76" s="200">
        <v>0</v>
      </c>
      <c r="P76" s="200">
        <v>1.43</v>
      </c>
      <c r="Q76" s="200">
        <v>0.22</v>
      </c>
      <c r="R76" s="200">
        <v>0.43</v>
      </c>
      <c r="S76" s="200">
        <v>0.24</v>
      </c>
      <c r="T76" s="200">
        <v>0</v>
      </c>
      <c r="U76" s="200">
        <v>2.1</v>
      </c>
      <c r="V76" s="200">
        <v>0.54</v>
      </c>
      <c r="W76" s="200">
        <v>0.48</v>
      </c>
      <c r="X76" s="200">
        <v>1.01</v>
      </c>
      <c r="Y76" s="200">
        <v>0</v>
      </c>
      <c r="Z76" s="200">
        <v>2.6</v>
      </c>
      <c r="AA76" s="200">
        <v>0.92</v>
      </c>
      <c r="AB76" s="200">
        <v>0</v>
      </c>
      <c r="AC76" s="200">
        <v>11.5</v>
      </c>
      <c r="AD76" s="200">
        <v>0</v>
      </c>
      <c r="AE76" s="200">
        <v>0</v>
      </c>
      <c r="AF76" s="200">
        <v>0</v>
      </c>
      <c r="AG76" s="200">
        <v>22.89</v>
      </c>
      <c r="AH76" s="200">
        <v>0</v>
      </c>
      <c r="AI76" s="200">
        <v>3.86</v>
      </c>
      <c r="AJ76" s="200">
        <v>0</v>
      </c>
      <c r="AK76" s="200">
        <v>19.61</v>
      </c>
      <c r="AL76" s="200">
        <v>0</v>
      </c>
      <c r="AM76" s="200">
        <v>0</v>
      </c>
      <c r="AN76" s="200">
        <v>0</v>
      </c>
      <c r="AO76" s="200">
        <v>200.12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7.41</v>
      </c>
      <c r="E77" s="200">
        <v>0</v>
      </c>
      <c r="F77" s="200">
        <v>0</v>
      </c>
      <c r="G77" s="200">
        <v>19.66</v>
      </c>
      <c r="H77" s="200">
        <v>0</v>
      </c>
      <c r="I77" s="200">
        <v>0</v>
      </c>
      <c r="J77" s="200">
        <v>24.22</v>
      </c>
      <c r="K77" s="200">
        <v>0.28000000000000003</v>
      </c>
      <c r="L77" s="200">
        <v>3.81</v>
      </c>
      <c r="M77" s="200">
        <v>3.41</v>
      </c>
      <c r="N77" s="200">
        <v>1.21</v>
      </c>
      <c r="O77" s="200">
        <v>0</v>
      </c>
      <c r="P77" s="200">
        <v>1.43</v>
      </c>
      <c r="Q77" s="200">
        <v>0.2</v>
      </c>
      <c r="R77" s="200">
        <v>0.43</v>
      </c>
      <c r="S77" s="200">
        <v>0.24</v>
      </c>
      <c r="T77" s="200">
        <v>0</v>
      </c>
      <c r="U77" s="200">
        <v>2.1</v>
      </c>
      <c r="V77" s="200">
        <v>0.54</v>
      </c>
      <c r="W77" s="200">
        <v>0.48</v>
      </c>
      <c r="X77" s="200">
        <v>1.06</v>
      </c>
      <c r="Y77" s="200">
        <v>0</v>
      </c>
      <c r="Z77" s="200">
        <v>2.6</v>
      </c>
      <c r="AA77" s="200">
        <v>0.92</v>
      </c>
      <c r="AB77" s="200">
        <v>0</v>
      </c>
      <c r="AC77" s="200">
        <v>11.5</v>
      </c>
      <c r="AD77" s="200">
        <v>0</v>
      </c>
      <c r="AE77" s="200">
        <v>0</v>
      </c>
      <c r="AF77" s="200">
        <v>0</v>
      </c>
      <c r="AG77" s="200">
        <v>22.89</v>
      </c>
      <c r="AH77" s="200">
        <v>0</v>
      </c>
      <c r="AI77" s="200">
        <v>3.86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200.12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7.41</v>
      </c>
      <c r="E78" s="200">
        <v>0</v>
      </c>
      <c r="F78" s="200">
        <v>0</v>
      </c>
      <c r="G78" s="200">
        <v>19.66</v>
      </c>
      <c r="H78" s="200">
        <v>0</v>
      </c>
      <c r="I78" s="200">
        <v>0</v>
      </c>
      <c r="J78" s="200">
        <v>24.22</v>
      </c>
      <c r="K78" s="200">
        <v>0.28000000000000003</v>
      </c>
      <c r="L78" s="200">
        <v>3.4</v>
      </c>
      <c r="M78" s="200">
        <v>3.41</v>
      </c>
      <c r="N78" s="200">
        <v>1.21</v>
      </c>
      <c r="O78" s="200">
        <v>0</v>
      </c>
      <c r="P78" s="200">
        <v>1.43</v>
      </c>
      <c r="Q78" s="200">
        <v>0.22</v>
      </c>
      <c r="R78" s="200">
        <v>0.43</v>
      </c>
      <c r="S78" s="200">
        <v>0.27</v>
      </c>
      <c r="T78" s="200">
        <v>0</v>
      </c>
      <c r="U78" s="200">
        <v>2.1</v>
      </c>
      <c r="V78" s="200">
        <v>0.54</v>
      </c>
      <c r="W78" s="200">
        <v>0.48</v>
      </c>
      <c r="X78" s="200">
        <v>1.03</v>
      </c>
      <c r="Y78" s="200">
        <v>0</v>
      </c>
      <c r="Z78" s="200">
        <v>2.6</v>
      </c>
      <c r="AA78" s="200">
        <v>0.92</v>
      </c>
      <c r="AB78" s="200">
        <v>0</v>
      </c>
      <c r="AC78" s="200">
        <v>10.92</v>
      </c>
      <c r="AD78" s="200">
        <v>0</v>
      </c>
      <c r="AE78" s="200">
        <v>0</v>
      </c>
      <c r="AF78" s="200">
        <v>0</v>
      </c>
      <c r="AG78" s="200">
        <v>22.89</v>
      </c>
      <c r="AH78" s="200">
        <v>0</v>
      </c>
      <c r="AI78" s="200">
        <v>3.86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200.12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7.41</v>
      </c>
      <c r="E79" s="200">
        <v>0</v>
      </c>
      <c r="F79" s="200">
        <v>0</v>
      </c>
      <c r="G79" s="200">
        <v>19.66</v>
      </c>
      <c r="H79" s="200">
        <v>0</v>
      </c>
      <c r="I79" s="200">
        <v>0</v>
      </c>
      <c r="J79" s="200">
        <v>24.22</v>
      </c>
      <c r="K79" s="200">
        <v>0.31</v>
      </c>
      <c r="L79" s="200">
        <v>4.29</v>
      </c>
      <c r="M79" s="200">
        <v>3.41</v>
      </c>
      <c r="N79" s="200">
        <v>1.21</v>
      </c>
      <c r="O79" s="200">
        <v>0</v>
      </c>
      <c r="P79" s="200">
        <v>1.43</v>
      </c>
      <c r="Q79" s="200">
        <v>0.22</v>
      </c>
      <c r="R79" s="200">
        <v>0.43</v>
      </c>
      <c r="S79" s="200">
        <v>0.27</v>
      </c>
      <c r="T79" s="200">
        <v>0</v>
      </c>
      <c r="U79" s="200">
        <v>2.1</v>
      </c>
      <c r="V79" s="200">
        <v>0.54</v>
      </c>
      <c r="W79" s="200">
        <v>0.48</v>
      </c>
      <c r="X79" s="200">
        <v>1.25</v>
      </c>
      <c r="Y79" s="200">
        <v>0</v>
      </c>
      <c r="Z79" s="200">
        <v>2.6</v>
      </c>
      <c r="AA79" s="200">
        <v>0.92</v>
      </c>
      <c r="AB79" s="200">
        <v>0</v>
      </c>
      <c r="AC79" s="200">
        <v>10.92</v>
      </c>
      <c r="AD79" s="200">
        <v>0</v>
      </c>
      <c r="AE79" s="200">
        <v>0</v>
      </c>
      <c r="AF79" s="200">
        <v>0</v>
      </c>
      <c r="AG79" s="200">
        <v>22.89</v>
      </c>
      <c r="AH79" s="200">
        <v>0</v>
      </c>
      <c r="AI79" s="200">
        <v>3.86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200.12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7.41</v>
      </c>
      <c r="E80" s="200">
        <v>0</v>
      </c>
      <c r="F80" s="200">
        <v>0</v>
      </c>
      <c r="G80" s="200">
        <v>19.329999999999998</v>
      </c>
      <c r="H80" s="200">
        <v>0</v>
      </c>
      <c r="I80" s="200">
        <v>0</v>
      </c>
      <c r="J80" s="200">
        <v>24.22</v>
      </c>
      <c r="K80" s="200">
        <v>0.31</v>
      </c>
      <c r="L80" s="200">
        <v>4.29</v>
      </c>
      <c r="M80" s="200">
        <v>3.41</v>
      </c>
      <c r="N80" s="200">
        <v>1.21</v>
      </c>
      <c r="O80" s="200">
        <v>0</v>
      </c>
      <c r="P80" s="200">
        <v>1.43</v>
      </c>
      <c r="Q80" s="200">
        <v>0.22</v>
      </c>
      <c r="R80" s="200">
        <v>0.43</v>
      </c>
      <c r="S80" s="200">
        <v>0.27</v>
      </c>
      <c r="T80" s="200">
        <v>0</v>
      </c>
      <c r="U80" s="200">
        <v>2.1</v>
      </c>
      <c r="V80" s="200">
        <v>0.54</v>
      </c>
      <c r="W80" s="200">
        <v>0.48</v>
      </c>
      <c r="X80" s="200">
        <v>1.07</v>
      </c>
      <c r="Y80" s="200">
        <v>0</v>
      </c>
      <c r="Z80" s="200">
        <v>2.6</v>
      </c>
      <c r="AA80" s="200">
        <v>0.92</v>
      </c>
      <c r="AB80" s="200">
        <v>0</v>
      </c>
      <c r="AC80" s="200">
        <v>10.3</v>
      </c>
      <c r="AD80" s="200">
        <v>0</v>
      </c>
      <c r="AE80" s="200">
        <v>0</v>
      </c>
      <c r="AF80" s="200">
        <v>0</v>
      </c>
      <c r="AG80" s="200">
        <v>22.06</v>
      </c>
      <c r="AH80" s="200">
        <v>0</v>
      </c>
      <c r="AI80" s="200">
        <v>3.86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200.12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7.41</v>
      </c>
      <c r="E81" s="200">
        <v>0</v>
      </c>
      <c r="F81" s="200">
        <v>0</v>
      </c>
      <c r="G81" s="200">
        <v>19.329999999999998</v>
      </c>
      <c r="H81" s="200">
        <v>0</v>
      </c>
      <c r="I81" s="200">
        <v>0</v>
      </c>
      <c r="J81" s="200">
        <v>24.22</v>
      </c>
      <c r="K81" s="200">
        <v>0.31</v>
      </c>
      <c r="L81" s="200">
        <v>4.29</v>
      </c>
      <c r="M81" s="200">
        <v>3.41</v>
      </c>
      <c r="N81" s="200">
        <v>1.21</v>
      </c>
      <c r="O81" s="200">
        <v>0</v>
      </c>
      <c r="P81" s="200">
        <v>1.43</v>
      </c>
      <c r="Q81" s="200">
        <v>0.22</v>
      </c>
      <c r="R81" s="200">
        <v>0.43</v>
      </c>
      <c r="S81" s="200">
        <v>0.27</v>
      </c>
      <c r="T81" s="200">
        <v>0</v>
      </c>
      <c r="U81" s="200">
        <v>2.1</v>
      </c>
      <c r="V81" s="200">
        <v>0.54</v>
      </c>
      <c r="W81" s="200">
        <v>0.48</v>
      </c>
      <c r="X81" s="200">
        <v>1.4</v>
      </c>
      <c r="Y81" s="200">
        <v>0</v>
      </c>
      <c r="Z81" s="200">
        <v>2.6</v>
      </c>
      <c r="AA81" s="200">
        <v>0.92</v>
      </c>
      <c r="AB81" s="200">
        <v>0</v>
      </c>
      <c r="AC81" s="200">
        <v>10.3</v>
      </c>
      <c r="AD81" s="200">
        <v>0</v>
      </c>
      <c r="AE81" s="200">
        <v>0</v>
      </c>
      <c r="AF81" s="200">
        <v>0</v>
      </c>
      <c r="AG81" s="200">
        <v>22.06</v>
      </c>
      <c r="AH81" s="200">
        <v>0</v>
      </c>
      <c r="AI81" s="200">
        <v>3.86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200.12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7.41</v>
      </c>
      <c r="E82" s="200">
        <v>0</v>
      </c>
      <c r="F82" s="200">
        <v>0</v>
      </c>
      <c r="G82" s="200">
        <v>19.329999999999998</v>
      </c>
      <c r="H82" s="200">
        <v>0</v>
      </c>
      <c r="I82" s="200">
        <v>0</v>
      </c>
      <c r="J82" s="200">
        <v>24.22</v>
      </c>
      <c r="K82" s="200">
        <v>0.28999999999999998</v>
      </c>
      <c r="L82" s="200">
        <v>4.29</v>
      </c>
      <c r="M82" s="200">
        <v>3.41</v>
      </c>
      <c r="N82" s="200">
        <v>1.21</v>
      </c>
      <c r="O82" s="200">
        <v>0</v>
      </c>
      <c r="P82" s="200">
        <v>1.43</v>
      </c>
      <c r="Q82" s="200">
        <v>0.22</v>
      </c>
      <c r="R82" s="200">
        <v>0.43</v>
      </c>
      <c r="S82" s="200">
        <v>0.27</v>
      </c>
      <c r="T82" s="200">
        <v>0</v>
      </c>
      <c r="U82" s="200">
        <v>2.1</v>
      </c>
      <c r="V82" s="200">
        <v>0.54</v>
      </c>
      <c r="W82" s="200">
        <v>0.48</v>
      </c>
      <c r="X82" s="200">
        <v>1.1200000000000001</v>
      </c>
      <c r="Y82" s="200">
        <v>0</v>
      </c>
      <c r="Z82" s="200">
        <v>2.6</v>
      </c>
      <c r="AA82" s="200">
        <v>0.92</v>
      </c>
      <c r="AB82" s="200">
        <v>0</v>
      </c>
      <c r="AC82" s="200">
        <v>10.3</v>
      </c>
      <c r="AD82" s="200">
        <v>0</v>
      </c>
      <c r="AE82" s="200">
        <v>0</v>
      </c>
      <c r="AF82" s="200">
        <v>0</v>
      </c>
      <c r="AG82" s="200">
        <v>22.06</v>
      </c>
      <c r="AH82" s="200">
        <v>0</v>
      </c>
      <c r="AI82" s="200">
        <v>3.86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200.12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7.41</v>
      </c>
      <c r="E83" s="200">
        <v>0</v>
      </c>
      <c r="F83" s="200">
        <v>0</v>
      </c>
      <c r="G83" s="200">
        <v>19.329999999999998</v>
      </c>
      <c r="H83" s="200">
        <v>0</v>
      </c>
      <c r="I83" s="200">
        <v>0</v>
      </c>
      <c r="J83" s="200">
        <v>24.22</v>
      </c>
      <c r="K83" s="200">
        <v>0.31</v>
      </c>
      <c r="L83" s="200">
        <v>4.29</v>
      </c>
      <c r="M83" s="200">
        <v>3.41</v>
      </c>
      <c r="N83" s="200">
        <v>1.21</v>
      </c>
      <c r="O83" s="200">
        <v>0</v>
      </c>
      <c r="P83" s="200">
        <v>1.43</v>
      </c>
      <c r="Q83" s="200">
        <v>0.22</v>
      </c>
      <c r="R83" s="200">
        <v>0.43</v>
      </c>
      <c r="S83" s="200">
        <v>0.27</v>
      </c>
      <c r="T83" s="200">
        <v>0</v>
      </c>
      <c r="U83" s="200">
        <v>2.1</v>
      </c>
      <c r="V83" s="200">
        <v>0.54</v>
      </c>
      <c r="W83" s="200">
        <v>0.48</v>
      </c>
      <c r="X83" s="200">
        <v>1.45</v>
      </c>
      <c r="Y83" s="200">
        <v>0</v>
      </c>
      <c r="Z83" s="200">
        <v>2.6</v>
      </c>
      <c r="AA83" s="200">
        <v>0.92</v>
      </c>
      <c r="AB83" s="200">
        <v>0</v>
      </c>
      <c r="AC83" s="200">
        <v>10.3</v>
      </c>
      <c r="AD83" s="200">
        <v>0</v>
      </c>
      <c r="AE83" s="200">
        <v>0</v>
      </c>
      <c r="AF83" s="200">
        <v>0</v>
      </c>
      <c r="AG83" s="200">
        <v>22.06</v>
      </c>
      <c r="AH83" s="200">
        <v>0</v>
      </c>
      <c r="AI83" s="200">
        <v>3.86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200.12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7.41</v>
      </c>
      <c r="E84" s="200">
        <v>0</v>
      </c>
      <c r="F84" s="200">
        <v>0</v>
      </c>
      <c r="G84" s="200">
        <v>19.329999999999998</v>
      </c>
      <c r="H84" s="200">
        <v>0</v>
      </c>
      <c r="I84" s="200">
        <v>0</v>
      </c>
      <c r="J84" s="200">
        <v>24.22</v>
      </c>
      <c r="K84" s="200">
        <v>0.31</v>
      </c>
      <c r="L84" s="200">
        <v>4.29</v>
      </c>
      <c r="M84" s="200">
        <v>3.41</v>
      </c>
      <c r="N84" s="200">
        <v>1.21</v>
      </c>
      <c r="O84" s="200">
        <v>0</v>
      </c>
      <c r="P84" s="200">
        <v>1.43</v>
      </c>
      <c r="Q84" s="200">
        <v>0.22</v>
      </c>
      <c r="R84" s="200">
        <v>0.43</v>
      </c>
      <c r="S84" s="200">
        <v>0.27</v>
      </c>
      <c r="T84" s="200">
        <v>0</v>
      </c>
      <c r="U84" s="200">
        <v>2.1</v>
      </c>
      <c r="V84" s="200">
        <v>0.54</v>
      </c>
      <c r="W84" s="200">
        <v>0.48</v>
      </c>
      <c r="X84" s="200">
        <v>1.18</v>
      </c>
      <c r="Y84" s="200">
        <v>0</v>
      </c>
      <c r="Z84" s="200">
        <v>2.6</v>
      </c>
      <c r="AA84" s="200">
        <v>0.92</v>
      </c>
      <c r="AB84" s="200">
        <v>0</v>
      </c>
      <c r="AC84" s="200">
        <v>10.3</v>
      </c>
      <c r="AD84" s="200">
        <v>0</v>
      </c>
      <c r="AE84" s="200">
        <v>0</v>
      </c>
      <c r="AF84" s="200">
        <v>0</v>
      </c>
      <c r="AG84" s="200">
        <v>22.06</v>
      </c>
      <c r="AH84" s="200">
        <v>0</v>
      </c>
      <c r="AI84" s="200">
        <v>3.86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200.12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7.41</v>
      </c>
      <c r="E85" s="200">
        <v>0</v>
      </c>
      <c r="F85" s="200">
        <v>0</v>
      </c>
      <c r="G85" s="200">
        <v>19.329999999999998</v>
      </c>
      <c r="H85" s="200">
        <v>0</v>
      </c>
      <c r="I85" s="200">
        <v>0</v>
      </c>
      <c r="J85" s="200">
        <v>24.22</v>
      </c>
      <c r="K85" s="200">
        <v>0.31</v>
      </c>
      <c r="L85" s="200">
        <v>4.29</v>
      </c>
      <c r="M85" s="200">
        <v>3.41</v>
      </c>
      <c r="N85" s="200">
        <v>1.21</v>
      </c>
      <c r="O85" s="200">
        <v>0</v>
      </c>
      <c r="P85" s="200">
        <v>1.43</v>
      </c>
      <c r="Q85" s="200">
        <v>0.22</v>
      </c>
      <c r="R85" s="200">
        <v>0.43</v>
      </c>
      <c r="S85" s="200">
        <v>0.27</v>
      </c>
      <c r="T85" s="200">
        <v>0</v>
      </c>
      <c r="U85" s="200">
        <v>2.1</v>
      </c>
      <c r="V85" s="200">
        <v>0.54</v>
      </c>
      <c r="W85" s="200">
        <v>0.48</v>
      </c>
      <c r="X85" s="200">
        <v>7.69</v>
      </c>
      <c r="Y85" s="200">
        <v>0</v>
      </c>
      <c r="Z85" s="200">
        <v>2.6</v>
      </c>
      <c r="AA85" s="200">
        <v>0.92</v>
      </c>
      <c r="AB85" s="200">
        <v>0</v>
      </c>
      <c r="AC85" s="200">
        <v>10.3</v>
      </c>
      <c r="AD85" s="200">
        <v>0</v>
      </c>
      <c r="AE85" s="200">
        <v>0</v>
      </c>
      <c r="AF85" s="200">
        <v>0</v>
      </c>
      <c r="AG85" s="200">
        <v>22.06</v>
      </c>
      <c r="AH85" s="200">
        <v>0</v>
      </c>
      <c r="AI85" s="200">
        <v>3.86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200.12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7.41</v>
      </c>
      <c r="E86" s="200">
        <v>0</v>
      </c>
      <c r="F86" s="200">
        <v>0</v>
      </c>
      <c r="G86" s="200">
        <v>19.329999999999998</v>
      </c>
      <c r="H86" s="200">
        <v>0</v>
      </c>
      <c r="I86" s="200">
        <v>0</v>
      </c>
      <c r="J86" s="200">
        <v>24.22</v>
      </c>
      <c r="K86" s="200">
        <v>0.31</v>
      </c>
      <c r="L86" s="200">
        <v>4.29</v>
      </c>
      <c r="M86" s="200">
        <v>3.41</v>
      </c>
      <c r="N86" s="200">
        <v>1.21</v>
      </c>
      <c r="O86" s="200">
        <v>0</v>
      </c>
      <c r="P86" s="200">
        <v>1.43</v>
      </c>
      <c r="Q86" s="200">
        <v>0.22</v>
      </c>
      <c r="R86" s="200">
        <v>0.43</v>
      </c>
      <c r="S86" s="200">
        <v>0.27</v>
      </c>
      <c r="T86" s="200">
        <v>0</v>
      </c>
      <c r="U86" s="200">
        <v>2.1</v>
      </c>
      <c r="V86" s="200">
        <v>0.54</v>
      </c>
      <c r="W86" s="200">
        <v>0.48</v>
      </c>
      <c r="X86" s="200">
        <v>7.69</v>
      </c>
      <c r="Y86" s="200">
        <v>0</v>
      </c>
      <c r="Z86" s="200">
        <v>2.6</v>
      </c>
      <c r="AA86" s="200">
        <v>0.92</v>
      </c>
      <c r="AB86" s="200">
        <v>0</v>
      </c>
      <c r="AC86" s="200">
        <v>10.3</v>
      </c>
      <c r="AD86" s="200">
        <v>0</v>
      </c>
      <c r="AE86" s="200">
        <v>0</v>
      </c>
      <c r="AF86" s="200">
        <v>0</v>
      </c>
      <c r="AG86" s="200">
        <v>22.06</v>
      </c>
      <c r="AH86" s="200">
        <v>0</v>
      </c>
      <c r="AI86" s="200">
        <v>3.86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200.12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0.25</v>
      </c>
      <c r="E87" s="200">
        <v>0</v>
      </c>
      <c r="F87" s="200">
        <v>0</v>
      </c>
      <c r="G87" s="200">
        <v>0.65</v>
      </c>
      <c r="H87" s="200">
        <v>0</v>
      </c>
      <c r="I87" s="200">
        <v>0</v>
      </c>
      <c r="J87" s="200">
        <v>3.92</v>
      </c>
      <c r="K87" s="200">
        <v>0.3</v>
      </c>
      <c r="L87" s="200">
        <v>4.29</v>
      </c>
      <c r="M87" s="200">
        <v>3.41</v>
      </c>
      <c r="N87" s="200">
        <v>1.21</v>
      </c>
      <c r="O87" s="200">
        <v>0</v>
      </c>
      <c r="P87" s="200">
        <v>1.43</v>
      </c>
      <c r="Q87" s="200">
        <v>0.22</v>
      </c>
      <c r="R87" s="200">
        <v>0.43</v>
      </c>
      <c r="S87" s="200">
        <v>0.27</v>
      </c>
      <c r="T87" s="200">
        <v>0</v>
      </c>
      <c r="U87" s="200">
        <v>2.1</v>
      </c>
      <c r="V87" s="200">
        <v>0.54</v>
      </c>
      <c r="W87" s="200">
        <v>0.48</v>
      </c>
      <c r="X87" s="200">
        <v>9.3000000000000007</v>
      </c>
      <c r="Y87" s="200">
        <v>0</v>
      </c>
      <c r="Z87" s="200">
        <v>2.6</v>
      </c>
      <c r="AA87" s="200">
        <v>0.92</v>
      </c>
      <c r="AB87" s="200">
        <v>0</v>
      </c>
      <c r="AC87" s="200">
        <v>10.3</v>
      </c>
      <c r="AD87" s="200">
        <v>0</v>
      </c>
      <c r="AE87" s="200">
        <v>0</v>
      </c>
      <c r="AF87" s="200">
        <v>0</v>
      </c>
      <c r="AG87" s="200">
        <v>22.06</v>
      </c>
      <c r="AH87" s="200">
        <v>0</v>
      </c>
      <c r="AI87" s="200">
        <v>3.86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0.25</v>
      </c>
      <c r="E88" s="200">
        <v>0</v>
      </c>
      <c r="F88" s="200">
        <v>0</v>
      </c>
      <c r="G88" s="200">
        <v>0.65</v>
      </c>
      <c r="H88" s="200">
        <v>0</v>
      </c>
      <c r="I88" s="200">
        <v>0</v>
      </c>
      <c r="J88" s="200">
        <v>0.81</v>
      </c>
      <c r="K88" s="200">
        <v>0.31</v>
      </c>
      <c r="L88" s="200">
        <v>4.29</v>
      </c>
      <c r="M88" s="200">
        <v>3.41</v>
      </c>
      <c r="N88" s="200">
        <v>1.21</v>
      </c>
      <c r="O88" s="200">
        <v>0</v>
      </c>
      <c r="P88" s="200">
        <v>1.43</v>
      </c>
      <c r="Q88" s="200">
        <v>0.22</v>
      </c>
      <c r="R88" s="200">
        <v>0.43</v>
      </c>
      <c r="S88" s="200">
        <v>0.27</v>
      </c>
      <c r="T88" s="200">
        <v>0</v>
      </c>
      <c r="U88" s="200">
        <v>2.1</v>
      </c>
      <c r="V88" s="200">
        <v>0.54</v>
      </c>
      <c r="W88" s="200">
        <v>0.48</v>
      </c>
      <c r="X88" s="200">
        <v>9.3000000000000007</v>
      </c>
      <c r="Y88" s="200">
        <v>0</v>
      </c>
      <c r="Z88" s="200">
        <v>2.6</v>
      </c>
      <c r="AA88" s="200">
        <v>0.92</v>
      </c>
      <c r="AB88" s="200">
        <v>0</v>
      </c>
      <c r="AC88" s="200">
        <v>10.3</v>
      </c>
      <c r="AD88" s="200">
        <v>0</v>
      </c>
      <c r="AE88" s="200">
        <v>0</v>
      </c>
      <c r="AF88" s="200">
        <v>0</v>
      </c>
      <c r="AG88" s="200">
        <v>22.06</v>
      </c>
      <c r="AH88" s="200">
        <v>0</v>
      </c>
      <c r="AI88" s="200">
        <v>3.86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0.25</v>
      </c>
      <c r="E89" s="200">
        <v>0</v>
      </c>
      <c r="F89" s="200">
        <v>0</v>
      </c>
      <c r="G89" s="200">
        <v>0.65</v>
      </c>
      <c r="H89" s="200">
        <v>0</v>
      </c>
      <c r="I89" s="200">
        <v>0</v>
      </c>
      <c r="J89" s="200">
        <v>0.81</v>
      </c>
      <c r="K89" s="200">
        <v>0.56000000000000005</v>
      </c>
      <c r="L89" s="200">
        <v>4.29</v>
      </c>
      <c r="M89" s="200">
        <v>3.41</v>
      </c>
      <c r="N89" s="200">
        <v>1.21</v>
      </c>
      <c r="O89" s="200">
        <v>0</v>
      </c>
      <c r="P89" s="200">
        <v>1.43</v>
      </c>
      <c r="Q89" s="200">
        <v>0.22</v>
      </c>
      <c r="R89" s="200">
        <v>0.43</v>
      </c>
      <c r="S89" s="200">
        <v>0.27</v>
      </c>
      <c r="T89" s="200">
        <v>0</v>
      </c>
      <c r="U89" s="200">
        <v>2.1</v>
      </c>
      <c r="V89" s="200">
        <v>0.54</v>
      </c>
      <c r="W89" s="200">
        <v>0.48</v>
      </c>
      <c r="X89" s="200">
        <v>10.91</v>
      </c>
      <c r="Y89" s="200">
        <v>0</v>
      </c>
      <c r="Z89" s="200">
        <v>2.6</v>
      </c>
      <c r="AA89" s="200">
        <v>0.92</v>
      </c>
      <c r="AB89" s="200">
        <v>0</v>
      </c>
      <c r="AC89" s="200">
        <v>10.3</v>
      </c>
      <c r="AD89" s="200">
        <v>0</v>
      </c>
      <c r="AE89" s="200">
        <v>0</v>
      </c>
      <c r="AF89" s="200">
        <v>0</v>
      </c>
      <c r="AG89" s="200">
        <v>22.06</v>
      </c>
      <c r="AH89" s="200">
        <v>0</v>
      </c>
      <c r="AI89" s="200">
        <v>3.86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0.25</v>
      </c>
      <c r="E90" s="200">
        <v>0</v>
      </c>
      <c r="F90" s="200">
        <v>0</v>
      </c>
      <c r="G90" s="200">
        <v>0.65</v>
      </c>
      <c r="H90" s="200">
        <v>0</v>
      </c>
      <c r="I90" s="200">
        <v>0</v>
      </c>
      <c r="J90" s="200">
        <v>0.81</v>
      </c>
      <c r="K90" s="200">
        <v>0.31</v>
      </c>
      <c r="L90" s="200">
        <v>4.29</v>
      </c>
      <c r="M90" s="200">
        <v>3.41</v>
      </c>
      <c r="N90" s="200">
        <v>1.21</v>
      </c>
      <c r="O90" s="200">
        <v>0</v>
      </c>
      <c r="P90" s="200">
        <v>1.43</v>
      </c>
      <c r="Q90" s="200">
        <v>0.22</v>
      </c>
      <c r="R90" s="200">
        <v>0.43</v>
      </c>
      <c r="S90" s="200">
        <v>0.27</v>
      </c>
      <c r="T90" s="200">
        <v>0</v>
      </c>
      <c r="U90" s="200">
        <v>2.1</v>
      </c>
      <c r="V90" s="200">
        <v>0.54</v>
      </c>
      <c r="W90" s="200">
        <v>0.48</v>
      </c>
      <c r="X90" s="200">
        <v>10.91</v>
      </c>
      <c r="Y90" s="200">
        <v>0</v>
      </c>
      <c r="Z90" s="200">
        <v>2.6</v>
      </c>
      <c r="AA90" s="200">
        <v>0.92</v>
      </c>
      <c r="AB90" s="200">
        <v>0</v>
      </c>
      <c r="AC90" s="200">
        <v>10.3</v>
      </c>
      <c r="AD90" s="200">
        <v>0</v>
      </c>
      <c r="AE90" s="200">
        <v>0</v>
      </c>
      <c r="AF90" s="200">
        <v>0</v>
      </c>
      <c r="AG90" s="200">
        <v>22.06</v>
      </c>
      <c r="AH90" s="200">
        <v>0</v>
      </c>
      <c r="AI90" s="200">
        <v>3.86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0.25</v>
      </c>
      <c r="E91" s="200">
        <v>0</v>
      </c>
      <c r="F91" s="200">
        <v>0</v>
      </c>
      <c r="G91" s="200">
        <v>0.65</v>
      </c>
      <c r="H91" s="200">
        <v>0</v>
      </c>
      <c r="I91" s="200">
        <v>0</v>
      </c>
      <c r="J91" s="200">
        <v>0.81</v>
      </c>
      <c r="K91" s="200">
        <v>0.31</v>
      </c>
      <c r="L91" s="200">
        <v>4.29</v>
      </c>
      <c r="M91" s="200">
        <v>3.41</v>
      </c>
      <c r="N91" s="200">
        <v>1.21</v>
      </c>
      <c r="O91" s="200">
        <v>0</v>
      </c>
      <c r="P91" s="200">
        <v>1.43</v>
      </c>
      <c r="Q91" s="200">
        <v>0.22</v>
      </c>
      <c r="R91" s="200">
        <v>0.43</v>
      </c>
      <c r="S91" s="200">
        <v>0.27</v>
      </c>
      <c r="T91" s="200">
        <v>0</v>
      </c>
      <c r="U91" s="200">
        <v>2.1</v>
      </c>
      <c r="V91" s="200">
        <v>0.54</v>
      </c>
      <c r="W91" s="200">
        <v>0.48</v>
      </c>
      <c r="X91" s="200">
        <v>11.87</v>
      </c>
      <c r="Y91" s="200">
        <v>0</v>
      </c>
      <c r="Z91" s="200">
        <v>2.6</v>
      </c>
      <c r="AA91" s="200">
        <v>0.92</v>
      </c>
      <c r="AB91" s="200">
        <v>0</v>
      </c>
      <c r="AC91" s="200">
        <v>10.3</v>
      </c>
      <c r="AD91" s="200">
        <v>0</v>
      </c>
      <c r="AE91" s="200">
        <v>0</v>
      </c>
      <c r="AF91" s="200">
        <v>0</v>
      </c>
      <c r="AG91" s="200">
        <v>22.06</v>
      </c>
      <c r="AH91" s="200">
        <v>0</v>
      </c>
      <c r="AI91" s="200">
        <v>3.86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0.25</v>
      </c>
      <c r="E92" s="200">
        <v>0</v>
      </c>
      <c r="F92" s="200">
        <v>0</v>
      </c>
      <c r="G92" s="200">
        <v>0.65</v>
      </c>
      <c r="H92" s="200">
        <v>0</v>
      </c>
      <c r="I92" s="200">
        <v>0</v>
      </c>
      <c r="J92" s="200">
        <v>0.82</v>
      </c>
      <c r="K92" s="200">
        <v>0.31</v>
      </c>
      <c r="L92" s="200">
        <v>4.29</v>
      </c>
      <c r="M92" s="200">
        <v>3.41</v>
      </c>
      <c r="N92" s="200">
        <v>1.21</v>
      </c>
      <c r="O92" s="200">
        <v>0</v>
      </c>
      <c r="P92" s="200">
        <v>1.43</v>
      </c>
      <c r="Q92" s="200">
        <v>0.22</v>
      </c>
      <c r="R92" s="200">
        <v>0.43</v>
      </c>
      <c r="S92" s="200">
        <v>0.27</v>
      </c>
      <c r="T92" s="200">
        <v>0</v>
      </c>
      <c r="U92" s="200">
        <v>2.1</v>
      </c>
      <c r="V92" s="200">
        <v>0.54</v>
      </c>
      <c r="W92" s="200">
        <v>0.48</v>
      </c>
      <c r="X92" s="200">
        <v>11.87</v>
      </c>
      <c r="Y92" s="200">
        <v>0</v>
      </c>
      <c r="Z92" s="200">
        <v>2.6</v>
      </c>
      <c r="AA92" s="200">
        <v>0.92</v>
      </c>
      <c r="AB92" s="200">
        <v>0</v>
      </c>
      <c r="AC92" s="200">
        <v>10.3</v>
      </c>
      <c r="AD92" s="200">
        <v>0</v>
      </c>
      <c r="AE92" s="200">
        <v>0</v>
      </c>
      <c r="AF92" s="200">
        <v>0</v>
      </c>
      <c r="AG92" s="200">
        <v>22.06</v>
      </c>
      <c r="AH92" s="200">
        <v>0</v>
      </c>
      <c r="AI92" s="200">
        <v>3.86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0.25</v>
      </c>
      <c r="E93" s="200">
        <v>0</v>
      </c>
      <c r="F93" s="200">
        <v>0</v>
      </c>
      <c r="G93" s="200">
        <v>0.65</v>
      </c>
      <c r="H93" s="200">
        <v>0</v>
      </c>
      <c r="I93" s="200">
        <v>0</v>
      </c>
      <c r="J93" s="200">
        <v>0.82</v>
      </c>
      <c r="K93" s="200">
        <v>0.31</v>
      </c>
      <c r="L93" s="200">
        <v>4.29</v>
      </c>
      <c r="M93" s="200">
        <v>3.41</v>
      </c>
      <c r="N93" s="200">
        <v>1.21</v>
      </c>
      <c r="O93" s="200">
        <v>0</v>
      </c>
      <c r="P93" s="200">
        <v>1.43</v>
      </c>
      <c r="Q93" s="200">
        <v>0.22</v>
      </c>
      <c r="R93" s="200">
        <v>0.43</v>
      </c>
      <c r="S93" s="200">
        <v>0.27</v>
      </c>
      <c r="T93" s="200">
        <v>0</v>
      </c>
      <c r="U93" s="200">
        <v>2.1</v>
      </c>
      <c r="V93" s="200">
        <v>0.54</v>
      </c>
      <c r="W93" s="200">
        <v>0.48</v>
      </c>
      <c r="X93" s="200">
        <v>11.87</v>
      </c>
      <c r="Y93" s="200">
        <v>0</v>
      </c>
      <c r="Z93" s="200">
        <v>2.6</v>
      </c>
      <c r="AA93" s="200">
        <v>0.92</v>
      </c>
      <c r="AB93" s="200">
        <v>0</v>
      </c>
      <c r="AC93" s="200">
        <v>10.3</v>
      </c>
      <c r="AD93" s="200">
        <v>0</v>
      </c>
      <c r="AE93" s="200">
        <v>0</v>
      </c>
      <c r="AF93" s="200">
        <v>0</v>
      </c>
      <c r="AG93" s="200">
        <v>22.06</v>
      </c>
      <c r="AH93" s="200">
        <v>0</v>
      </c>
      <c r="AI93" s="200">
        <v>3.86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0.25</v>
      </c>
      <c r="E94" s="200">
        <v>0</v>
      </c>
      <c r="F94" s="200">
        <v>0</v>
      </c>
      <c r="G94" s="200">
        <v>0.65</v>
      </c>
      <c r="H94" s="200">
        <v>0</v>
      </c>
      <c r="I94" s="200">
        <v>0</v>
      </c>
      <c r="J94" s="200">
        <v>0.82</v>
      </c>
      <c r="K94" s="200">
        <v>0.31</v>
      </c>
      <c r="L94" s="200">
        <v>4.29</v>
      </c>
      <c r="M94" s="200">
        <v>3.41</v>
      </c>
      <c r="N94" s="200">
        <v>1.21</v>
      </c>
      <c r="O94" s="200">
        <v>0</v>
      </c>
      <c r="P94" s="200">
        <v>1.43</v>
      </c>
      <c r="Q94" s="200">
        <v>0.22</v>
      </c>
      <c r="R94" s="200">
        <v>0.43</v>
      </c>
      <c r="S94" s="200">
        <v>0.27</v>
      </c>
      <c r="T94" s="200">
        <v>0</v>
      </c>
      <c r="U94" s="200">
        <v>2.1</v>
      </c>
      <c r="V94" s="200">
        <v>0.54</v>
      </c>
      <c r="W94" s="200">
        <v>0.48</v>
      </c>
      <c r="X94" s="200">
        <v>11.87</v>
      </c>
      <c r="Y94" s="200">
        <v>0</v>
      </c>
      <c r="Z94" s="200">
        <v>2.6</v>
      </c>
      <c r="AA94" s="200">
        <v>0.92</v>
      </c>
      <c r="AB94" s="200">
        <v>0</v>
      </c>
      <c r="AC94" s="200">
        <v>10.3</v>
      </c>
      <c r="AD94" s="200">
        <v>0</v>
      </c>
      <c r="AE94" s="200">
        <v>0</v>
      </c>
      <c r="AF94" s="200">
        <v>0</v>
      </c>
      <c r="AG94" s="200">
        <v>22.06</v>
      </c>
      <c r="AH94" s="200">
        <v>0</v>
      </c>
      <c r="AI94" s="200">
        <v>3.86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0.25</v>
      </c>
      <c r="E95" s="200">
        <v>0</v>
      </c>
      <c r="F95" s="200">
        <v>0</v>
      </c>
      <c r="G95" s="200">
        <v>0.65</v>
      </c>
      <c r="H95" s="200">
        <v>0</v>
      </c>
      <c r="I95" s="200">
        <v>0</v>
      </c>
      <c r="J95" s="200">
        <v>0.82</v>
      </c>
      <c r="K95" s="200">
        <v>0.31</v>
      </c>
      <c r="L95" s="200">
        <v>4.29</v>
      </c>
      <c r="M95" s="200">
        <v>3.41</v>
      </c>
      <c r="N95" s="200">
        <v>1.21</v>
      </c>
      <c r="O95" s="200">
        <v>0</v>
      </c>
      <c r="P95" s="200">
        <v>1.43</v>
      </c>
      <c r="Q95" s="200">
        <v>0.22</v>
      </c>
      <c r="R95" s="200">
        <v>0.43</v>
      </c>
      <c r="S95" s="200">
        <v>0.27</v>
      </c>
      <c r="T95" s="200">
        <v>0</v>
      </c>
      <c r="U95" s="200">
        <v>2.1</v>
      </c>
      <c r="V95" s="200">
        <v>0.54</v>
      </c>
      <c r="W95" s="200">
        <v>0.48</v>
      </c>
      <c r="X95" s="200">
        <v>11.87</v>
      </c>
      <c r="Y95" s="200">
        <v>0</v>
      </c>
      <c r="Z95" s="200">
        <v>2.6</v>
      </c>
      <c r="AA95" s="200">
        <v>0.92</v>
      </c>
      <c r="AB95" s="200">
        <v>0</v>
      </c>
      <c r="AC95" s="200">
        <v>10.3</v>
      </c>
      <c r="AD95" s="200">
        <v>0</v>
      </c>
      <c r="AE95" s="200">
        <v>0</v>
      </c>
      <c r="AF95" s="200">
        <v>0</v>
      </c>
      <c r="AG95" s="200">
        <v>22.06</v>
      </c>
      <c r="AH95" s="200">
        <v>0</v>
      </c>
      <c r="AI95" s="200">
        <v>3.86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0.25</v>
      </c>
      <c r="E96" s="200">
        <v>0</v>
      </c>
      <c r="F96" s="200">
        <v>0</v>
      </c>
      <c r="G96" s="200">
        <v>0.65</v>
      </c>
      <c r="H96" s="200">
        <v>0</v>
      </c>
      <c r="I96" s="200">
        <v>0</v>
      </c>
      <c r="J96" s="200">
        <v>0.82</v>
      </c>
      <c r="K96" s="200">
        <v>0.31</v>
      </c>
      <c r="L96" s="200">
        <v>4.29</v>
      </c>
      <c r="M96" s="200">
        <v>3.41</v>
      </c>
      <c r="N96" s="200">
        <v>1.21</v>
      </c>
      <c r="O96" s="200">
        <v>0</v>
      </c>
      <c r="P96" s="200">
        <v>1.43</v>
      </c>
      <c r="Q96" s="200">
        <v>0.22</v>
      </c>
      <c r="R96" s="200">
        <v>0.43</v>
      </c>
      <c r="S96" s="200">
        <v>0.27</v>
      </c>
      <c r="T96" s="200">
        <v>0</v>
      </c>
      <c r="U96" s="200">
        <v>2.1</v>
      </c>
      <c r="V96" s="200">
        <v>0.54</v>
      </c>
      <c r="W96" s="200">
        <v>0.48</v>
      </c>
      <c r="X96" s="200">
        <v>11.87</v>
      </c>
      <c r="Y96" s="200">
        <v>0</v>
      </c>
      <c r="Z96" s="200">
        <v>2.6</v>
      </c>
      <c r="AA96" s="200">
        <v>0.92</v>
      </c>
      <c r="AB96" s="200">
        <v>0</v>
      </c>
      <c r="AC96" s="200">
        <v>10.3</v>
      </c>
      <c r="AD96" s="200">
        <v>0</v>
      </c>
      <c r="AE96" s="200">
        <v>0</v>
      </c>
      <c r="AF96" s="200">
        <v>0</v>
      </c>
      <c r="AG96" s="200">
        <v>22.06</v>
      </c>
      <c r="AH96" s="200">
        <v>0</v>
      </c>
      <c r="AI96" s="200">
        <v>3.86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0.25</v>
      </c>
      <c r="E97" s="200">
        <v>0</v>
      </c>
      <c r="F97" s="200">
        <v>0</v>
      </c>
      <c r="G97" s="200">
        <v>0.65</v>
      </c>
      <c r="H97" s="200">
        <v>0</v>
      </c>
      <c r="I97" s="200">
        <v>0</v>
      </c>
      <c r="J97" s="200">
        <v>0.82</v>
      </c>
      <c r="K97" s="200">
        <v>0.31</v>
      </c>
      <c r="L97" s="200">
        <v>4.29</v>
      </c>
      <c r="M97" s="200">
        <v>3.41</v>
      </c>
      <c r="N97" s="200">
        <v>1.21</v>
      </c>
      <c r="O97" s="200">
        <v>0</v>
      </c>
      <c r="P97" s="200">
        <v>1.43</v>
      </c>
      <c r="Q97" s="200">
        <v>0.22</v>
      </c>
      <c r="R97" s="200">
        <v>0.43</v>
      </c>
      <c r="S97" s="200">
        <v>0.27</v>
      </c>
      <c r="T97" s="200">
        <v>0</v>
      </c>
      <c r="U97" s="200">
        <v>2.1</v>
      </c>
      <c r="V97" s="200">
        <v>0.54</v>
      </c>
      <c r="W97" s="200">
        <v>0.48</v>
      </c>
      <c r="X97" s="200">
        <v>11.87</v>
      </c>
      <c r="Y97" s="200">
        <v>0</v>
      </c>
      <c r="Z97" s="200">
        <v>2.6</v>
      </c>
      <c r="AA97" s="200">
        <v>0.92</v>
      </c>
      <c r="AB97" s="200">
        <v>0</v>
      </c>
      <c r="AC97" s="200">
        <v>10.3</v>
      </c>
      <c r="AD97" s="200">
        <v>0</v>
      </c>
      <c r="AE97" s="200">
        <v>0</v>
      </c>
      <c r="AF97" s="200">
        <v>0</v>
      </c>
      <c r="AG97" s="200">
        <v>22.06</v>
      </c>
      <c r="AH97" s="200">
        <v>0</v>
      </c>
      <c r="AI97" s="200">
        <v>3.86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0.25</v>
      </c>
      <c r="E98" s="200">
        <v>0</v>
      </c>
      <c r="F98" s="200">
        <v>0</v>
      </c>
      <c r="G98" s="200">
        <v>0.65</v>
      </c>
      <c r="H98" s="200">
        <v>0</v>
      </c>
      <c r="I98" s="200">
        <v>0</v>
      </c>
      <c r="J98" s="200">
        <v>0.82</v>
      </c>
      <c r="K98" s="200">
        <v>0.31</v>
      </c>
      <c r="L98" s="200">
        <v>4.29</v>
      </c>
      <c r="M98" s="200">
        <v>3.41</v>
      </c>
      <c r="N98" s="200">
        <v>1.21</v>
      </c>
      <c r="O98" s="200">
        <v>0</v>
      </c>
      <c r="P98" s="200">
        <v>1.43</v>
      </c>
      <c r="Q98" s="200">
        <v>0.22</v>
      </c>
      <c r="R98" s="200">
        <v>0.43</v>
      </c>
      <c r="S98" s="200">
        <v>0.27</v>
      </c>
      <c r="T98" s="200">
        <v>0</v>
      </c>
      <c r="U98" s="200">
        <v>2.1</v>
      </c>
      <c r="V98" s="200">
        <v>0.54</v>
      </c>
      <c r="W98" s="200">
        <v>0.48</v>
      </c>
      <c r="X98" s="200">
        <v>11.87</v>
      </c>
      <c r="Y98" s="200">
        <v>0</v>
      </c>
      <c r="Z98" s="200">
        <v>2.6</v>
      </c>
      <c r="AA98" s="200">
        <v>0.92</v>
      </c>
      <c r="AB98" s="200">
        <v>0</v>
      </c>
      <c r="AC98" s="200">
        <v>10.3</v>
      </c>
      <c r="AD98" s="200">
        <v>0</v>
      </c>
      <c r="AE98" s="200">
        <v>0</v>
      </c>
      <c r="AF98" s="200">
        <v>0</v>
      </c>
      <c r="AG98" s="200">
        <v>22.06</v>
      </c>
      <c r="AH98" s="200">
        <v>0</v>
      </c>
      <c r="AI98" s="200">
        <v>3.86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0.16183999999999998</v>
      </c>
      <c r="E99">
        <f t="shared" si="0"/>
        <v>0</v>
      </c>
      <c r="F99">
        <f t="shared" si="0"/>
        <v>0</v>
      </c>
      <c r="G99">
        <f t="shared" si="0"/>
        <v>0.42017250000000084</v>
      </c>
      <c r="H99">
        <f t="shared" si="0"/>
        <v>0</v>
      </c>
      <c r="I99">
        <f t="shared" si="0"/>
        <v>0</v>
      </c>
      <c r="J99">
        <f t="shared" si="0"/>
        <v>0.53162500000000046</v>
      </c>
      <c r="K99">
        <f t="shared" si="0"/>
        <v>3.6057500000000041E-2</v>
      </c>
      <c r="L99">
        <f t="shared" si="0"/>
        <v>3.2713025000000067</v>
      </c>
      <c r="M99">
        <f t="shared" si="0"/>
        <v>3.5214999999999975E-2</v>
      </c>
      <c r="N99">
        <f t="shared" si="0"/>
        <v>2.9039999999999941E-2</v>
      </c>
      <c r="O99">
        <f t="shared" si="0"/>
        <v>0</v>
      </c>
      <c r="P99">
        <f t="shared" si="0"/>
        <v>3.4320000000000087E-2</v>
      </c>
      <c r="Q99">
        <f t="shared" si="0"/>
        <v>1.3752499999999982E-2</v>
      </c>
      <c r="R99">
        <f t="shared" si="0"/>
        <v>2.8650000000000092E-2</v>
      </c>
      <c r="S99">
        <f t="shared" si="0"/>
        <v>1.6122500000000047E-2</v>
      </c>
      <c r="T99">
        <f t="shared" si="0"/>
        <v>0</v>
      </c>
      <c r="U99">
        <f t="shared" si="0"/>
        <v>5.0502499999999916E-2</v>
      </c>
      <c r="V99">
        <f t="shared" si="0"/>
        <v>9.5649999999999936E-3</v>
      </c>
      <c r="W99">
        <f t="shared" si="0"/>
        <v>1.2997499999999971E-2</v>
      </c>
      <c r="X99">
        <f t="shared" si="0"/>
        <v>6.222750000000004E-2</v>
      </c>
      <c r="Y99">
        <f t="shared" si="0"/>
        <v>0</v>
      </c>
      <c r="Z99">
        <f t="shared" si="0"/>
        <v>0.20916750000000037</v>
      </c>
      <c r="AA99">
        <f t="shared" si="0"/>
        <v>4.279999999999988E-2</v>
      </c>
      <c r="AB99">
        <f t="shared" si="0"/>
        <v>0</v>
      </c>
      <c r="AC99">
        <f t="shared" si="0"/>
        <v>0.25815999999999978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0.53378499999999984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0.24021999999999977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4.1763300000000028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20</v>
      </c>
      <c r="N61" s="82">
        <v>20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-20</v>
      </c>
      <c r="AG61" s="82">
        <v>0</v>
      </c>
      <c r="AH61" s="82">
        <v>0</v>
      </c>
      <c r="AI61" s="82">
        <v>-20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20</v>
      </c>
      <c r="AY61" s="83">
        <f t="shared" si="14"/>
        <v>-20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200</v>
      </c>
      <c r="CI61" s="80">
        <f t="shared" si="24"/>
        <v>200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-20</v>
      </c>
      <c r="DH61" s="81">
        <f t="shared" si="33"/>
        <v>0</v>
      </c>
      <c r="DI61" s="81">
        <f t="shared" si="34"/>
        <v>0</v>
      </c>
      <c r="DJ61" s="81">
        <f t="shared" si="35"/>
        <v>20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5</v>
      </c>
      <c r="N62" s="82">
        <v>5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-5</v>
      </c>
      <c r="AG62" s="82">
        <v>0</v>
      </c>
      <c r="AH62" s="82">
        <v>0</v>
      </c>
      <c r="AI62" s="82">
        <v>-5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5</v>
      </c>
      <c r="AY62" s="83">
        <f t="shared" si="14"/>
        <v>-5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50</v>
      </c>
      <c r="CI62" s="80">
        <f t="shared" si="24"/>
        <v>50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-5</v>
      </c>
      <c r="DH62" s="81">
        <f t="shared" si="33"/>
        <v>0</v>
      </c>
      <c r="DI62" s="81">
        <f t="shared" si="34"/>
        <v>0</v>
      </c>
      <c r="DJ62" s="81">
        <f t="shared" si="35"/>
        <v>5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-56.061</v>
      </c>
      <c r="G79" s="82">
        <v>-56.061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56.061</v>
      </c>
      <c r="AF79" s="82">
        <v>0</v>
      </c>
      <c r="AG79" s="82">
        <v>0</v>
      </c>
      <c r="AH79" s="82">
        <v>0</v>
      </c>
      <c r="AI79" s="82">
        <v>56.061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56.061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-56.061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560.61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560.61</v>
      </c>
      <c r="DF79" s="81">
        <f t="shared" si="59"/>
        <v>56.061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-56.061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-47.261000000000003</v>
      </c>
      <c r="G80" s="82">
        <v>-47.261000000000003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47.261000000000003</v>
      </c>
      <c r="AF80" s="82">
        <v>0</v>
      </c>
      <c r="AG80" s="82">
        <v>0</v>
      </c>
      <c r="AH80" s="82">
        <v>0</v>
      </c>
      <c r="AI80" s="82">
        <v>47.261000000000003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47.261000000000003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-47.261000000000003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472.61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472.61</v>
      </c>
      <c r="DF80" s="81">
        <f t="shared" si="59"/>
        <v>47.261000000000003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-47.261000000000003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-35</v>
      </c>
      <c r="D81" s="82">
        <v>0</v>
      </c>
      <c r="E81" s="82">
        <v>0</v>
      </c>
      <c r="F81" s="82">
        <v>-44.55</v>
      </c>
      <c r="G81" s="82">
        <v>-79.55</v>
      </c>
      <c r="H81" s="76"/>
      <c r="I81" s="31">
        <v>79</v>
      </c>
      <c r="J81" s="82">
        <v>35</v>
      </c>
      <c r="K81" s="82">
        <v>0</v>
      </c>
      <c r="L81" s="82">
        <v>0</v>
      </c>
      <c r="M81" s="82">
        <v>0</v>
      </c>
      <c r="N81" s="82">
        <v>35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44.55</v>
      </c>
      <c r="AF81" s="82">
        <v>0</v>
      </c>
      <c r="AG81" s="82">
        <v>0</v>
      </c>
      <c r="AH81" s="82">
        <v>0</v>
      </c>
      <c r="AI81" s="82">
        <v>44.55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44.55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-44.55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445.5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445.5</v>
      </c>
      <c r="DF81" s="81">
        <f t="shared" si="59"/>
        <v>79.55</v>
      </c>
      <c r="DG81" s="81">
        <f t="shared" si="60"/>
        <v>-35</v>
      </c>
      <c r="DH81" s="81">
        <f t="shared" si="61"/>
        <v>0</v>
      </c>
      <c r="DI81" s="81">
        <f t="shared" si="62"/>
        <v>0</v>
      </c>
      <c r="DJ81" s="81">
        <f t="shared" si="63"/>
        <v>-44.55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-40</v>
      </c>
      <c r="D82" s="82">
        <v>0</v>
      </c>
      <c r="E82" s="82">
        <v>0</v>
      </c>
      <c r="F82" s="82">
        <v>-53.33</v>
      </c>
      <c r="G82" s="82">
        <v>-93.33</v>
      </c>
      <c r="H82" s="76"/>
      <c r="I82" s="31">
        <v>80</v>
      </c>
      <c r="J82" s="82">
        <v>40</v>
      </c>
      <c r="K82" s="82">
        <v>0</v>
      </c>
      <c r="L82" s="82">
        <v>0</v>
      </c>
      <c r="M82" s="82">
        <v>0</v>
      </c>
      <c r="N82" s="82">
        <v>40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53.33</v>
      </c>
      <c r="AF82" s="82">
        <v>0</v>
      </c>
      <c r="AG82" s="82">
        <v>0</v>
      </c>
      <c r="AH82" s="82">
        <v>0</v>
      </c>
      <c r="AI82" s="82">
        <v>53.33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53.33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-53.33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533.29999999999995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533.29999999999995</v>
      </c>
      <c r="DF82" s="81">
        <f t="shared" si="59"/>
        <v>93.33</v>
      </c>
      <c r="DG82" s="81">
        <f t="shared" si="60"/>
        <v>-40</v>
      </c>
      <c r="DH82" s="81">
        <f t="shared" si="61"/>
        <v>0</v>
      </c>
      <c r="DI82" s="81">
        <f t="shared" si="62"/>
        <v>0</v>
      </c>
      <c r="DJ82" s="81">
        <f t="shared" si="63"/>
        <v>-53.33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-50</v>
      </c>
      <c r="D83" s="82">
        <v>0</v>
      </c>
      <c r="E83" s="82">
        <v>0</v>
      </c>
      <c r="F83" s="82">
        <v>-78.150999999999996</v>
      </c>
      <c r="G83" s="82">
        <v>-128.15100000000001</v>
      </c>
      <c r="H83" s="76"/>
      <c r="I83" s="31">
        <v>81</v>
      </c>
      <c r="J83" s="82">
        <v>50</v>
      </c>
      <c r="K83" s="82">
        <v>0</v>
      </c>
      <c r="L83" s="82">
        <v>0</v>
      </c>
      <c r="M83" s="82">
        <v>0</v>
      </c>
      <c r="N83" s="82">
        <v>50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78.150999999999996</v>
      </c>
      <c r="AF83" s="82">
        <v>0</v>
      </c>
      <c r="AG83" s="82">
        <v>0</v>
      </c>
      <c r="AH83" s="82">
        <v>0</v>
      </c>
      <c r="AI83" s="82">
        <v>78.150999999999996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78.150999999999996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-78.150999999999996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781.51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781.51</v>
      </c>
      <c r="DF83" s="81">
        <f t="shared" si="59"/>
        <v>128.15100000000001</v>
      </c>
      <c r="DG83" s="81">
        <f t="shared" si="60"/>
        <v>-50</v>
      </c>
      <c r="DH83" s="81">
        <f t="shared" si="61"/>
        <v>0</v>
      </c>
      <c r="DI83" s="81">
        <f t="shared" si="62"/>
        <v>0</v>
      </c>
      <c r="DJ83" s="81">
        <f t="shared" si="63"/>
        <v>-78.150999999999996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-90.751000000000005</v>
      </c>
      <c r="G84" s="82">
        <v>-90.751000000000005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90.751000000000005</v>
      </c>
      <c r="AF84" s="82">
        <v>0</v>
      </c>
      <c r="AG84" s="82">
        <v>0</v>
      </c>
      <c r="AH84" s="82">
        <v>0</v>
      </c>
      <c r="AI84" s="82">
        <v>90.751000000000005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90.751000000000005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-90.751000000000005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907.51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907.51</v>
      </c>
      <c r="DF84" s="81">
        <f t="shared" si="59"/>
        <v>90.751000000000005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-90.751000000000005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-35</v>
      </c>
      <c r="D85" s="82">
        <v>0</v>
      </c>
      <c r="E85" s="82">
        <v>0</v>
      </c>
      <c r="F85" s="82">
        <v>-86.125</v>
      </c>
      <c r="G85" s="82">
        <v>-121.125</v>
      </c>
      <c r="H85" s="76"/>
      <c r="I85" s="31">
        <v>83</v>
      </c>
      <c r="J85" s="82">
        <v>35</v>
      </c>
      <c r="K85" s="82">
        <v>0</v>
      </c>
      <c r="L85" s="82">
        <v>0</v>
      </c>
      <c r="M85" s="82">
        <v>0</v>
      </c>
      <c r="N85" s="82">
        <v>35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86.125</v>
      </c>
      <c r="AF85" s="82">
        <v>0</v>
      </c>
      <c r="AG85" s="82">
        <v>0</v>
      </c>
      <c r="AH85" s="82">
        <v>0</v>
      </c>
      <c r="AI85" s="82">
        <v>86.125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86.125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-86.125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861.25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861.25</v>
      </c>
      <c r="DF85" s="81">
        <f t="shared" si="59"/>
        <v>121.125</v>
      </c>
      <c r="DG85" s="81">
        <f t="shared" si="60"/>
        <v>-35</v>
      </c>
      <c r="DH85" s="81">
        <f t="shared" si="61"/>
        <v>0</v>
      </c>
      <c r="DI85" s="81">
        <f t="shared" si="62"/>
        <v>0</v>
      </c>
      <c r="DJ85" s="81">
        <f t="shared" si="63"/>
        <v>-86.125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-25</v>
      </c>
      <c r="D86" s="82">
        <v>0</v>
      </c>
      <c r="E86" s="82">
        <v>0</v>
      </c>
      <c r="F86" s="82">
        <v>-94.879000000000005</v>
      </c>
      <c r="G86" s="82">
        <v>-119.879</v>
      </c>
      <c r="H86" s="76"/>
      <c r="I86" s="31">
        <v>84</v>
      </c>
      <c r="J86" s="82">
        <v>25</v>
      </c>
      <c r="K86" s="82">
        <v>0</v>
      </c>
      <c r="L86" s="82">
        <v>0</v>
      </c>
      <c r="M86" s="82">
        <v>0</v>
      </c>
      <c r="N86" s="82">
        <v>25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94.879000000000005</v>
      </c>
      <c r="AF86" s="82">
        <v>0</v>
      </c>
      <c r="AG86" s="82">
        <v>0</v>
      </c>
      <c r="AH86" s="82">
        <v>0</v>
      </c>
      <c r="AI86" s="82">
        <v>94.879000000000005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94.879000000000005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-94.879000000000005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948.79000000000008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948.79000000000008</v>
      </c>
      <c r="DF86" s="81">
        <f t="shared" si="59"/>
        <v>119.879</v>
      </c>
      <c r="DG86" s="81">
        <f t="shared" si="60"/>
        <v>-25</v>
      </c>
      <c r="DH86" s="81">
        <f t="shared" si="61"/>
        <v>0</v>
      </c>
      <c r="DI86" s="81">
        <f t="shared" si="62"/>
        <v>0</v>
      </c>
      <c r="DJ86" s="81">
        <f t="shared" si="63"/>
        <v>-94.879000000000005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-10</v>
      </c>
      <c r="D87" s="82">
        <v>0</v>
      </c>
      <c r="E87" s="82">
        <v>0</v>
      </c>
      <c r="F87" s="82">
        <v>-86.552000000000007</v>
      </c>
      <c r="G87" s="82">
        <v>-96.552000000000007</v>
      </c>
      <c r="H87" s="76"/>
      <c r="I87" s="31">
        <v>85</v>
      </c>
      <c r="J87" s="82">
        <v>10</v>
      </c>
      <c r="K87" s="82">
        <v>0</v>
      </c>
      <c r="L87" s="82">
        <v>0</v>
      </c>
      <c r="M87" s="82">
        <v>0</v>
      </c>
      <c r="N87" s="82">
        <v>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86.552000000000007</v>
      </c>
      <c r="AF87" s="82">
        <v>0</v>
      </c>
      <c r="AG87" s="82">
        <v>0</v>
      </c>
      <c r="AH87" s="82">
        <v>0</v>
      </c>
      <c r="AI87" s="82">
        <v>86.552000000000007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86.552000000000007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-86.552000000000007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865.5200000000001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865.5200000000001</v>
      </c>
      <c r="DF87" s="81">
        <f t="shared" si="59"/>
        <v>96.552000000000007</v>
      </c>
      <c r="DG87" s="81">
        <f t="shared" si="60"/>
        <v>-10</v>
      </c>
      <c r="DH87" s="81">
        <f t="shared" si="61"/>
        <v>0</v>
      </c>
      <c r="DI87" s="81">
        <f t="shared" si="62"/>
        <v>0</v>
      </c>
      <c r="DJ87" s="81">
        <f t="shared" si="63"/>
        <v>-86.552000000000007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-36.521999999999998</v>
      </c>
      <c r="G88" s="82">
        <v>-36.521999999999998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-10</v>
      </c>
      <c r="N88" s="82">
        <v>-10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36.521999999999998</v>
      </c>
      <c r="AF88" s="82">
        <v>10</v>
      </c>
      <c r="AG88" s="82">
        <v>0</v>
      </c>
      <c r="AH88" s="82">
        <v>0</v>
      </c>
      <c r="AI88" s="82">
        <v>46.521999999999998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36.521999999999998</v>
      </c>
      <c r="BQ88" s="83">
        <f t="shared" si="47"/>
        <v>10</v>
      </c>
      <c r="BR88" s="83">
        <f t="shared" si="47"/>
        <v>0</v>
      </c>
      <c r="BS88" s="83">
        <f t="shared" si="47"/>
        <v>0</v>
      </c>
      <c r="BT88" s="83">
        <f t="shared" si="48"/>
        <v>-46.521999999999998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365.21999999999997</v>
      </c>
      <c r="DA88" s="80">
        <f t="shared" si="57"/>
        <v>100</v>
      </c>
      <c r="DB88" s="80">
        <f t="shared" si="57"/>
        <v>0</v>
      </c>
      <c r="DC88" s="80">
        <f t="shared" si="57"/>
        <v>0</v>
      </c>
      <c r="DD88" s="80">
        <f t="shared" si="58"/>
        <v>465.21999999999997</v>
      </c>
      <c r="DF88" s="81">
        <f t="shared" si="59"/>
        <v>36.521999999999998</v>
      </c>
      <c r="DG88" s="81">
        <f t="shared" si="60"/>
        <v>10</v>
      </c>
      <c r="DH88" s="81">
        <f t="shared" si="61"/>
        <v>0</v>
      </c>
      <c r="DI88" s="81">
        <f t="shared" si="62"/>
        <v>0</v>
      </c>
      <c r="DJ88" s="81">
        <f t="shared" si="63"/>
        <v>-46.521999999999998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4.8750000000000002E-2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6.2500000000000003E-3</v>
      </c>
      <c r="AY99" s="87">
        <f t="shared" si="65"/>
        <v>-5.5E-2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0.16854550000000004</v>
      </c>
      <c r="BQ99" s="87">
        <f t="shared" ref="BQ99:BT99" si="68">SUM(BQ3:BQ98)/4000</f>
        <v>2.5000000000000001E-3</v>
      </c>
      <c r="BR99" s="87">
        <f t="shared" si="68"/>
        <v>0</v>
      </c>
      <c r="BS99" s="87">
        <f t="shared" si="68"/>
        <v>0</v>
      </c>
      <c r="BT99" s="87">
        <f t="shared" si="68"/>
        <v>-0.17104550000000004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4.8750000000000002E-2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6.2500000000000003E-3</v>
      </c>
      <c r="CI99" s="89">
        <f t="shared" si="70"/>
        <v>5.5E-2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0.16854550000000001</v>
      </c>
      <c r="DA99" s="89">
        <f t="shared" ref="DA99:DD99" si="73">SUM(DA3:DA98)/40000</f>
        <v>2.5000000000000001E-3</v>
      </c>
      <c r="DB99" s="89">
        <f t="shared" si="73"/>
        <v>0</v>
      </c>
      <c r="DC99" s="89">
        <f t="shared" si="73"/>
        <v>0</v>
      </c>
      <c r="DD99" s="89">
        <f t="shared" si="73"/>
        <v>0.17104550000000002</v>
      </c>
      <c r="DE99" s="86"/>
      <c r="DF99" s="81">
        <f t="shared" si="59"/>
        <v>0.21729550000000003</v>
      </c>
      <c r="DG99" s="81">
        <f t="shared" si="60"/>
        <v>-5.2499999999999998E-2</v>
      </c>
      <c r="DH99" s="81">
        <f t="shared" si="61"/>
        <v>0</v>
      </c>
      <c r="DI99" s="81">
        <f t="shared" si="62"/>
        <v>0</v>
      </c>
      <c r="DJ99" s="81">
        <f t="shared" si="63"/>
        <v>-0.16479550000000004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41" t="s">
        <v>325</v>
      </c>
      <c r="J1" s="242"/>
      <c r="K1" s="242"/>
      <c r="L1" s="242"/>
      <c r="M1" s="243"/>
      <c r="N1" s="242" t="s">
        <v>477</v>
      </c>
      <c r="O1" s="242"/>
      <c r="P1" s="242"/>
      <c r="Q1" s="242"/>
      <c r="R1" s="243"/>
      <c r="W1" s="46"/>
      <c r="X1" s="46">
        <v>1</v>
      </c>
    </row>
    <row r="2" spans="1:24" ht="15.75" thickBot="1">
      <c r="A2" s="240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683.30070000000001</v>
      </c>
      <c r="H3" s="173">
        <f t="shared" ref="H3:H66" ca="1" si="2">INDIRECT("ISGS_Delhi_pp!" &amp; $V$3 &amp; X3)</f>
        <v>660.54678699999999</v>
      </c>
      <c r="I3" s="177">
        <f ca="1">INDIRECT("BRPL_EOD!" &amp; $V$3 &amp; X3)</f>
        <v>495</v>
      </c>
      <c r="J3" s="175">
        <f ca="1">INDIRECT("BYPL_EOD!" &amp; $V$3 &amp; X3)</f>
        <v>153.71</v>
      </c>
      <c r="K3" s="175">
        <f ca="1">INDIRECT("TPDDL_EOD!" &amp; $V$3 &amp; X3)</f>
        <v>9.0500000000000007</v>
      </c>
      <c r="L3" s="175">
        <f ca="1">INDIRECT("NDMC_EOD!" &amp; $V$3 &amp; X3)</f>
        <v>2.79</v>
      </c>
      <c r="M3" s="176">
        <f ca="1">SUM(I3:L3)</f>
        <v>660.55</v>
      </c>
      <c r="N3" s="174">
        <f ca="1">INDIRECT("BRPL_ISGS_exbus!" &amp; $V$3 &amp; X3)</f>
        <v>494.997592256453</v>
      </c>
      <c r="O3" s="175">
        <f ca="1">INDIRECT("BYPL_ISGS_exbus!" &amp; $V$3 &amp; X3)</f>
        <v>153.70925233482706</v>
      </c>
      <c r="P3" s="175">
        <f ca="1">INDIRECT("TPDDL_ISGS_exbus!" &amp; $V$3 &amp; X3)</f>
        <v>9.049955979638181</v>
      </c>
      <c r="Q3" s="175">
        <f ca="1">INDIRECT("NDMC_ISGS_exbus!" &amp; $V$3 &amp; X3)</f>
        <v>2.7899864290818259</v>
      </c>
      <c r="R3" s="176">
        <f ca="1">SUM(N3:Q3)</f>
        <v>660.54678700000011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683.30070000000001</v>
      </c>
      <c r="H4" s="181">
        <f t="shared" ca="1" si="2"/>
        <v>660.54678699999999</v>
      </c>
      <c r="I4" s="182">
        <f t="shared" ref="I4:I67" ca="1" si="5">INDIRECT("BRPL_EOD!" &amp; $V$3 &amp; X4)</f>
        <v>495</v>
      </c>
      <c r="J4" s="179">
        <f t="shared" ref="J4:J67" ca="1" si="6">INDIRECT("BYPL_EOD!" &amp; $V$3 &amp; X4)</f>
        <v>153.71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2.79</v>
      </c>
      <c r="M4" s="180">
        <f t="shared" ref="M4:M67" ca="1" si="9">SUM(I4:L4)</f>
        <v>660.55</v>
      </c>
      <c r="N4" s="178">
        <f t="shared" ref="N4:N67" ca="1" si="10">INDIRECT("BRPL_ISGS_exbus!" &amp; $V$3 &amp; X4)</f>
        <v>494.997592256453</v>
      </c>
      <c r="O4" s="179">
        <f t="shared" ref="O4:O67" ca="1" si="11">INDIRECT("BYPL_ISGS_exbus!" &amp; $V$3 &amp; X4)</f>
        <v>153.70925233482706</v>
      </c>
      <c r="P4" s="179">
        <f t="shared" ref="P4:P67" ca="1" si="12">INDIRECT("TPDDL_ISGS_exbus!" &amp; $V$3 &amp; X4)</f>
        <v>9.049955979638181</v>
      </c>
      <c r="Q4" s="179">
        <f t="shared" ref="Q4:Q67" ca="1" si="13">INDIRECT("NDMC_ISGS_exbus!" &amp; $V$3 &amp; X4)</f>
        <v>2.7899864290818259</v>
      </c>
      <c r="R4" s="180">
        <f t="shared" ref="R4:R67" ca="1" si="14">SUM(N4:Q4)</f>
        <v>660.54678700000011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683.30070000000001</v>
      </c>
      <c r="H5" s="181">
        <f t="shared" ca="1" si="2"/>
        <v>660.54678699999999</v>
      </c>
      <c r="I5" s="182">
        <f t="shared" ca="1" si="5"/>
        <v>495</v>
      </c>
      <c r="J5" s="179">
        <f t="shared" ca="1" si="6"/>
        <v>153.71</v>
      </c>
      <c r="K5" s="179">
        <f t="shared" ca="1" si="7"/>
        <v>9.0500000000000007</v>
      </c>
      <c r="L5" s="179">
        <f t="shared" ca="1" si="8"/>
        <v>2.79</v>
      </c>
      <c r="M5" s="180">
        <f t="shared" ca="1" si="9"/>
        <v>660.55</v>
      </c>
      <c r="N5" s="178">
        <f t="shared" ca="1" si="10"/>
        <v>494.997592256453</v>
      </c>
      <c r="O5" s="179">
        <f t="shared" ca="1" si="11"/>
        <v>153.70925233482706</v>
      </c>
      <c r="P5" s="179">
        <f t="shared" ca="1" si="12"/>
        <v>9.049955979638181</v>
      </c>
      <c r="Q5" s="179">
        <f t="shared" ca="1" si="13"/>
        <v>2.7899864290818259</v>
      </c>
      <c r="R5" s="180">
        <f t="shared" ca="1" si="14"/>
        <v>660.54678700000011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683.30070000000001</v>
      </c>
      <c r="H6" s="181">
        <f t="shared" ca="1" si="2"/>
        <v>660.54678699999999</v>
      </c>
      <c r="I6" s="182">
        <f t="shared" ca="1" si="5"/>
        <v>495</v>
      </c>
      <c r="J6" s="179">
        <f t="shared" ca="1" si="6"/>
        <v>153.71</v>
      </c>
      <c r="K6" s="179">
        <f t="shared" ca="1" si="7"/>
        <v>9.0500000000000007</v>
      </c>
      <c r="L6" s="179">
        <f t="shared" ca="1" si="8"/>
        <v>2.79</v>
      </c>
      <c r="M6" s="180">
        <f t="shared" ca="1" si="9"/>
        <v>660.55</v>
      </c>
      <c r="N6" s="178">
        <f t="shared" ca="1" si="10"/>
        <v>494.997592256453</v>
      </c>
      <c r="O6" s="179">
        <f t="shared" ca="1" si="11"/>
        <v>153.70925233482706</v>
      </c>
      <c r="P6" s="179">
        <f t="shared" ca="1" si="12"/>
        <v>9.049955979638181</v>
      </c>
      <c r="Q6" s="179">
        <f t="shared" ca="1" si="13"/>
        <v>2.7899864290818259</v>
      </c>
      <c r="R6" s="180">
        <f t="shared" ca="1" si="14"/>
        <v>660.54678700000011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644.30070000000001</v>
      </c>
      <c r="H7" s="181">
        <f t="shared" ca="1" si="2"/>
        <v>622.84548700000005</v>
      </c>
      <c r="I7" s="182">
        <f t="shared" ca="1" si="5"/>
        <v>495</v>
      </c>
      <c r="J7" s="179">
        <f t="shared" ca="1" si="6"/>
        <v>116</v>
      </c>
      <c r="K7" s="179">
        <f t="shared" ca="1" si="7"/>
        <v>9.0500000000000007</v>
      </c>
      <c r="L7" s="179">
        <f t="shared" ca="1" si="8"/>
        <v>2.79</v>
      </c>
      <c r="M7" s="180">
        <f t="shared" ca="1" si="9"/>
        <v>622.83999999999992</v>
      </c>
      <c r="N7" s="178">
        <f t="shared" ca="1" si="10"/>
        <v>495.00436077483795</v>
      </c>
      <c r="O7" s="179">
        <f t="shared" ca="1" si="11"/>
        <v>116.00102191895192</v>
      </c>
      <c r="P7" s="179">
        <f t="shared" ca="1" si="12"/>
        <v>9.0500797272975433</v>
      </c>
      <c r="Q7" s="179">
        <f t="shared" ca="1" si="13"/>
        <v>2.7900245789127229</v>
      </c>
      <c r="R7" s="180">
        <f t="shared" ca="1" si="14"/>
        <v>622.84548700000016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634.30070000000001</v>
      </c>
      <c r="H8" s="181">
        <f t="shared" ca="1" si="2"/>
        <v>613.17848700000002</v>
      </c>
      <c r="I8" s="182">
        <f t="shared" ca="1" si="5"/>
        <v>495</v>
      </c>
      <c r="J8" s="179">
        <f t="shared" ca="1" si="6"/>
        <v>106.34</v>
      </c>
      <c r="K8" s="179">
        <f t="shared" ca="1" si="7"/>
        <v>9.0500000000000007</v>
      </c>
      <c r="L8" s="179">
        <f t="shared" ca="1" si="8"/>
        <v>2.79</v>
      </c>
      <c r="M8" s="180">
        <f t="shared" ca="1" si="9"/>
        <v>613.17999999999995</v>
      </c>
      <c r="N8" s="178">
        <f t="shared" ca="1" si="10"/>
        <v>494.99877860497736</v>
      </c>
      <c r="O8" s="179">
        <f t="shared" ca="1" si="11"/>
        <v>106.33973760980464</v>
      </c>
      <c r="P8" s="179">
        <f t="shared" ca="1" si="12"/>
        <v>9.0499776694445373</v>
      </c>
      <c r="Q8" s="179">
        <f t="shared" ca="1" si="13"/>
        <v>2.7899931157735089</v>
      </c>
      <c r="R8" s="180">
        <f t="shared" ca="1" si="14"/>
        <v>613.17848700000002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634.30070000000001</v>
      </c>
      <c r="H9" s="181">
        <f t="shared" ca="1" si="2"/>
        <v>613.17848700000002</v>
      </c>
      <c r="I9" s="182">
        <f t="shared" ca="1" si="5"/>
        <v>495</v>
      </c>
      <c r="J9" s="179">
        <f t="shared" ca="1" si="6"/>
        <v>106.34</v>
      </c>
      <c r="K9" s="179">
        <f t="shared" ca="1" si="7"/>
        <v>9.0500000000000007</v>
      </c>
      <c r="L9" s="179">
        <f t="shared" ca="1" si="8"/>
        <v>2.79</v>
      </c>
      <c r="M9" s="180">
        <f t="shared" ca="1" si="9"/>
        <v>613.17999999999995</v>
      </c>
      <c r="N9" s="178">
        <f t="shared" ca="1" si="10"/>
        <v>494.99877860497736</v>
      </c>
      <c r="O9" s="179">
        <f t="shared" ca="1" si="11"/>
        <v>106.33973760980464</v>
      </c>
      <c r="P9" s="179">
        <f t="shared" ca="1" si="12"/>
        <v>9.0499776694445373</v>
      </c>
      <c r="Q9" s="179">
        <f t="shared" ca="1" si="13"/>
        <v>2.7899931157735089</v>
      </c>
      <c r="R9" s="180">
        <f t="shared" ca="1" si="14"/>
        <v>613.17848700000002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614.52909999999997</v>
      </c>
      <c r="H10" s="181">
        <f t="shared" ca="1" si="2"/>
        <v>594.06528100000003</v>
      </c>
      <c r="I10" s="182">
        <f t="shared" ca="1" si="5"/>
        <v>495.21</v>
      </c>
      <c r="J10" s="179">
        <f t="shared" ca="1" si="6"/>
        <v>87</v>
      </c>
      <c r="K10" s="179">
        <f t="shared" ca="1" si="7"/>
        <v>9.06</v>
      </c>
      <c r="L10" s="179">
        <f t="shared" ca="1" si="8"/>
        <v>2.79</v>
      </c>
      <c r="M10" s="180">
        <f t="shared" ca="1" si="9"/>
        <v>594.05999999999995</v>
      </c>
      <c r="N10" s="178">
        <f t="shared" ca="1" si="10"/>
        <v>495.21440225568131</v>
      </c>
      <c r="O10" s="179">
        <f t="shared" ca="1" si="11"/>
        <v>87.000773401676611</v>
      </c>
      <c r="P10" s="179">
        <f t="shared" ca="1" si="12"/>
        <v>9.0600805404504605</v>
      </c>
      <c r="Q10" s="179">
        <f t="shared" ca="1" si="13"/>
        <v>2.7900248021916982</v>
      </c>
      <c r="R10" s="180">
        <f t="shared" ca="1" si="14"/>
        <v>594.06528100000014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522.25919999999996</v>
      </c>
      <c r="H11" s="181">
        <f t="shared" ca="1" si="2"/>
        <v>504.86796900000002</v>
      </c>
      <c r="I11" s="182">
        <f t="shared" ca="1" si="5"/>
        <v>406.01</v>
      </c>
      <c r="J11" s="179">
        <f t="shared" ca="1" si="6"/>
        <v>87</v>
      </c>
      <c r="K11" s="179">
        <f t="shared" ca="1" si="7"/>
        <v>9.06</v>
      </c>
      <c r="L11" s="179">
        <f t="shared" ca="1" si="8"/>
        <v>2.79</v>
      </c>
      <c r="M11" s="180">
        <f t="shared" ca="1" si="9"/>
        <v>504.86</v>
      </c>
      <c r="N11" s="178">
        <f t="shared" ca="1" si="10"/>
        <v>406.0164086948659</v>
      </c>
      <c r="O11" s="179">
        <f t="shared" ca="1" si="11"/>
        <v>87.001373257932897</v>
      </c>
      <c r="P11" s="179">
        <f t="shared" ca="1" si="12"/>
        <v>9.0601430082399084</v>
      </c>
      <c r="Q11" s="179">
        <f t="shared" ca="1" si="13"/>
        <v>2.7900440389612964</v>
      </c>
      <c r="R11" s="180">
        <f t="shared" ca="1" si="14"/>
        <v>504.86796900000002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459.25920000000002</v>
      </c>
      <c r="H12" s="181">
        <f t="shared" ca="1" si="2"/>
        <v>443.965869</v>
      </c>
      <c r="I12" s="182">
        <f t="shared" ca="1" si="5"/>
        <v>345.11</v>
      </c>
      <c r="J12" s="179">
        <f t="shared" ca="1" si="6"/>
        <v>87</v>
      </c>
      <c r="K12" s="179">
        <f t="shared" ca="1" si="7"/>
        <v>9.06</v>
      </c>
      <c r="L12" s="179">
        <f t="shared" ca="1" si="8"/>
        <v>2.79</v>
      </c>
      <c r="M12" s="180">
        <f t="shared" ca="1" si="9"/>
        <v>443.96000000000004</v>
      </c>
      <c r="N12" s="178">
        <f t="shared" ca="1" si="10"/>
        <v>345.11456223666545</v>
      </c>
      <c r="O12" s="179">
        <f t="shared" ca="1" si="11"/>
        <v>87.00115011037029</v>
      </c>
      <c r="P12" s="179">
        <f t="shared" ca="1" si="12"/>
        <v>9.060119770114424</v>
      </c>
      <c r="Q12" s="179">
        <f t="shared" ca="1" si="13"/>
        <v>2.7900368828498059</v>
      </c>
      <c r="R12" s="180">
        <f t="shared" ca="1" si="14"/>
        <v>443.96586899999994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453.25920000000002</v>
      </c>
      <c r="H13" s="181">
        <f t="shared" ca="1" si="2"/>
        <v>438.16566899999998</v>
      </c>
      <c r="I13" s="182">
        <f t="shared" ca="1" si="5"/>
        <v>339.31</v>
      </c>
      <c r="J13" s="179">
        <f t="shared" ca="1" si="6"/>
        <v>87</v>
      </c>
      <c r="K13" s="179">
        <f t="shared" ca="1" si="7"/>
        <v>9.06</v>
      </c>
      <c r="L13" s="179">
        <f t="shared" ca="1" si="8"/>
        <v>2.79</v>
      </c>
      <c r="M13" s="180">
        <f t="shared" ca="1" si="9"/>
        <v>438.16</v>
      </c>
      <c r="N13" s="178">
        <f t="shared" ca="1" si="10"/>
        <v>339.31439005931622</v>
      </c>
      <c r="O13" s="179">
        <f t="shared" ca="1" si="11"/>
        <v>87.001125623060062</v>
      </c>
      <c r="P13" s="179">
        <f t="shared" ca="1" si="12"/>
        <v>9.0601172200566005</v>
      </c>
      <c r="Q13" s="179">
        <f t="shared" ca="1" si="13"/>
        <v>2.7900360975670986</v>
      </c>
      <c r="R13" s="180">
        <f t="shared" ca="1" si="14"/>
        <v>438.16566899999998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451.25920000000002</v>
      </c>
      <c r="H14" s="181">
        <f t="shared" ca="1" si="2"/>
        <v>436.23226899999997</v>
      </c>
      <c r="I14" s="182">
        <f t="shared" ca="1" si="5"/>
        <v>337.38</v>
      </c>
      <c r="J14" s="179">
        <f t="shared" ca="1" si="6"/>
        <v>87</v>
      </c>
      <c r="K14" s="179">
        <f t="shared" ca="1" si="7"/>
        <v>9.06</v>
      </c>
      <c r="L14" s="179">
        <f t="shared" ca="1" si="8"/>
        <v>2.79</v>
      </c>
      <c r="M14" s="180">
        <f t="shared" ca="1" si="9"/>
        <v>436.23</v>
      </c>
      <c r="N14" s="178">
        <f t="shared" ca="1" si="10"/>
        <v>337.38175484313319</v>
      </c>
      <c r="O14" s="179">
        <f t="shared" ca="1" si="11"/>
        <v>87.000452520459376</v>
      </c>
      <c r="P14" s="179">
        <f t="shared" ca="1" si="12"/>
        <v>9.0600471245443917</v>
      </c>
      <c r="Q14" s="179">
        <f t="shared" ca="1" si="13"/>
        <v>2.7900145118630078</v>
      </c>
      <c r="R14" s="180">
        <f t="shared" ca="1" si="14"/>
        <v>436.23226899999997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447.25920000000002</v>
      </c>
      <c r="H15" s="181">
        <f t="shared" ca="1" si="2"/>
        <v>432.36546900000002</v>
      </c>
      <c r="I15" s="182">
        <f t="shared" ca="1" si="5"/>
        <v>333.51</v>
      </c>
      <c r="J15" s="179">
        <f t="shared" ca="1" si="6"/>
        <v>87</v>
      </c>
      <c r="K15" s="179">
        <f t="shared" ca="1" si="7"/>
        <v>9.06</v>
      </c>
      <c r="L15" s="179">
        <f t="shared" ca="1" si="8"/>
        <v>2.79</v>
      </c>
      <c r="M15" s="180">
        <f t="shared" ca="1" si="9"/>
        <v>432.36</v>
      </c>
      <c r="N15" s="178">
        <f t="shared" ca="1" si="10"/>
        <v>333.51421862843461</v>
      </c>
      <c r="O15" s="179">
        <f t="shared" ca="1" si="11"/>
        <v>87.001100478767697</v>
      </c>
      <c r="P15" s="179">
        <f t="shared" ca="1" si="12"/>
        <v>9.0601146015820149</v>
      </c>
      <c r="Q15" s="179">
        <f t="shared" ca="1" si="13"/>
        <v>2.7900352912156539</v>
      </c>
      <c r="R15" s="180">
        <f t="shared" ca="1" si="14"/>
        <v>432.36546899999996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451.25920000000002</v>
      </c>
      <c r="H16" s="181">
        <f t="shared" ca="1" si="2"/>
        <v>436.23226899999997</v>
      </c>
      <c r="I16" s="182">
        <f t="shared" ca="1" si="5"/>
        <v>337.38</v>
      </c>
      <c r="J16" s="179">
        <f t="shared" ca="1" si="6"/>
        <v>87</v>
      </c>
      <c r="K16" s="179">
        <f t="shared" ca="1" si="7"/>
        <v>9.06</v>
      </c>
      <c r="L16" s="179">
        <f t="shared" ca="1" si="8"/>
        <v>2.79</v>
      </c>
      <c r="M16" s="180">
        <f t="shared" ca="1" si="9"/>
        <v>436.23</v>
      </c>
      <c r="N16" s="178">
        <f t="shared" ca="1" si="10"/>
        <v>337.38175484313319</v>
      </c>
      <c r="O16" s="179">
        <f t="shared" ca="1" si="11"/>
        <v>87.000452520459376</v>
      </c>
      <c r="P16" s="179">
        <f t="shared" ca="1" si="12"/>
        <v>9.0600471245443917</v>
      </c>
      <c r="Q16" s="179">
        <f t="shared" ca="1" si="13"/>
        <v>2.7900145118630078</v>
      </c>
      <c r="R16" s="180">
        <f t="shared" ca="1" si="14"/>
        <v>436.23226899999997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444.25920000000002</v>
      </c>
      <c r="H17" s="181">
        <f t="shared" ca="1" si="2"/>
        <v>429.46536900000001</v>
      </c>
      <c r="I17" s="182">
        <f t="shared" ca="1" si="5"/>
        <v>330.61</v>
      </c>
      <c r="J17" s="179">
        <f t="shared" ca="1" si="6"/>
        <v>87</v>
      </c>
      <c r="K17" s="179">
        <f t="shared" ca="1" si="7"/>
        <v>9.06</v>
      </c>
      <c r="L17" s="179">
        <f t="shared" ca="1" si="8"/>
        <v>2.79</v>
      </c>
      <c r="M17" s="180">
        <f t="shared" ca="1" si="9"/>
        <v>429.46000000000004</v>
      </c>
      <c r="N17" s="178">
        <f t="shared" ca="1" si="10"/>
        <v>330.6141332023704</v>
      </c>
      <c r="O17" s="179">
        <f t="shared" ca="1" si="11"/>
        <v>87.001087651934981</v>
      </c>
      <c r="P17" s="179">
        <f t="shared" ca="1" si="12"/>
        <v>9.0601132658221957</v>
      </c>
      <c r="Q17" s="179">
        <f t="shared" ca="1" si="13"/>
        <v>2.790034879872398</v>
      </c>
      <c r="R17" s="180">
        <f t="shared" ca="1" si="14"/>
        <v>429.46536899999995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461.25920000000002</v>
      </c>
      <c r="H18" s="181">
        <f t="shared" ca="1" si="2"/>
        <v>445.899269</v>
      </c>
      <c r="I18" s="182">
        <f t="shared" ca="1" si="5"/>
        <v>347.05</v>
      </c>
      <c r="J18" s="179">
        <f t="shared" ca="1" si="6"/>
        <v>87</v>
      </c>
      <c r="K18" s="179">
        <f t="shared" ca="1" si="7"/>
        <v>9.06</v>
      </c>
      <c r="L18" s="179">
        <f t="shared" ca="1" si="8"/>
        <v>2.79</v>
      </c>
      <c r="M18" s="180">
        <f t="shared" ca="1" si="9"/>
        <v>445.90000000000003</v>
      </c>
      <c r="N18" s="178">
        <f t="shared" ca="1" si="10"/>
        <v>347.0494310528145</v>
      </c>
      <c r="O18" s="179">
        <f t="shared" ca="1" si="11"/>
        <v>86.999857373850631</v>
      </c>
      <c r="P18" s="179">
        <f t="shared" ca="1" si="12"/>
        <v>9.0599851472078932</v>
      </c>
      <c r="Q18" s="179">
        <f t="shared" ca="1" si="13"/>
        <v>2.789995426126934</v>
      </c>
      <c r="R18" s="180">
        <f t="shared" ca="1" si="14"/>
        <v>445.899269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464.25920000000002</v>
      </c>
      <c r="H19" s="181">
        <f t="shared" ca="1" si="2"/>
        <v>448.79936900000001</v>
      </c>
      <c r="I19" s="182">
        <f t="shared" ca="1" si="5"/>
        <v>349.95</v>
      </c>
      <c r="J19" s="179">
        <f t="shared" ca="1" si="6"/>
        <v>87</v>
      </c>
      <c r="K19" s="179">
        <f t="shared" ca="1" si="7"/>
        <v>9.06</v>
      </c>
      <c r="L19" s="179">
        <f t="shared" ca="1" si="8"/>
        <v>2.79</v>
      </c>
      <c r="M19" s="180">
        <f t="shared" ca="1" si="9"/>
        <v>448.8</v>
      </c>
      <c r="N19" s="178">
        <f t="shared" ca="1" si="10"/>
        <v>349.94950798028071</v>
      </c>
      <c r="O19" s="179">
        <f t="shared" ca="1" si="11"/>
        <v>86.999877680481291</v>
      </c>
      <c r="P19" s="179">
        <f t="shared" ca="1" si="12"/>
        <v>9.0599872618983959</v>
      </c>
      <c r="Q19" s="179">
        <f t="shared" ca="1" si="13"/>
        <v>2.7899960773395724</v>
      </c>
      <c r="R19" s="180">
        <f t="shared" ca="1" si="14"/>
        <v>448.79936900000001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438.25920000000002</v>
      </c>
      <c r="H20" s="181">
        <f t="shared" ca="1" si="2"/>
        <v>423.66516899999999</v>
      </c>
      <c r="I20" s="182">
        <f t="shared" ca="1" si="5"/>
        <v>324.81</v>
      </c>
      <c r="J20" s="179">
        <f t="shared" ca="1" si="6"/>
        <v>87</v>
      </c>
      <c r="K20" s="179">
        <f t="shared" ca="1" si="7"/>
        <v>9.06</v>
      </c>
      <c r="L20" s="179">
        <f t="shared" ca="1" si="8"/>
        <v>2.79</v>
      </c>
      <c r="M20" s="180">
        <f t="shared" ca="1" si="9"/>
        <v>423.66</v>
      </c>
      <c r="N20" s="178">
        <f t="shared" ca="1" si="10"/>
        <v>324.81396294880324</v>
      </c>
      <c r="O20" s="179">
        <f t="shared" ca="1" si="11"/>
        <v>87.001061471462961</v>
      </c>
      <c r="P20" s="179">
        <f t="shared" ca="1" si="12"/>
        <v>9.0601105394420056</v>
      </c>
      <c r="Q20" s="179">
        <f t="shared" ca="1" si="13"/>
        <v>2.7900340402917432</v>
      </c>
      <c r="R20" s="180">
        <f t="shared" ca="1" si="14"/>
        <v>423.66516899999993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412.25920000000002</v>
      </c>
      <c r="H21" s="181">
        <f t="shared" ca="1" si="2"/>
        <v>398.53096900000003</v>
      </c>
      <c r="I21" s="182">
        <f t="shared" ca="1" si="5"/>
        <v>299.68</v>
      </c>
      <c r="J21" s="179">
        <f t="shared" ca="1" si="6"/>
        <v>87</v>
      </c>
      <c r="K21" s="179">
        <f t="shared" ca="1" si="7"/>
        <v>9.06</v>
      </c>
      <c r="L21" s="179">
        <f t="shared" ca="1" si="8"/>
        <v>2.79</v>
      </c>
      <c r="M21" s="180">
        <f t="shared" ca="1" si="9"/>
        <v>398.53000000000003</v>
      </c>
      <c r="N21" s="178">
        <f t="shared" ca="1" si="10"/>
        <v>299.6807286525983</v>
      </c>
      <c r="O21" s="179">
        <f t="shared" ca="1" si="11"/>
        <v>87.000211534890724</v>
      </c>
      <c r="P21" s="179">
        <f t="shared" ca="1" si="12"/>
        <v>9.0600220288058626</v>
      </c>
      <c r="Q21" s="179">
        <f t="shared" ca="1" si="13"/>
        <v>2.7900067837051163</v>
      </c>
      <c r="R21" s="180">
        <f t="shared" ca="1" si="14"/>
        <v>398.53096899999997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384.25920000000002</v>
      </c>
      <c r="H22" s="181">
        <f t="shared" ca="1" si="2"/>
        <v>371.463369</v>
      </c>
      <c r="I22" s="182">
        <f t="shared" ca="1" si="5"/>
        <v>272.61</v>
      </c>
      <c r="J22" s="179">
        <f t="shared" ca="1" si="6"/>
        <v>87</v>
      </c>
      <c r="K22" s="179">
        <f t="shared" ca="1" si="7"/>
        <v>9.06</v>
      </c>
      <c r="L22" s="179">
        <f t="shared" ca="1" si="8"/>
        <v>2.79</v>
      </c>
      <c r="M22" s="180">
        <f t="shared" ca="1" si="9"/>
        <v>371.46000000000004</v>
      </c>
      <c r="N22" s="178">
        <f t="shared" ca="1" si="10"/>
        <v>272.61247246834114</v>
      </c>
      <c r="O22" s="179">
        <f t="shared" ca="1" si="11"/>
        <v>87.000789056695197</v>
      </c>
      <c r="P22" s="179">
        <f t="shared" ca="1" si="12"/>
        <v>9.0600821707317074</v>
      </c>
      <c r="Q22" s="179">
        <f t="shared" ca="1" si="13"/>
        <v>2.7900253042319494</v>
      </c>
      <c r="R22" s="180">
        <f t="shared" ca="1" si="14"/>
        <v>371.46336900000006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384.25920000000002</v>
      </c>
      <c r="H23" s="181">
        <f t="shared" ca="1" si="2"/>
        <v>371.463369</v>
      </c>
      <c r="I23" s="182">
        <f t="shared" ca="1" si="5"/>
        <v>272.61</v>
      </c>
      <c r="J23" s="179">
        <f t="shared" ca="1" si="6"/>
        <v>87</v>
      </c>
      <c r="K23" s="179">
        <f t="shared" ca="1" si="7"/>
        <v>9.06</v>
      </c>
      <c r="L23" s="179">
        <f t="shared" ca="1" si="8"/>
        <v>2.79</v>
      </c>
      <c r="M23" s="180">
        <f t="shared" ca="1" si="9"/>
        <v>371.46000000000004</v>
      </c>
      <c r="N23" s="178">
        <f t="shared" ca="1" si="10"/>
        <v>272.61247246834114</v>
      </c>
      <c r="O23" s="179">
        <f t="shared" ca="1" si="11"/>
        <v>87.000789056695197</v>
      </c>
      <c r="P23" s="179">
        <f t="shared" ca="1" si="12"/>
        <v>9.0600821707317074</v>
      </c>
      <c r="Q23" s="179">
        <f t="shared" ca="1" si="13"/>
        <v>2.7900253042319494</v>
      </c>
      <c r="R23" s="180">
        <f t="shared" ca="1" si="14"/>
        <v>371.46336900000006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384.25920000000002</v>
      </c>
      <c r="H24" s="181">
        <f t="shared" ca="1" si="2"/>
        <v>371.463369</v>
      </c>
      <c r="I24" s="182">
        <f t="shared" ca="1" si="5"/>
        <v>272.61</v>
      </c>
      <c r="J24" s="179">
        <f t="shared" ca="1" si="6"/>
        <v>87</v>
      </c>
      <c r="K24" s="179">
        <f t="shared" ca="1" si="7"/>
        <v>9.06</v>
      </c>
      <c r="L24" s="179">
        <f t="shared" ca="1" si="8"/>
        <v>2.79</v>
      </c>
      <c r="M24" s="180">
        <f t="shared" ca="1" si="9"/>
        <v>371.46000000000004</v>
      </c>
      <c r="N24" s="178">
        <f t="shared" ca="1" si="10"/>
        <v>272.61247246834114</v>
      </c>
      <c r="O24" s="179">
        <f t="shared" ca="1" si="11"/>
        <v>87.000789056695197</v>
      </c>
      <c r="P24" s="179">
        <f t="shared" ca="1" si="12"/>
        <v>9.0600821707317074</v>
      </c>
      <c r="Q24" s="179">
        <f t="shared" ca="1" si="13"/>
        <v>2.7900253042319494</v>
      </c>
      <c r="R24" s="180">
        <f t="shared" ca="1" si="14"/>
        <v>371.46336900000006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379.89260000000002</v>
      </c>
      <c r="H25" s="181">
        <f t="shared" ca="1" si="2"/>
        <v>367.24217599999997</v>
      </c>
      <c r="I25" s="182">
        <f t="shared" ca="1" si="5"/>
        <v>272.61</v>
      </c>
      <c r="J25" s="179">
        <f t="shared" ca="1" si="6"/>
        <v>87</v>
      </c>
      <c r="K25" s="179">
        <f t="shared" ca="1" si="7"/>
        <v>4.83</v>
      </c>
      <c r="L25" s="179">
        <f t="shared" ca="1" si="8"/>
        <v>2.79</v>
      </c>
      <c r="M25" s="180">
        <f t="shared" ca="1" si="9"/>
        <v>367.23</v>
      </c>
      <c r="N25" s="178">
        <f t="shared" ca="1" si="10"/>
        <v>272.61903874781473</v>
      </c>
      <c r="O25" s="179">
        <f t="shared" ca="1" si="11"/>
        <v>87.002884600931282</v>
      </c>
      <c r="P25" s="179">
        <f t="shared" ca="1" si="12"/>
        <v>4.8301601450861851</v>
      </c>
      <c r="Q25" s="179">
        <f t="shared" ca="1" si="13"/>
        <v>2.7900925061677966</v>
      </c>
      <c r="R25" s="180">
        <f t="shared" ca="1" si="14"/>
        <v>367.24217600000003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379.89260000000002</v>
      </c>
      <c r="H26" s="181">
        <f t="shared" ca="1" si="2"/>
        <v>367.24217599999997</v>
      </c>
      <c r="I26" s="182">
        <f t="shared" ca="1" si="5"/>
        <v>272.61</v>
      </c>
      <c r="J26" s="179">
        <f t="shared" ca="1" si="6"/>
        <v>87</v>
      </c>
      <c r="K26" s="179">
        <f t="shared" ca="1" si="7"/>
        <v>4.83</v>
      </c>
      <c r="L26" s="179">
        <f t="shared" ca="1" si="8"/>
        <v>2.79</v>
      </c>
      <c r="M26" s="180">
        <f t="shared" ca="1" si="9"/>
        <v>367.23</v>
      </c>
      <c r="N26" s="178">
        <f t="shared" ca="1" si="10"/>
        <v>272.61903874781473</v>
      </c>
      <c r="O26" s="179">
        <f t="shared" ca="1" si="11"/>
        <v>87.002884600931282</v>
      </c>
      <c r="P26" s="179">
        <f t="shared" ca="1" si="12"/>
        <v>4.8301601450861851</v>
      </c>
      <c r="Q26" s="179">
        <f t="shared" ca="1" si="13"/>
        <v>2.7900925061677966</v>
      </c>
      <c r="R26" s="180">
        <f t="shared" ca="1" si="14"/>
        <v>367.24217600000003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379.89260000000002</v>
      </c>
      <c r="H27" s="181">
        <f t="shared" ca="1" si="2"/>
        <v>367.24217599999997</v>
      </c>
      <c r="I27" s="182">
        <f t="shared" ca="1" si="5"/>
        <v>272.61</v>
      </c>
      <c r="J27" s="179">
        <f t="shared" ca="1" si="6"/>
        <v>87</v>
      </c>
      <c r="K27" s="179">
        <f t="shared" ca="1" si="7"/>
        <v>4.83</v>
      </c>
      <c r="L27" s="179">
        <f t="shared" ca="1" si="8"/>
        <v>2.79</v>
      </c>
      <c r="M27" s="180">
        <f t="shared" ca="1" si="9"/>
        <v>367.23</v>
      </c>
      <c r="N27" s="178">
        <f t="shared" ca="1" si="10"/>
        <v>272.61903874781473</v>
      </c>
      <c r="O27" s="179">
        <f t="shared" ca="1" si="11"/>
        <v>87.002884600931282</v>
      </c>
      <c r="P27" s="179">
        <f t="shared" ca="1" si="12"/>
        <v>4.8301601450861851</v>
      </c>
      <c r="Q27" s="179">
        <f t="shared" ca="1" si="13"/>
        <v>2.7900925061677966</v>
      </c>
      <c r="R27" s="180">
        <f t="shared" ca="1" si="14"/>
        <v>367.24217600000003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379.89260000000002</v>
      </c>
      <c r="H28" s="181">
        <f t="shared" ca="1" si="2"/>
        <v>367.24217599999997</v>
      </c>
      <c r="I28" s="182">
        <f t="shared" ca="1" si="5"/>
        <v>272.61</v>
      </c>
      <c r="J28" s="179">
        <f t="shared" ca="1" si="6"/>
        <v>87</v>
      </c>
      <c r="K28" s="179">
        <f t="shared" ca="1" si="7"/>
        <v>4.83</v>
      </c>
      <c r="L28" s="179">
        <f t="shared" ca="1" si="8"/>
        <v>2.79</v>
      </c>
      <c r="M28" s="180">
        <f t="shared" ca="1" si="9"/>
        <v>367.23</v>
      </c>
      <c r="N28" s="178">
        <f t="shared" ca="1" si="10"/>
        <v>272.61903874781473</v>
      </c>
      <c r="O28" s="179">
        <f t="shared" ca="1" si="11"/>
        <v>87.002884600931282</v>
      </c>
      <c r="P28" s="179">
        <f t="shared" ca="1" si="12"/>
        <v>4.8301601450861851</v>
      </c>
      <c r="Q28" s="179">
        <f t="shared" ca="1" si="13"/>
        <v>2.7900925061677966</v>
      </c>
      <c r="R28" s="180">
        <f t="shared" ca="1" si="14"/>
        <v>367.24217600000003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379.89260000000002</v>
      </c>
      <c r="H29" s="181">
        <f t="shared" ca="1" si="2"/>
        <v>367.24217599999997</v>
      </c>
      <c r="I29" s="182">
        <f t="shared" ca="1" si="5"/>
        <v>272.61</v>
      </c>
      <c r="J29" s="179">
        <f t="shared" ca="1" si="6"/>
        <v>87</v>
      </c>
      <c r="K29" s="179">
        <f t="shared" ca="1" si="7"/>
        <v>4.83</v>
      </c>
      <c r="L29" s="179">
        <f t="shared" ca="1" si="8"/>
        <v>2.79</v>
      </c>
      <c r="M29" s="180">
        <f t="shared" ca="1" si="9"/>
        <v>367.23</v>
      </c>
      <c r="N29" s="178">
        <f t="shared" ca="1" si="10"/>
        <v>272.61903874781473</v>
      </c>
      <c r="O29" s="179">
        <f t="shared" ca="1" si="11"/>
        <v>87.002884600931282</v>
      </c>
      <c r="P29" s="179">
        <f t="shared" ca="1" si="12"/>
        <v>4.8301601450861851</v>
      </c>
      <c r="Q29" s="179">
        <f t="shared" ca="1" si="13"/>
        <v>2.7900925061677966</v>
      </c>
      <c r="R29" s="180">
        <f t="shared" ca="1" si="14"/>
        <v>367.24217600000003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379.89260000000002</v>
      </c>
      <c r="H30" s="181">
        <f t="shared" ca="1" si="2"/>
        <v>367.24217599999997</v>
      </c>
      <c r="I30" s="182">
        <f t="shared" ca="1" si="5"/>
        <v>272.61</v>
      </c>
      <c r="J30" s="179">
        <f t="shared" ca="1" si="6"/>
        <v>87</v>
      </c>
      <c r="K30" s="179">
        <f t="shared" ca="1" si="7"/>
        <v>4.83</v>
      </c>
      <c r="L30" s="179">
        <f t="shared" ca="1" si="8"/>
        <v>2.79</v>
      </c>
      <c r="M30" s="180">
        <f t="shared" ca="1" si="9"/>
        <v>367.23</v>
      </c>
      <c r="N30" s="178">
        <f t="shared" ca="1" si="10"/>
        <v>272.61903874781473</v>
      </c>
      <c r="O30" s="179">
        <f t="shared" ca="1" si="11"/>
        <v>87.002884600931282</v>
      </c>
      <c r="P30" s="179">
        <f t="shared" ca="1" si="12"/>
        <v>4.8301601450861851</v>
      </c>
      <c r="Q30" s="179">
        <f t="shared" ca="1" si="13"/>
        <v>2.7900925061677966</v>
      </c>
      <c r="R30" s="180">
        <f t="shared" ca="1" si="14"/>
        <v>367.24217600000003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379.89260000000002</v>
      </c>
      <c r="H31" s="181">
        <f t="shared" ca="1" si="2"/>
        <v>367.24217599999997</v>
      </c>
      <c r="I31" s="182">
        <f t="shared" ca="1" si="5"/>
        <v>272.61</v>
      </c>
      <c r="J31" s="179">
        <f t="shared" ca="1" si="6"/>
        <v>87</v>
      </c>
      <c r="K31" s="179">
        <f t="shared" ca="1" si="7"/>
        <v>4.83</v>
      </c>
      <c r="L31" s="179">
        <f t="shared" ca="1" si="8"/>
        <v>2.79</v>
      </c>
      <c r="M31" s="180">
        <f t="shared" ca="1" si="9"/>
        <v>367.23</v>
      </c>
      <c r="N31" s="178">
        <f t="shared" ca="1" si="10"/>
        <v>272.61903874781473</v>
      </c>
      <c r="O31" s="179">
        <f t="shared" ca="1" si="11"/>
        <v>87.002884600931282</v>
      </c>
      <c r="P31" s="179">
        <f t="shared" ca="1" si="12"/>
        <v>4.8301601450861851</v>
      </c>
      <c r="Q31" s="179">
        <f t="shared" ca="1" si="13"/>
        <v>2.7900925061677966</v>
      </c>
      <c r="R31" s="180">
        <f t="shared" ca="1" si="14"/>
        <v>367.24217600000003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379.89260000000002</v>
      </c>
      <c r="H32" s="181">
        <f t="shared" ca="1" si="2"/>
        <v>367.24217599999997</v>
      </c>
      <c r="I32" s="182">
        <f t="shared" ca="1" si="5"/>
        <v>272.61</v>
      </c>
      <c r="J32" s="179">
        <f t="shared" ca="1" si="6"/>
        <v>87</v>
      </c>
      <c r="K32" s="179">
        <f t="shared" ca="1" si="7"/>
        <v>4.83</v>
      </c>
      <c r="L32" s="179">
        <f t="shared" ca="1" si="8"/>
        <v>2.79</v>
      </c>
      <c r="M32" s="180">
        <f t="shared" ca="1" si="9"/>
        <v>367.23</v>
      </c>
      <c r="N32" s="178">
        <f t="shared" ca="1" si="10"/>
        <v>272.61903874781473</v>
      </c>
      <c r="O32" s="179">
        <f t="shared" ca="1" si="11"/>
        <v>87.002884600931282</v>
      </c>
      <c r="P32" s="179">
        <f t="shared" ca="1" si="12"/>
        <v>4.8301601450861851</v>
      </c>
      <c r="Q32" s="179">
        <f t="shared" ca="1" si="13"/>
        <v>2.7900925061677966</v>
      </c>
      <c r="R32" s="180">
        <f t="shared" ca="1" si="14"/>
        <v>367.24217600000003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379.89260000000002</v>
      </c>
      <c r="H33" s="181">
        <f t="shared" ca="1" si="2"/>
        <v>367.24217599999997</v>
      </c>
      <c r="I33" s="182">
        <f t="shared" ca="1" si="5"/>
        <v>272.61</v>
      </c>
      <c r="J33" s="179">
        <f t="shared" ca="1" si="6"/>
        <v>87</v>
      </c>
      <c r="K33" s="179">
        <f t="shared" ca="1" si="7"/>
        <v>4.83</v>
      </c>
      <c r="L33" s="179">
        <f t="shared" ca="1" si="8"/>
        <v>2.79</v>
      </c>
      <c r="M33" s="180">
        <f t="shared" ca="1" si="9"/>
        <v>367.23</v>
      </c>
      <c r="N33" s="178">
        <f t="shared" ca="1" si="10"/>
        <v>272.61903874781473</v>
      </c>
      <c r="O33" s="179">
        <f t="shared" ca="1" si="11"/>
        <v>87.002884600931282</v>
      </c>
      <c r="P33" s="179">
        <f t="shared" ca="1" si="12"/>
        <v>4.8301601450861851</v>
      </c>
      <c r="Q33" s="179">
        <f t="shared" ca="1" si="13"/>
        <v>2.7900925061677966</v>
      </c>
      <c r="R33" s="180">
        <f t="shared" ca="1" si="14"/>
        <v>367.24217600000003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379.89260000000002</v>
      </c>
      <c r="H34" s="181">
        <f t="shared" ca="1" si="2"/>
        <v>367.24217599999997</v>
      </c>
      <c r="I34" s="182">
        <f t="shared" ca="1" si="5"/>
        <v>272.61</v>
      </c>
      <c r="J34" s="179">
        <f t="shared" ca="1" si="6"/>
        <v>87</v>
      </c>
      <c r="K34" s="179">
        <f t="shared" ca="1" si="7"/>
        <v>4.83</v>
      </c>
      <c r="L34" s="179">
        <f t="shared" ca="1" si="8"/>
        <v>2.79</v>
      </c>
      <c r="M34" s="180">
        <f t="shared" ca="1" si="9"/>
        <v>367.23</v>
      </c>
      <c r="N34" s="178">
        <f t="shared" ca="1" si="10"/>
        <v>272.61903874781473</v>
      </c>
      <c r="O34" s="179">
        <f t="shared" ca="1" si="11"/>
        <v>87.002884600931282</v>
      </c>
      <c r="P34" s="179">
        <f t="shared" ca="1" si="12"/>
        <v>4.8301601450861851</v>
      </c>
      <c r="Q34" s="179">
        <f t="shared" ca="1" si="13"/>
        <v>2.7900925061677966</v>
      </c>
      <c r="R34" s="180">
        <f t="shared" ca="1" si="14"/>
        <v>367.24217600000003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379.89260000000002</v>
      </c>
      <c r="H35" s="181">
        <f t="shared" ca="1" si="2"/>
        <v>367.24217599999997</v>
      </c>
      <c r="I35" s="182">
        <f t="shared" ca="1" si="5"/>
        <v>272.61</v>
      </c>
      <c r="J35" s="179">
        <f t="shared" ca="1" si="6"/>
        <v>87</v>
      </c>
      <c r="K35" s="179">
        <f t="shared" ca="1" si="7"/>
        <v>4.83</v>
      </c>
      <c r="L35" s="179">
        <f t="shared" ca="1" si="8"/>
        <v>2.79</v>
      </c>
      <c r="M35" s="180">
        <f t="shared" ca="1" si="9"/>
        <v>367.23</v>
      </c>
      <c r="N35" s="178">
        <f t="shared" ca="1" si="10"/>
        <v>272.61903874781473</v>
      </c>
      <c r="O35" s="179">
        <f t="shared" ca="1" si="11"/>
        <v>87.002884600931282</v>
      </c>
      <c r="P35" s="179">
        <f t="shared" ca="1" si="12"/>
        <v>4.8301601450861851</v>
      </c>
      <c r="Q35" s="179">
        <f t="shared" ca="1" si="13"/>
        <v>2.7900925061677966</v>
      </c>
      <c r="R35" s="180">
        <f t="shared" ca="1" si="14"/>
        <v>367.24217600000003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379.89260000000002</v>
      </c>
      <c r="H36" s="181">
        <f t="shared" ca="1" si="2"/>
        <v>367.24217599999997</v>
      </c>
      <c r="I36" s="182">
        <f t="shared" ca="1" si="5"/>
        <v>272.61</v>
      </c>
      <c r="J36" s="179">
        <f t="shared" ca="1" si="6"/>
        <v>87</v>
      </c>
      <c r="K36" s="179">
        <f t="shared" ca="1" si="7"/>
        <v>4.83</v>
      </c>
      <c r="L36" s="179">
        <f t="shared" ca="1" si="8"/>
        <v>2.79</v>
      </c>
      <c r="M36" s="180">
        <f t="shared" ca="1" si="9"/>
        <v>367.23</v>
      </c>
      <c r="N36" s="178">
        <f t="shared" ca="1" si="10"/>
        <v>272.61903874781473</v>
      </c>
      <c r="O36" s="179">
        <f t="shared" ca="1" si="11"/>
        <v>87.002884600931282</v>
      </c>
      <c r="P36" s="179">
        <f t="shared" ca="1" si="12"/>
        <v>4.8301601450861851</v>
      </c>
      <c r="Q36" s="179">
        <f t="shared" ca="1" si="13"/>
        <v>2.7900925061677966</v>
      </c>
      <c r="R36" s="180">
        <f t="shared" ca="1" si="14"/>
        <v>367.24217600000003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379.89260000000002</v>
      </c>
      <c r="H37" s="181">
        <f t="shared" ca="1" si="2"/>
        <v>367.24217599999997</v>
      </c>
      <c r="I37" s="182">
        <f t="shared" ca="1" si="5"/>
        <v>272.61</v>
      </c>
      <c r="J37" s="179">
        <f t="shared" ca="1" si="6"/>
        <v>87</v>
      </c>
      <c r="K37" s="179">
        <f t="shared" ca="1" si="7"/>
        <v>4.83</v>
      </c>
      <c r="L37" s="179">
        <f t="shared" ca="1" si="8"/>
        <v>2.79</v>
      </c>
      <c r="M37" s="180">
        <f t="shared" ca="1" si="9"/>
        <v>367.23</v>
      </c>
      <c r="N37" s="178">
        <f t="shared" ca="1" si="10"/>
        <v>272.61903874781473</v>
      </c>
      <c r="O37" s="179">
        <f t="shared" ca="1" si="11"/>
        <v>87.002884600931282</v>
      </c>
      <c r="P37" s="179">
        <f t="shared" ca="1" si="12"/>
        <v>4.8301601450861851</v>
      </c>
      <c r="Q37" s="179">
        <f t="shared" ca="1" si="13"/>
        <v>2.7900925061677966</v>
      </c>
      <c r="R37" s="180">
        <f t="shared" ca="1" si="14"/>
        <v>367.24217600000003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379.89260000000002</v>
      </c>
      <c r="H38" s="181">
        <f t="shared" ca="1" si="2"/>
        <v>367.24217599999997</v>
      </c>
      <c r="I38" s="182">
        <f t="shared" ca="1" si="5"/>
        <v>272.61</v>
      </c>
      <c r="J38" s="179">
        <f t="shared" ca="1" si="6"/>
        <v>87</v>
      </c>
      <c r="K38" s="179">
        <f t="shared" ca="1" si="7"/>
        <v>4.83</v>
      </c>
      <c r="L38" s="179">
        <f t="shared" ca="1" si="8"/>
        <v>2.79</v>
      </c>
      <c r="M38" s="180">
        <f t="shared" ca="1" si="9"/>
        <v>367.23</v>
      </c>
      <c r="N38" s="178">
        <f t="shared" ca="1" si="10"/>
        <v>272.61903874781473</v>
      </c>
      <c r="O38" s="179">
        <f t="shared" ca="1" si="11"/>
        <v>87.002884600931282</v>
      </c>
      <c r="P38" s="179">
        <f t="shared" ca="1" si="12"/>
        <v>4.8301601450861851</v>
      </c>
      <c r="Q38" s="179">
        <f t="shared" ca="1" si="13"/>
        <v>2.7900925061677966</v>
      </c>
      <c r="R38" s="180">
        <f t="shared" ca="1" si="14"/>
        <v>367.24217600000003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379.89260000000002</v>
      </c>
      <c r="H39" s="181">
        <f t="shared" ca="1" si="2"/>
        <v>367.24217599999997</v>
      </c>
      <c r="I39" s="182">
        <f t="shared" ca="1" si="5"/>
        <v>272.61</v>
      </c>
      <c r="J39" s="179">
        <f t="shared" ca="1" si="6"/>
        <v>87</v>
      </c>
      <c r="K39" s="179">
        <f t="shared" ca="1" si="7"/>
        <v>4.83</v>
      </c>
      <c r="L39" s="179">
        <f t="shared" ca="1" si="8"/>
        <v>2.79</v>
      </c>
      <c r="M39" s="180">
        <f t="shared" ca="1" si="9"/>
        <v>367.23</v>
      </c>
      <c r="N39" s="178">
        <f t="shared" ca="1" si="10"/>
        <v>272.61903874781473</v>
      </c>
      <c r="O39" s="179">
        <f t="shared" ca="1" si="11"/>
        <v>87.002884600931282</v>
      </c>
      <c r="P39" s="179">
        <f t="shared" ca="1" si="12"/>
        <v>4.8301601450861851</v>
      </c>
      <c r="Q39" s="179">
        <f t="shared" ca="1" si="13"/>
        <v>2.7900925061677966</v>
      </c>
      <c r="R39" s="180">
        <f t="shared" ca="1" si="14"/>
        <v>367.24217600000003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379.89260000000002</v>
      </c>
      <c r="H40" s="181">
        <f t="shared" ca="1" si="2"/>
        <v>367.24217599999997</v>
      </c>
      <c r="I40" s="182">
        <f t="shared" ca="1" si="5"/>
        <v>272.61</v>
      </c>
      <c r="J40" s="179">
        <f t="shared" ca="1" si="6"/>
        <v>87</v>
      </c>
      <c r="K40" s="179">
        <f t="shared" ca="1" si="7"/>
        <v>4.83</v>
      </c>
      <c r="L40" s="179">
        <f t="shared" ca="1" si="8"/>
        <v>2.79</v>
      </c>
      <c r="M40" s="180">
        <f t="shared" ca="1" si="9"/>
        <v>367.23</v>
      </c>
      <c r="N40" s="178">
        <f t="shared" ca="1" si="10"/>
        <v>272.61903874781473</v>
      </c>
      <c r="O40" s="179">
        <f t="shared" ca="1" si="11"/>
        <v>87.002884600931282</v>
      </c>
      <c r="P40" s="179">
        <f t="shared" ca="1" si="12"/>
        <v>4.8301601450861851</v>
      </c>
      <c r="Q40" s="179">
        <f t="shared" ca="1" si="13"/>
        <v>2.7900925061677966</v>
      </c>
      <c r="R40" s="180">
        <f t="shared" ca="1" si="14"/>
        <v>367.24217600000003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379.89260000000002</v>
      </c>
      <c r="H41" s="181">
        <f t="shared" ca="1" si="2"/>
        <v>367.24217599999997</v>
      </c>
      <c r="I41" s="182">
        <f t="shared" ca="1" si="5"/>
        <v>272.61</v>
      </c>
      <c r="J41" s="179">
        <f t="shared" ca="1" si="6"/>
        <v>87</v>
      </c>
      <c r="K41" s="179">
        <f t="shared" ca="1" si="7"/>
        <v>4.83</v>
      </c>
      <c r="L41" s="179">
        <f t="shared" ca="1" si="8"/>
        <v>2.79</v>
      </c>
      <c r="M41" s="180">
        <f t="shared" ca="1" si="9"/>
        <v>367.23</v>
      </c>
      <c r="N41" s="178">
        <f t="shared" ca="1" si="10"/>
        <v>272.61903874781473</v>
      </c>
      <c r="O41" s="179">
        <f t="shared" ca="1" si="11"/>
        <v>87.002884600931282</v>
      </c>
      <c r="P41" s="179">
        <f t="shared" ca="1" si="12"/>
        <v>4.8301601450861851</v>
      </c>
      <c r="Q41" s="179">
        <f t="shared" ca="1" si="13"/>
        <v>2.7900925061677966</v>
      </c>
      <c r="R41" s="180">
        <f t="shared" ca="1" si="14"/>
        <v>367.24217600000003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379.89260000000002</v>
      </c>
      <c r="H42" s="181">
        <f t="shared" ca="1" si="2"/>
        <v>367.24217599999997</v>
      </c>
      <c r="I42" s="182">
        <f t="shared" ca="1" si="5"/>
        <v>272.61</v>
      </c>
      <c r="J42" s="179">
        <f t="shared" ca="1" si="6"/>
        <v>87</v>
      </c>
      <c r="K42" s="179">
        <f t="shared" ca="1" si="7"/>
        <v>4.83</v>
      </c>
      <c r="L42" s="179">
        <f t="shared" ca="1" si="8"/>
        <v>2.79</v>
      </c>
      <c r="M42" s="180">
        <f t="shared" ca="1" si="9"/>
        <v>367.23</v>
      </c>
      <c r="N42" s="178">
        <f t="shared" ca="1" si="10"/>
        <v>272.61903874781473</v>
      </c>
      <c r="O42" s="179">
        <f t="shared" ca="1" si="11"/>
        <v>87.002884600931282</v>
      </c>
      <c r="P42" s="179">
        <f t="shared" ca="1" si="12"/>
        <v>4.8301601450861851</v>
      </c>
      <c r="Q42" s="179">
        <f t="shared" ca="1" si="13"/>
        <v>2.7900925061677966</v>
      </c>
      <c r="R42" s="180">
        <f t="shared" ca="1" si="14"/>
        <v>367.24217600000003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384.25920000000002</v>
      </c>
      <c r="H43" s="181">
        <f t="shared" ca="1" si="2"/>
        <v>371.463369</v>
      </c>
      <c r="I43" s="182">
        <f t="shared" ca="1" si="5"/>
        <v>272.61</v>
      </c>
      <c r="J43" s="179">
        <f t="shared" ca="1" si="6"/>
        <v>87</v>
      </c>
      <c r="K43" s="179">
        <f t="shared" ca="1" si="7"/>
        <v>9.06</v>
      </c>
      <c r="L43" s="179">
        <f t="shared" ca="1" si="8"/>
        <v>2.79</v>
      </c>
      <c r="M43" s="180">
        <f t="shared" ca="1" si="9"/>
        <v>371.46000000000004</v>
      </c>
      <c r="N43" s="178">
        <f t="shared" ca="1" si="10"/>
        <v>272.61247246834114</v>
      </c>
      <c r="O43" s="179">
        <f t="shared" ca="1" si="11"/>
        <v>87.000789056695197</v>
      </c>
      <c r="P43" s="179">
        <f t="shared" ca="1" si="12"/>
        <v>9.0600821707317074</v>
      </c>
      <c r="Q43" s="179">
        <f t="shared" ca="1" si="13"/>
        <v>2.7900253042319494</v>
      </c>
      <c r="R43" s="180">
        <f t="shared" ca="1" si="14"/>
        <v>371.46336900000006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384.25920000000002</v>
      </c>
      <c r="H44" s="181">
        <f t="shared" ca="1" si="2"/>
        <v>371.463369</v>
      </c>
      <c r="I44" s="182">
        <f t="shared" ca="1" si="5"/>
        <v>272.61</v>
      </c>
      <c r="J44" s="179">
        <f t="shared" ca="1" si="6"/>
        <v>87</v>
      </c>
      <c r="K44" s="179">
        <f t="shared" ca="1" si="7"/>
        <v>9.06</v>
      </c>
      <c r="L44" s="179">
        <f t="shared" ca="1" si="8"/>
        <v>2.79</v>
      </c>
      <c r="M44" s="180">
        <f t="shared" ca="1" si="9"/>
        <v>371.46000000000004</v>
      </c>
      <c r="N44" s="178">
        <f t="shared" ca="1" si="10"/>
        <v>272.61247246834114</v>
      </c>
      <c r="O44" s="179">
        <f t="shared" ca="1" si="11"/>
        <v>87.000789056695197</v>
      </c>
      <c r="P44" s="179">
        <f t="shared" ca="1" si="12"/>
        <v>9.0600821707317074</v>
      </c>
      <c r="Q44" s="179">
        <f t="shared" ca="1" si="13"/>
        <v>2.7900253042319494</v>
      </c>
      <c r="R44" s="180">
        <f t="shared" ca="1" si="14"/>
        <v>371.46336900000006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384.25920000000002</v>
      </c>
      <c r="H45" s="181">
        <f t="shared" ca="1" si="2"/>
        <v>371.463369</v>
      </c>
      <c r="I45" s="182">
        <f t="shared" ca="1" si="5"/>
        <v>272.61</v>
      </c>
      <c r="J45" s="179">
        <f t="shared" ca="1" si="6"/>
        <v>87</v>
      </c>
      <c r="K45" s="179">
        <f t="shared" ca="1" si="7"/>
        <v>9.06</v>
      </c>
      <c r="L45" s="179">
        <f t="shared" ca="1" si="8"/>
        <v>2.79</v>
      </c>
      <c r="M45" s="180">
        <f t="shared" ca="1" si="9"/>
        <v>371.46000000000004</v>
      </c>
      <c r="N45" s="178">
        <f t="shared" ca="1" si="10"/>
        <v>272.61247246834114</v>
      </c>
      <c r="O45" s="179">
        <f t="shared" ca="1" si="11"/>
        <v>87.000789056695197</v>
      </c>
      <c r="P45" s="179">
        <f t="shared" ca="1" si="12"/>
        <v>9.0600821707317074</v>
      </c>
      <c r="Q45" s="179">
        <f t="shared" ca="1" si="13"/>
        <v>2.7900253042319494</v>
      </c>
      <c r="R45" s="180">
        <f t="shared" ca="1" si="14"/>
        <v>371.46336900000006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384.25920000000002</v>
      </c>
      <c r="H46" s="181">
        <f t="shared" ca="1" si="2"/>
        <v>371.463369</v>
      </c>
      <c r="I46" s="182">
        <f t="shared" ca="1" si="5"/>
        <v>272.61</v>
      </c>
      <c r="J46" s="179">
        <f t="shared" ca="1" si="6"/>
        <v>87</v>
      </c>
      <c r="K46" s="179">
        <f t="shared" ca="1" si="7"/>
        <v>9.06</v>
      </c>
      <c r="L46" s="179">
        <f t="shared" ca="1" si="8"/>
        <v>2.79</v>
      </c>
      <c r="M46" s="180">
        <f t="shared" ca="1" si="9"/>
        <v>371.46000000000004</v>
      </c>
      <c r="N46" s="178">
        <f t="shared" ca="1" si="10"/>
        <v>272.61247246834114</v>
      </c>
      <c r="O46" s="179">
        <f t="shared" ca="1" si="11"/>
        <v>87.000789056695197</v>
      </c>
      <c r="P46" s="179">
        <f t="shared" ca="1" si="12"/>
        <v>9.0600821707317074</v>
      </c>
      <c r="Q46" s="179">
        <f t="shared" ca="1" si="13"/>
        <v>2.7900253042319494</v>
      </c>
      <c r="R46" s="180">
        <f t="shared" ca="1" si="14"/>
        <v>371.46336900000006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384.25920000000002</v>
      </c>
      <c r="H47" s="181">
        <f t="shared" ca="1" si="2"/>
        <v>371.463369</v>
      </c>
      <c r="I47" s="182">
        <f t="shared" ca="1" si="5"/>
        <v>272.61</v>
      </c>
      <c r="J47" s="179">
        <f t="shared" ca="1" si="6"/>
        <v>87</v>
      </c>
      <c r="K47" s="179">
        <f t="shared" ca="1" si="7"/>
        <v>9.06</v>
      </c>
      <c r="L47" s="179">
        <f t="shared" ca="1" si="8"/>
        <v>2.79</v>
      </c>
      <c r="M47" s="180">
        <f t="shared" ca="1" si="9"/>
        <v>371.46000000000004</v>
      </c>
      <c r="N47" s="178">
        <f t="shared" ca="1" si="10"/>
        <v>272.61247246834114</v>
      </c>
      <c r="O47" s="179">
        <f t="shared" ca="1" si="11"/>
        <v>87.000789056695197</v>
      </c>
      <c r="P47" s="179">
        <f t="shared" ca="1" si="12"/>
        <v>9.0600821707317074</v>
      </c>
      <c r="Q47" s="179">
        <f t="shared" ca="1" si="13"/>
        <v>2.7900253042319494</v>
      </c>
      <c r="R47" s="180">
        <f t="shared" ca="1" si="14"/>
        <v>371.46336900000006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384.25920000000002</v>
      </c>
      <c r="H48" s="181">
        <f t="shared" ca="1" si="2"/>
        <v>371.463369</v>
      </c>
      <c r="I48" s="182">
        <f t="shared" ca="1" si="5"/>
        <v>272.61</v>
      </c>
      <c r="J48" s="179">
        <f t="shared" ca="1" si="6"/>
        <v>87</v>
      </c>
      <c r="K48" s="179">
        <f t="shared" ca="1" si="7"/>
        <v>9.06</v>
      </c>
      <c r="L48" s="179">
        <f t="shared" ca="1" si="8"/>
        <v>2.79</v>
      </c>
      <c r="M48" s="180">
        <f t="shared" ca="1" si="9"/>
        <v>371.46000000000004</v>
      </c>
      <c r="N48" s="178">
        <f t="shared" ca="1" si="10"/>
        <v>272.61247246834114</v>
      </c>
      <c r="O48" s="179">
        <f t="shared" ca="1" si="11"/>
        <v>87.000789056695197</v>
      </c>
      <c r="P48" s="179">
        <f t="shared" ca="1" si="12"/>
        <v>9.0600821707317074</v>
      </c>
      <c r="Q48" s="179">
        <f t="shared" ca="1" si="13"/>
        <v>2.7900253042319494</v>
      </c>
      <c r="R48" s="180">
        <f t="shared" ca="1" si="14"/>
        <v>371.46336900000006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379.89260000000002</v>
      </c>
      <c r="H49" s="181">
        <f t="shared" ca="1" si="2"/>
        <v>367.24217599999997</v>
      </c>
      <c r="I49" s="182">
        <f t="shared" ca="1" si="5"/>
        <v>272.61</v>
      </c>
      <c r="J49" s="179">
        <f t="shared" ca="1" si="6"/>
        <v>87</v>
      </c>
      <c r="K49" s="179">
        <f t="shared" ca="1" si="7"/>
        <v>4.83</v>
      </c>
      <c r="L49" s="179">
        <f t="shared" ca="1" si="8"/>
        <v>2.79</v>
      </c>
      <c r="M49" s="180">
        <f t="shared" ca="1" si="9"/>
        <v>367.23</v>
      </c>
      <c r="N49" s="178">
        <f t="shared" ca="1" si="10"/>
        <v>272.61903874781473</v>
      </c>
      <c r="O49" s="179">
        <f t="shared" ca="1" si="11"/>
        <v>87.002884600931282</v>
      </c>
      <c r="P49" s="179">
        <f t="shared" ca="1" si="12"/>
        <v>4.8301601450861851</v>
      </c>
      <c r="Q49" s="179">
        <f t="shared" ca="1" si="13"/>
        <v>2.7900925061677966</v>
      </c>
      <c r="R49" s="180">
        <f t="shared" ca="1" si="14"/>
        <v>367.24217600000003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379.89260000000002</v>
      </c>
      <c r="H50" s="181">
        <f t="shared" ca="1" si="2"/>
        <v>367.24217599999997</v>
      </c>
      <c r="I50" s="182">
        <f t="shared" ca="1" si="5"/>
        <v>272.61</v>
      </c>
      <c r="J50" s="179">
        <f t="shared" ca="1" si="6"/>
        <v>87</v>
      </c>
      <c r="K50" s="179">
        <f t="shared" ca="1" si="7"/>
        <v>4.83</v>
      </c>
      <c r="L50" s="179">
        <f t="shared" ca="1" si="8"/>
        <v>2.79</v>
      </c>
      <c r="M50" s="180">
        <f t="shared" ca="1" si="9"/>
        <v>367.23</v>
      </c>
      <c r="N50" s="178">
        <f t="shared" ca="1" si="10"/>
        <v>272.61903874781473</v>
      </c>
      <c r="O50" s="179">
        <f t="shared" ca="1" si="11"/>
        <v>87.002884600931282</v>
      </c>
      <c r="P50" s="179">
        <f t="shared" ca="1" si="12"/>
        <v>4.8301601450861851</v>
      </c>
      <c r="Q50" s="179">
        <f t="shared" ca="1" si="13"/>
        <v>2.7900925061677966</v>
      </c>
      <c r="R50" s="180">
        <f t="shared" ca="1" si="14"/>
        <v>367.24217600000003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379.89260000000002</v>
      </c>
      <c r="H51" s="181">
        <f t="shared" ca="1" si="2"/>
        <v>367.24217599999997</v>
      </c>
      <c r="I51" s="182">
        <f t="shared" ca="1" si="5"/>
        <v>272.61</v>
      </c>
      <c r="J51" s="179">
        <f t="shared" ca="1" si="6"/>
        <v>87</v>
      </c>
      <c r="K51" s="179">
        <f t="shared" ca="1" si="7"/>
        <v>4.83</v>
      </c>
      <c r="L51" s="179">
        <f t="shared" ca="1" si="8"/>
        <v>2.79</v>
      </c>
      <c r="M51" s="180">
        <f t="shared" ca="1" si="9"/>
        <v>367.23</v>
      </c>
      <c r="N51" s="178">
        <f t="shared" ca="1" si="10"/>
        <v>272.61903874781473</v>
      </c>
      <c r="O51" s="179">
        <f t="shared" ca="1" si="11"/>
        <v>87.002884600931282</v>
      </c>
      <c r="P51" s="179">
        <f t="shared" ca="1" si="12"/>
        <v>4.8301601450861851</v>
      </c>
      <c r="Q51" s="179">
        <f t="shared" ca="1" si="13"/>
        <v>2.7900925061677966</v>
      </c>
      <c r="R51" s="180">
        <f t="shared" ca="1" si="14"/>
        <v>367.24217600000003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379.89260000000002</v>
      </c>
      <c r="H52" s="181">
        <f t="shared" ca="1" si="2"/>
        <v>367.24217599999997</v>
      </c>
      <c r="I52" s="182">
        <f t="shared" ca="1" si="5"/>
        <v>272.61</v>
      </c>
      <c r="J52" s="179">
        <f t="shared" ca="1" si="6"/>
        <v>87</v>
      </c>
      <c r="K52" s="179">
        <f t="shared" ca="1" si="7"/>
        <v>4.83</v>
      </c>
      <c r="L52" s="179">
        <f t="shared" ca="1" si="8"/>
        <v>2.79</v>
      </c>
      <c r="M52" s="180">
        <f t="shared" ca="1" si="9"/>
        <v>367.23</v>
      </c>
      <c r="N52" s="178">
        <f t="shared" ca="1" si="10"/>
        <v>272.61903874781473</v>
      </c>
      <c r="O52" s="179">
        <f t="shared" ca="1" si="11"/>
        <v>87.002884600931282</v>
      </c>
      <c r="P52" s="179">
        <f t="shared" ca="1" si="12"/>
        <v>4.8301601450861851</v>
      </c>
      <c r="Q52" s="179">
        <f t="shared" ca="1" si="13"/>
        <v>2.7900925061677966</v>
      </c>
      <c r="R52" s="180">
        <f t="shared" ca="1" si="14"/>
        <v>367.24217600000003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379.89260000000002</v>
      </c>
      <c r="H53" s="181">
        <f t="shared" ca="1" si="2"/>
        <v>367.24217599999997</v>
      </c>
      <c r="I53" s="182">
        <f t="shared" ca="1" si="5"/>
        <v>272.61</v>
      </c>
      <c r="J53" s="179">
        <f t="shared" ca="1" si="6"/>
        <v>87</v>
      </c>
      <c r="K53" s="179">
        <f t="shared" ca="1" si="7"/>
        <v>4.83</v>
      </c>
      <c r="L53" s="179">
        <f t="shared" ca="1" si="8"/>
        <v>2.79</v>
      </c>
      <c r="M53" s="180">
        <f t="shared" ca="1" si="9"/>
        <v>367.23</v>
      </c>
      <c r="N53" s="178">
        <f t="shared" ca="1" si="10"/>
        <v>272.61903874781473</v>
      </c>
      <c r="O53" s="179">
        <f t="shared" ca="1" si="11"/>
        <v>87.002884600931282</v>
      </c>
      <c r="P53" s="179">
        <f t="shared" ca="1" si="12"/>
        <v>4.8301601450861851</v>
      </c>
      <c r="Q53" s="179">
        <f t="shared" ca="1" si="13"/>
        <v>2.7900925061677966</v>
      </c>
      <c r="R53" s="180">
        <f t="shared" ca="1" si="14"/>
        <v>367.24217600000003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379.89260000000002</v>
      </c>
      <c r="H54" s="181">
        <f t="shared" ca="1" si="2"/>
        <v>367.24217599999997</v>
      </c>
      <c r="I54" s="182">
        <f t="shared" ca="1" si="5"/>
        <v>272.61</v>
      </c>
      <c r="J54" s="179">
        <f t="shared" ca="1" si="6"/>
        <v>87</v>
      </c>
      <c r="K54" s="179">
        <f t="shared" ca="1" si="7"/>
        <v>4.83</v>
      </c>
      <c r="L54" s="179">
        <f t="shared" ca="1" si="8"/>
        <v>2.79</v>
      </c>
      <c r="M54" s="180">
        <f t="shared" ca="1" si="9"/>
        <v>367.23</v>
      </c>
      <c r="N54" s="178">
        <f t="shared" ca="1" si="10"/>
        <v>272.61903874781473</v>
      </c>
      <c r="O54" s="179">
        <f t="shared" ca="1" si="11"/>
        <v>87.002884600931282</v>
      </c>
      <c r="P54" s="179">
        <f t="shared" ca="1" si="12"/>
        <v>4.8301601450861851</v>
      </c>
      <c r="Q54" s="179">
        <f t="shared" ca="1" si="13"/>
        <v>2.7900925061677966</v>
      </c>
      <c r="R54" s="180">
        <f t="shared" ca="1" si="14"/>
        <v>367.24217600000003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379.89260000000002</v>
      </c>
      <c r="H55" s="181">
        <f t="shared" ca="1" si="2"/>
        <v>367.24217599999997</v>
      </c>
      <c r="I55" s="182">
        <f t="shared" ca="1" si="5"/>
        <v>272.61</v>
      </c>
      <c r="J55" s="179">
        <f t="shared" ca="1" si="6"/>
        <v>87</v>
      </c>
      <c r="K55" s="179">
        <f t="shared" ca="1" si="7"/>
        <v>4.83</v>
      </c>
      <c r="L55" s="179">
        <f t="shared" ca="1" si="8"/>
        <v>2.79</v>
      </c>
      <c r="M55" s="180">
        <f t="shared" ca="1" si="9"/>
        <v>367.23</v>
      </c>
      <c r="N55" s="178">
        <f t="shared" ca="1" si="10"/>
        <v>272.61903874781473</v>
      </c>
      <c r="O55" s="179">
        <f t="shared" ca="1" si="11"/>
        <v>87.002884600931282</v>
      </c>
      <c r="P55" s="179">
        <f t="shared" ca="1" si="12"/>
        <v>4.8301601450861851</v>
      </c>
      <c r="Q55" s="179">
        <f t="shared" ca="1" si="13"/>
        <v>2.7900925061677966</v>
      </c>
      <c r="R55" s="180">
        <f t="shared" ca="1" si="14"/>
        <v>367.24217600000003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379.89260000000002</v>
      </c>
      <c r="H56" s="181">
        <f t="shared" ca="1" si="2"/>
        <v>367.24217599999997</v>
      </c>
      <c r="I56" s="182">
        <f t="shared" ca="1" si="5"/>
        <v>272.61</v>
      </c>
      <c r="J56" s="179">
        <f t="shared" ca="1" si="6"/>
        <v>87</v>
      </c>
      <c r="K56" s="179">
        <f t="shared" ca="1" si="7"/>
        <v>4.83</v>
      </c>
      <c r="L56" s="179">
        <f t="shared" ca="1" si="8"/>
        <v>2.79</v>
      </c>
      <c r="M56" s="180">
        <f t="shared" ca="1" si="9"/>
        <v>367.23</v>
      </c>
      <c r="N56" s="178">
        <f t="shared" ca="1" si="10"/>
        <v>272.61903874781473</v>
      </c>
      <c r="O56" s="179">
        <f t="shared" ca="1" si="11"/>
        <v>87.002884600931282</v>
      </c>
      <c r="P56" s="179">
        <f t="shared" ca="1" si="12"/>
        <v>4.8301601450861851</v>
      </c>
      <c r="Q56" s="179">
        <f t="shared" ca="1" si="13"/>
        <v>2.7900925061677966</v>
      </c>
      <c r="R56" s="180">
        <f t="shared" ca="1" si="14"/>
        <v>367.24217600000003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379.89260000000002</v>
      </c>
      <c r="H57" s="181">
        <f t="shared" ca="1" si="2"/>
        <v>367.24217599999997</v>
      </c>
      <c r="I57" s="182">
        <f t="shared" ca="1" si="5"/>
        <v>272.61</v>
      </c>
      <c r="J57" s="179">
        <f t="shared" ca="1" si="6"/>
        <v>87</v>
      </c>
      <c r="K57" s="179">
        <f t="shared" ca="1" si="7"/>
        <v>4.83</v>
      </c>
      <c r="L57" s="179">
        <f t="shared" ca="1" si="8"/>
        <v>2.79</v>
      </c>
      <c r="M57" s="180">
        <f t="shared" ca="1" si="9"/>
        <v>367.23</v>
      </c>
      <c r="N57" s="178">
        <f t="shared" ca="1" si="10"/>
        <v>272.61903874781473</v>
      </c>
      <c r="O57" s="179">
        <f t="shared" ca="1" si="11"/>
        <v>87.002884600931282</v>
      </c>
      <c r="P57" s="179">
        <f t="shared" ca="1" si="12"/>
        <v>4.8301601450861851</v>
      </c>
      <c r="Q57" s="179">
        <f t="shared" ca="1" si="13"/>
        <v>2.7900925061677966</v>
      </c>
      <c r="R57" s="180">
        <f t="shared" ca="1" si="14"/>
        <v>367.24217600000003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384.25920000000002</v>
      </c>
      <c r="H58" s="181">
        <f t="shared" ca="1" si="2"/>
        <v>371.463369</v>
      </c>
      <c r="I58" s="182">
        <f t="shared" ca="1" si="5"/>
        <v>272.61</v>
      </c>
      <c r="J58" s="179">
        <f t="shared" ca="1" si="6"/>
        <v>87</v>
      </c>
      <c r="K58" s="179">
        <f t="shared" ca="1" si="7"/>
        <v>9.06</v>
      </c>
      <c r="L58" s="179">
        <f t="shared" ca="1" si="8"/>
        <v>2.79</v>
      </c>
      <c r="M58" s="180">
        <f t="shared" ca="1" si="9"/>
        <v>371.46000000000004</v>
      </c>
      <c r="N58" s="178">
        <f t="shared" ca="1" si="10"/>
        <v>272.61247246834114</v>
      </c>
      <c r="O58" s="179">
        <f t="shared" ca="1" si="11"/>
        <v>87.000789056695197</v>
      </c>
      <c r="P58" s="179">
        <f t="shared" ca="1" si="12"/>
        <v>9.0600821707317074</v>
      </c>
      <c r="Q58" s="179">
        <f t="shared" ca="1" si="13"/>
        <v>2.7900253042319494</v>
      </c>
      <c r="R58" s="180">
        <f t="shared" ca="1" si="14"/>
        <v>371.46336900000006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384.25920000000002</v>
      </c>
      <c r="H59" s="181">
        <f t="shared" ca="1" si="2"/>
        <v>371.463369</v>
      </c>
      <c r="I59" s="182">
        <f t="shared" ca="1" si="5"/>
        <v>272.61</v>
      </c>
      <c r="J59" s="179">
        <f t="shared" ca="1" si="6"/>
        <v>87</v>
      </c>
      <c r="K59" s="179">
        <f t="shared" ca="1" si="7"/>
        <v>9.06</v>
      </c>
      <c r="L59" s="179">
        <f t="shared" ca="1" si="8"/>
        <v>2.79</v>
      </c>
      <c r="M59" s="180">
        <f t="shared" ca="1" si="9"/>
        <v>371.46000000000004</v>
      </c>
      <c r="N59" s="178">
        <f t="shared" ca="1" si="10"/>
        <v>272.61247246834114</v>
      </c>
      <c r="O59" s="179">
        <f t="shared" ca="1" si="11"/>
        <v>87.000789056695197</v>
      </c>
      <c r="P59" s="179">
        <f t="shared" ca="1" si="12"/>
        <v>9.0600821707317074</v>
      </c>
      <c r="Q59" s="179">
        <f t="shared" ca="1" si="13"/>
        <v>2.7900253042319494</v>
      </c>
      <c r="R59" s="180">
        <f t="shared" ca="1" si="14"/>
        <v>371.46336900000006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421.75827399999997</v>
      </c>
      <c r="H60" s="181">
        <f t="shared" ca="1" si="2"/>
        <v>407.71372300000002</v>
      </c>
      <c r="I60" s="182">
        <f t="shared" ca="1" si="5"/>
        <v>310.13</v>
      </c>
      <c r="J60" s="179">
        <f t="shared" ca="1" si="6"/>
        <v>85.88</v>
      </c>
      <c r="K60" s="179">
        <f t="shared" ca="1" si="7"/>
        <v>8.94</v>
      </c>
      <c r="L60" s="179">
        <f t="shared" ca="1" si="8"/>
        <v>2.76</v>
      </c>
      <c r="M60" s="180">
        <f t="shared" ca="1" si="9"/>
        <v>407.71</v>
      </c>
      <c r="N60" s="178">
        <f t="shared" ca="1" si="10"/>
        <v>310.13283194915505</v>
      </c>
      <c r="O60" s="179">
        <f t="shared" ca="1" si="11"/>
        <v>85.880784212405885</v>
      </c>
      <c r="P60" s="179">
        <f t="shared" ca="1" si="12"/>
        <v>8.9400816355252513</v>
      </c>
      <c r="Q60" s="179">
        <f t="shared" ca="1" si="13"/>
        <v>2.7600252029138357</v>
      </c>
      <c r="R60" s="180">
        <f t="shared" ca="1" si="14"/>
        <v>407.71372300000002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452.25920000000002</v>
      </c>
      <c r="H61" s="181">
        <f t="shared" ca="1" si="2"/>
        <v>437.19896899999998</v>
      </c>
      <c r="I61" s="182">
        <f t="shared" ca="1" si="5"/>
        <v>338.35</v>
      </c>
      <c r="J61" s="179">
        <f t="shared" ca="1" si="6"/>
        <v>87</v>
      </c>
      <c r="K61" s="179">
        <f t="shared" ca="1" si="7"/>
        <v>9.06</v>
      </c>
      <c r="L61" s="179">
        <f t="shared" ca="1" si="8"/>
        <v>2.79</v>
      </c>
      <c r="M61" s="180">
        <f t="shared" ca="1" si="9"/>
        <v>437.20000000000005</v>
      </c>
      <c r="N61" s="178">
        <f t="shared" ca="1" si="10"/>
        <v>338.34920210693042</v>
      </c>
      <c r="O61" s="179">
        <f t="shared" ca="1" si="11"/>
        <v>86.99979483760292</v>
      </c>
      <c r="P61" s="179">
        <f t="shared" ca="1" si="12"/>
        <v>9.0599786348124418</v>
      </c>
      <c r="Q61" s="179">
        <f t="shared" ca="1" si="13"/>
        <v>2.7899934206541626</v>
      </c>
      <c r="R61" s="180">
        <f t="shared" ca="1" si="14"/>
        <v>437.19896899999998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477.25920000000002</v>
      </c>
      <c r="H62" s="181">
        <f t="shared" ca="1" si="2"/>
        <v>461.366469</v>
      </c>
      <c r="I62" s="182">
        <f t="shared" ca="1" si="5"/>
        <v>362.51</v>
      </c>
      <c r="J62" s="179">
        <f t="shared" ca="1" si="6"/>
        <v>87</v>
      </c>
      <c r="K62" s="179">
        <f t="shared" ca="1" si="7"/>
        <v>9.06</v>
      </c>
      <c r="L62" s="179">
        <f t="shared" ca="1" si="8"/>
        <v>2.79</v>
      </c>
      <c r="M62" s="180">
        <f t="shared" ca="1" si="9"/>
        <v>461.36</v>
      </c>
      <c r="N62" s="178">
        <f t="shared" ca="1" si="10"/>
        <v>362.51508296599184</v>
      </c>
      <c r="O62" s="179">
        <f t="shared" ca="1" si="11"/>
        <v>87.001219878186234</v>
      </c>
      <c r="P62" s="179">
        <f t="shared" ca="1" si="12"/>
        <v>9.060127035590428</v>
      </c>
      <c r="Q62" s="179">
        <f t="shared" ca="1" si="13"/>
        <v>2.7900391202314894</v>
      </c>
      <c r="R62" s="180">
        <f t="shared" ca="1" si="14"/>
        <v>461.366469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552.25919999999996</v>
      </c>
      <c r="H63" s="181">
        <f t="shared" ca="1" si="2"/>
        <v>533.86896899999999</v>
      </c>
      <c r="I63" s="182">
        <f t="shared" ca="1" si="5"/>
        <v>435.02</v>
      </c>
      <c r="J63" s="179">
        <f t="shared" ca="1" si="6"/>
        <v>87</v>
      </c>
      <c r="K63" s="179">
        <f t="shared" ca="1" si="7"/>
        <v>9.06</v>
      </c>
      <c r="L63" s="179">
        <f t="shared" ca="1" si="8"/>
        <v>2.79</v>
      </c>
      <c r="M63" s="180">
        <f t="shared" ca="1" si="9"/>
        <v>533.86999999999989</v>
      </c>
      <c r="N63" s="178">
        <f t="shared" ca="1" si="10"/>
        <v>435.01915989731589</v>
      </c>
      <c r="O63" s="179">
        <f t="shared" ca="1" si="11"/>
        <v>86.999831987187903</v>
      </c>
      <c r="P63" s="179">
        <f t="shared" ca="1" si="12"/>
        <v>9.0599825034933623</v>
      </c>
      <c r="Q63" s="179">
        <f t="shared" ca="1" si="13"/>
        <v>2.7899946120029226</v>
      </c>
      <c r="R63" s="180">
        <f t="shared" ca="1" si="14"/>
        <v>533.86896900000011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577.25919999999996</v>
      </c>
      <c r="H64" s="181">
        <f t="shared" ca="1" si="2"/>
        <v>558.03646900000001</v>
      </c>
      <c r="I64" s="182">
        <f t="shared" ca="1" si="5"/>
        <v>459.18</v>
      </c>
      <c r="J64" s="179">
        <f t="shared" ca="1" si="6"/>
        <v>87</v>
      </c>
      <c r="K64" s="179">
        <f t="shared" ca="1" si="7"/>
        <v>9.06</v>
      </c>
      <c r="L64" s="179">
        <f t="shared" ca="1" si="8"/>
        <v>2.79</v>
      </c>
      <c r="M64" s="180">
        <f t="shared" ca="1" si="9"/>
        <v>558.03</v>
      </c>
      <c r="N64" s="178">
        <f t="shared" ca="1" si="10"/>
        <v>459.18532307478097</v>
      </c>
      <c r="O64" s="179">
        <f t="shared" ca="1" si="11"/>
        <v>87.001008553303592</v>
      </c>
      <c r="P64" s="179">
        <f t="shared" ca="1" si="12"/>
        <v>9.0601050286543749</v>
      </c>
      <c r="Q64" s="179">
        <f t="shared" ca="1" si="13"/>
        <v>2.7900323432611152</v>
      </c>
      <c r="R64" s="180">
        <f t="shared" ca="1" si="14"/>
        <v>558.03646900000001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614.52909999999997</v>
      </c>
      <c r="H65" s="181">
        <f t="shared" ca="1" si="2"/>
        <v>594.06528100000003</v>
      </c>
      <c r="I65" s="182">
        <f t="shared" ca="1" si="5"/>
        <v>495.21</v>
      </c>
      <c r="J65" s="179">
        <f t="shared" ca="1" si="6"/>
        <v>87</v>
      </c>
      <c r="K65" s="179">
        <f t="shared" ca="1" si="7"/>
        <v>9.06</v>
      </c>
      <c r="L65" s="179">
        <f t="shared" ca="1" si="8"/>
        <v>2.79</v>
      </c>
      <c r="M65" s="180">
        <f t="shared" ca="1" si="9"/>
        <v>594.05999999999995</v>
      </c>
      <c r="N65" s="178">
        <f t="shared" ca="1" si="10"/>
        <v>495.21440225568131</v>
      </c>
      <c r="O65" s="179">
        <f t="shared" ca="1" si="11"/>
        <v>87.000773401676611</v>
      </c>
      <c r="P65" s="179">
        <f t="shared" ca="1" si="12"/>
        <v>9.0600805404504605</v>
      </c>
      <c r="Q65" s="179">
        <f t="shared" ca="1" si="13"/>
        <v>2.7900248021916982</v>
      </c>
      <c r="R65" s="180">
        <f t="shared" ca="1" si="14"/>
        <v>594.06528100000014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614.52909999999997</v>
      </c>
      <c r="H66" s="181">
        <f t="shared" ca="1" si="2"/>
        <v>594.06528100000003</v>
      </c>
      <c r="I66" s="182">
        <f t="shared" ca="1" si="5"/>
        <v>495.21</v>
      </c>
      <c r="J66" s="179">
        <f t="shared" ca="1" si="6"/>
        <v>87</v>
      </c>
      <c r="K66" s="179">
        <f t="shared" ca="1" si="7"/>
        <v>9.06</v>
      </c>
      <c r="L66" s="179">
        <f t="shared" ca="1" si="8"/>
        <v>2.79</v>
      </c>
      <c r="M66" s="180">
        <f t="shared" ca="1" si="9"/>
        <v>594.05999999999995</v>
      </c>
      <c r="N66" s="178">
        <f t="shared" ca="1" si="10"/>
        <v>495.21440225568131</v>
      </c>
      <c r="O66" s="179">
        <f t="shared" ca="1" si="11"/>
        <v>87.000773401676611</v>
      </c>
      <c r="P66" s="179">
        <f t="shared" ca="1" si="12"/>
        <v>9.0600805404504605</v>
      </c>
      <c r="Q66" s="179">
        <f t="shared" ca="1" si="13"/>
        <v>2.7900248021916982</v>
      </c>
      <c r="R66" s="180">
        <f t="shared" ca="1" si="14"/>
        <v>594.06528100000014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624.52909999999997</v>
      </c>
      <c r="H67" s="181">
        <f t="shared" ref="H67:H98" ca="1" si="17">INDIRECT("ISGS_Delhi_pp!" &amp; $V$3 &amp; X67)</f>
        <v>603.73228099999994</v>
      </c>
      <c r="I67" s="182">
        <f t="shared" ca="1" si="5"/>
        <v>495.21</v>
      </c>
      <c r="J67" s="179">
        <f t="shared" ca="1" si="6"/>
        <v>96.67</v>
      </c>
      <c r="K67" s="179">
        <f t="shared" ca="1" si="7"/>
        <v>9.06</v>
      </c>
      <c r="L67" s="179">
        <f t="shared" ca="1" si="8"/>
        <v>2.79</v>
      </c>
      <c r="M67" s="180">
        <f t="shared" ca="1" si="9"/>
        <v>603.7299999999999</v>
      </c>
      <c r="N67" s="178">
        <f t="shared" ca="1" si="10"/>
        <v>495.21187099201632</v>
      </c>
      <c r="O67" s="179">
        <f t="shared" ca="1" si="11"/>
        <v>96.670365236562716</v>
      </c>
      <c r="P67" s="179">
        <f t="shared" ca="1" si="12"/>
        <v>9.0600342303016266</v>
      </c>
      <c r="Q67" s="179">
        <f t="shared" ca="1" si="13"/>
        <v>2.7900105411193747</v>
      </c>
      <c r="R67" s="180">
        <f t="shared" ca="1" si="14"/>
        <v>603.73228100000006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624.52909999999997</v>
      </c>
      <c r="H68" s="181">
        <f t="shared" ca="1" si="17"/>
        <v>603.73228099999994</v>
      </c>
      <c r="I68" s="182">
        <f t="shared" ref="I68:I98" ca="1" si="20">INDIRECT("BRPL_EOD!" &amp; $V$3 &amp; X68)</f>
        <v>495.21</v>
      </c>
      <c r="J68" s="179">
        <f t="shared" ref="J68:J98" ca="1" si="21">INDIRECT("BYPL_EOD!" &amp; $V$3 &amp; X68)</f>
        <v>96.67</v>
      </c>
      <c r="K68" s="179">
        <f t="shared" ref="K68:K98" ca="1" si="22">INDIRECT("TPDDL_EOD!" &amp; $V$3 &amp; X68)</f>
        <v>9.06</v>
      </c>
      <c r="L68" s="179">
        <f t="shared" ref="L68:L98" ca="1" si="23">INDIRECT("NDMC_EOD!" &amp; $V$3 &amp; X68)</f>
        <v>2.79</v>
      </c>
      <c r="M68" s="180">
        <f t="shared" ref="M68:M98" ca="1" si="24">SUM(I68:L68)</f>
        <v>603.7299999999999</v>
      </c>
      <c r="N68" s="178">
        <f t="shared" ref="N68:N98" ca="1" si="25">INDIRECT("BRPL_ISGS_exbus!" &amp; $V$3 &amp; X68)</f>
        <v>495.21187099201632</v>
      </c>
      <c r="O68" s="179">
        <f t="shared" ref="O68:O98" ca="1" si="26">INDIRECT("BYPL_ISGS_exbus!" &amp; $V$3 &amp; X68)</f>
        <v>96.670365236562716</v>
      </c>
      <c r="P68" s="179">
        <f t="shared" ref="P68:P98" ca="1" si="27">INDIRECT("TPDDL_ISGS_exbus!" &amp; $V$3 &amp; X68)</f>
        <v>9.0600342303016266</v>
      </c>
      <c r="Q68" s="179">
        <f t="shared" ref="Q68:Q98" ca="1" si="28">INDIRECT("NDMC_ISGS_exbus!" &amp; $V$3 &amp; X68)</f>
        <v>2.7900105411193747</v>
      </c>
      <c r="R68" s="180">
        <f t="shared" ref="R68:R98" ca="1" si="29">SUM(N68:Q68)</f>
        <v>603.73228100000006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614.52909999999997</v>
      </c>
      <c r="H69" s="181">
        <f t="shared" ca="1" si="17"/>
        <v>594.06528100000003</v>
      </c>
      <c r="I69" s="182">
        <f t="shared" ca="1" si="20"/>
        <v>495.21</v>
      </c>
      <c r="J69" s="179">
        <f t="shared" ca="1" si="21"/>
        <v>87</v>
      </c>
      <c r="K69" s="179">
        <f t="shared" ca="1" si="22"/>
        <v>9.06</v>
      </c>
      <c r="L69" s="179">
        <f t="shared" ca="1" si="23"/>
        <v>2.79</v>
      </c>
      <c r="M69" s="180">
        <f t="shared" ca="1" si="24"/>
        <v>594.05999999999995</v>
      </c>
      <c r="N69" s="178">
        <f t="shared" ca="1" si="25"/>
        <v>495.21440225568131</v>
      </c>
      <c r="O69" s="179">
        <f t="shared" ca="1" si="26"/>
        <v>87.000773401676611</v>
      </c>
      <c r="P69" s="179">
        <f t="shared" ca="1" si="27"/>
        <v>9.0600805404504605</v>
      </c>
      <c r="Q69" s="179">
        <f t="shared" ca="1" si="28"/>
        <v>2.7900248021916982</v>
      </c>
      <c r="R69" s="180">
        <f t="shared" ca="1" si="29"/>
        <v>594.06528100000014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614.52909999999997</v>
      </c>
      <c r="H70" s="181">
        <f t="shared" ca="1" si="17"/>
        <v>594.06528100000003</v>
      </c>
      <c r="I70" s="182">
        <f t="shared" ca="1" si="20"/>
        <v>495.21</v>
      </c>
      <c r="J70" s="179">
        <f t="shared" ca="1" si="21"/>
        <v>87</v>
      </c>
      <c r="K70" s="179">
        <f t="shared" ca="1" si="22"/>
        <v>9.06</v>
      </c>
      <c r="L70" s="179">
        <f t="shared" ca="1" si="23"/>
        <v>2.79</v>
      </c>
      <c r="M70" s="180">
        <f t="shared" ca="1" si="24"/>
        <v>594.05999999999995</v>
      </c>
      <c r="N70" s="178">
        <f t="shared" ca="1" si="25"/>
        <v>495.21440225568131</v>
      </c>
      <c r="O70" s="179">
        <f t="shared" ca="1" si="26"/>
        <v>87.000773401676611</v>
      </c>
      <c r="P70" s="179">
        <f t="shared" ca="1" si="27"/>
        <v>9.0600805404504605</v>
      </c>
      <c r="Q70" s="179">
        <f t="shared" ca="1" si="28"/>
        <v>2.7900248021916982</v>
      </c>
      <c r="R70" s="180">
        <f t="shared" ca="1" si="29"/>
        <v>594.06528100000014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614.52909999999997</v>
      </c>
      <c r="H71" s="181">
        <f t="shared" ca="1" si="17"/>
        <v>594.06528100000003</v>
      </c>
      <c r="I71" s="182">
        <f t="shared" ca="1" si="20"/>
        <v>495.21</v>
      </c>
      <c r="J71" s="179">
        <f t="shared" ca="1" si="21"/>
        <v>87</v>
      </c>
      <c r="K71" s="179">
        <f t="shared" ca="1" si="22"/>
        <v>9.06</v>
      </c>
      <c r="L71" s="179">
        <f t="shared" ca="1" si="23"/>
        <v>2.79</v>
      </c>
      <c r="M71" s="180">
        <f t="shared" ca="1" si="24"/>
        <v>594.05999999999995</v>
      </c>
      <c r="N71" s="178">
        <f t="shared" ca="1" si="25"/>
        <v>495.21440225568131</v>
      </c>
      <c r="O71" s="179">
        <f t="shared" ca="1" si="26"/>
        <v>87.000773401676611</v>
      </c>
      <c r="P71" s="179">
        <f t="shared" ca="1" si="27"/>
        <v>9.0600805404504605</v>
      </c>
      <c r="Q71" s="179">
        <f t="shared" ca="1" si="28"/>
        <v>2.7900248021916982</v>
      </c>
      <c r="R71" s="180">
        <f t="shared" ca="1" si="29"/>
        <v>594.06528100000014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614.52909999999997</v>
      </c>
      <c r="H72" s="181">
        <f t="shared" ca="1" si="17"/>
        <v>594.06528100000003</v>
      </c>
      <c r="I72" s="182">
        <f t="shared" ca="1" si="20"/>
        <v>495.21</v>
      </c>
      <c r="J72" s="179">
        <f t="shared" ca="1" si="21"/>
        <v>87</v>
      </c>
      <c r="K72" s="179">
        <f t="shared" ca="1" si="22"/>
        <v>9.06</v>
      </c>
      <c r="L72" s="179">
        <f t="shared" ca="1" si="23"/>
        <v>2.79</v>
      </c>
      <c r="M72" s="180">
        <f t="shared" ca="1" si="24"/>
        <v>594.05999999999995</v>
      </c>
      <c r="N72" s="178">
        <f t="shared" ca="1" si="25"/>
        <v>495.21440225568131</v>
      </c>
      <c r="O72" s="179">
        <f t="shared" ca="1" si="26"/>
        <v>87.000773401676611</v>
      </c>
      <c r="P72" s="179">
        <f t="shared" ca="1" si="27"/>
        <v>9.0600805404504605</v>
      </c>
      <c r="Q72" s="179">
        <f t="shared" ca="1" si="28"/>
        <v>2.7900248021916982</v>
      </c>
      <c r="R72" s="180">
        <f t="shared" ca="1" si="29"/>
        <v>594.06528100000014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688.71594700000003</v>
      </c>
      <c r="H73" s="181">
        <f t="shared" ca="1" si="17"/>
        <v>665.78170599999999</v>
      </c>
      <c r="I73" s="182">
        <f t="shared" ca="1" si="20"/>
        <v>495.21</v>
      </c>
      <c r="J73" s="179">
        <f t="shared" ca="1" si="21"/>
        <v>158.72</v>
      </c>
      <c r="K73" s="179">
        <f t="shared" ca="1" si="22"/>
        <v>9.06</v>
      </c>
      <c r="L73" s="179">
        <f t="shared" ca="1" si="23"/>
        <v>2.79</v>
      </c>
      <c r="M73" s="180">
        <f t="shared" ca="1" si="24"/>
        <v>665.77999999999986</v>
      </c>
      <c r="N73" s="178">
        <f t="shared" ca="1" si="25"/>
        <v>495.21126893006704</v>
      </c>
      <c r="O73" s="179">
        <f t="shared" ca="1" si="26"/>
        <v>158.7204067053982</v>
      </c>
      <c r="P73" s="179">
        <f t="shared" ca="1" si="27"/>
        <v>9.060023215416507</v>
      </c>
      <c r="Q73" s="179">
        <f t="shared" ca="1" si="28"/>
        <v>2.790007149118328</v>
      </c>
      <c r="R73" s="180">
        <f t="shared" ca="1" si="29"/>
        <v>665.7817060000001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688.71594700000003</v>
      </c>
      <c r="H74" s="181">
        <f t="shared" ca="1" si="17"/>
        <v>665.78170599999999</v>
      </c>
      <c r="I74" s="182">
        <f t="shared" ca="1" si="20"/>
        <v>495.21</v>
      </c>
      <c r="J74" s="179">
        <f t="shared" ca="1" si="21"/>
        <v>158.72</v>
      </c>
      <c r="K74" s="179">
        <f t="shared" ca="1" si="22"/>
        <v>9.06</v>
      </c>
      <c r="L74" s="179">
        <f t="shared" ca="1" si="23"/>
        <v>2.79</v>
      </c>
      <c r="M74" s="180">
        <f t="shared" ca="1" si="24"/>
        <v>665.77999999999986</v>
      </c>
      <c r="N74" s="178">
        <f t="shared" ca="1" si="25"/>
        <v>495.21126893006704</v>
      </c>
      <c r="O74" s="179">
        <f t="shared" ca="1" si="26"/>
        <v>158.7204067053982</v>
      </c>
      <c r="P74" s="179">
        <f t="shared" ca="1" si="27"/>
        <v>9.060023215416507</v>
      </c>
      <c r="Q74" s="179">
        <f t="shared" ca="1" si="28"/>
        <v>2.790007149118328</v>
      </c>
      <c r="R74" s="180">
        <f t="shared" ca="1" si="29"/>
        <v>665.7817060000001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616.21594700000003</v>
      </c>
      <c r="H75" s="181">
        <f t="shared" ca="1" si="17"/>
        <v>595.69595600000002</v>
      </c>
      <c r="I75" s="182">
        <f t="shared" ca="1" si="20"/>
        <v>496.57</v>
      </c>
      <c r="J75" s="179">
        <f t="shared" ca="1" si="21"/>
        <v>87.24</v>
      </c>
      <c r="K75" s="179">
        <f t="shared" ca="1" si="22"/>
        <v>9.08</v>
      </c>
      <c r="L75" s="179">
        <f t="shared" ca="1" si="23"/>
        <v>2.8</v>
      </c>
      <c r="M75" s="180">
        <f t="shared" ca="1" si="24"/>
        <v>595.68999999999994</v>
      </c>
      <c r="N75" s="178">
        <f t="shared" ca="1" si="25"/>
        <v>496.57496494975578</v>
      </c>
      <c r="O75" s="179">
        <f t="shared" ca="1" si="26"/>
        <v>87.240872268193201</v>
      </c>
      <c r="P75" s="179">
        <f t="shared" ca="1" si="27"/>
        <v>9.0800907862814562</v>
      </c>
      <c r="Q75" s="179">
        <f t="shared" ca="1" si="28"/>
        <v>2.8000279957696121</v>
      </c>
      <c r="R75" s="180">
        <f t="shared" ca="1" si="29"/>
        <v>595.69595600000002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614.52909999999997</v>
      </c>
      <c r="H76" s="181">
        <f t="shared" ca="1" si="17"/>
        <v>594.06528100000003</v>
      </c>
      <c r="I76" s="182">
        <f t="shared" ca="1" si="20"/>
        <v>495.21</v>
      </c>
      <c r="J76" s="179">
        <f t="shared" ca="1" si="21"/>
        <v>87</v>
      </c>
      <c r="K76" s="179">
        <f t="shared" ca="1" si="22"/>
        <v>9.06</v>
      </c>
      <c r="L76" s="179">
        <f t="shared" ca="1" si="23"/>
        <v>2.79</v>
      </c>
      <c r="M76" s="180">
        <f t="shared" ca="1" si="24"/>
        <v>594.05999999999995</v>
      </c>
      <c r="N76" s="178">
        <f t="shared" ca="1" si="25"/>
        <v>495.21440225568131</v>
      </c>
      <c r="O76" s="179">
        <f t="shared" ca="1" si="26"/>
        <v>87.000773401676611</v>
      </c>
      <c r="P76" s="179">
        <f t="shared" ca="1" si="27"/>
        <v>9.0600805404504605</v>
      </c>
      <c r="Q76" s="179">
        <f t="shared" ca="1" si="28"/>
        <v>2.7900248021916982</v>
      </c>
      <c r="R76" s="180">
        <f t="shared" ca="1" si="29"/>
        <v>594.06528100000014</v>
      </c>
      <c r="W76" s="46"/>
      <c r="X76" s="46">
        <v>76</v>
      </c>
    </row>
    <row r="77" spans="1:24">
      <c r="A77" s="61" t="s">
        <v>119</v>
      </c>
      <c r="B77" s="173">
        <f t="shared" ca="1" si="18"/>
        <v>613.71594700000003</v>
      </c>
      <c r="C77" s="178">
        <f t="shared" ca="1" si="19"/>
        <v>456.49065762776763</v>
      </c>
      <c r="D77" s="179">
        <f t="shared" ca="1" si="19"/>
        <v>146.28121866325512</v>
      </c>
      <c r="E77" s="179">
        <f t="shared" ca="1" si="19"/>
        <v>8.3397948218335198</v>
      </c>
      <c r="F77" s="180">
        <f t="shared" ca="1" si="19"/>
        <v>2.6042758871437997</v>
      </c>
      <c r="G77" s="181">
        <f t="shared" ca="1" si="16"/>
        <v>557.40909999999997</v>
      </c>
      <c r="H77" s="181">
        <f t="shared" ca="1" si="17"/>
        <v>538.84737700000005</v>
      </c>
      <c r="I77" s="182">
        <f t="shared" ca="1" si="20"/>
        <v>441.28</v>
      </c>
      <c r="J77" s="179">
        <f t="shared" ca="1" si="21"/>
        <v>87</v>
      </c>
      <c r="K77" s="179">
        <f t="shared" ca="1" si="22"/>
        <v>8.07</v>
      </c>
      <c r="L77" s="179">
        <f t="shared" ca="1" si="23"/>
        <v>2.4900000000000002</v>
      </c>
      <c r="M77" s="180">
        <f t="shared" ca="1" si="24"/>
        <v>538.84</v>
      </c>
      <c r="N77" s="178">
        <f t="shared" ca="1" si="25"/>
        <v>441.286041352832</v>
      </c>
      <c r="O77" s="179">
        <f t="shared" ca="1" si="26"/>
        <v>87.001191075272814</v>
      </c>
      <c r="P77" s="179">
        <f t="shared" ca="1" si="27"/>
        <v>8.0701104824994445</v>
      </c>
      <c r="Q77" s="179">
        <f t="shared" ca="1" si="28"/>
        <v>2.4900340893957393</v>
      </c>
      <c r="R77" s="180">
        <f t="shared" ca="1" si="29"/>
        <v>538.84737700000005</v>
      </c>
      <c r="W77" s="46"/>
      <c r="X77" s="46">
        <v>77</v>
      </c>
    </row>
    <row r="78" spans="1:24">
      <c r="A78" s="61" t="s">
        <v>120</v>
      </c>
      <c r="B78" s="173">
        <f t="shared" ca="1" si="18"/>
        <v>613.71594700000003</v>
      </c>
      <c r="C78" s="178">
        <f t="shared" ca="1" si="19"/>
        <v>456.49065762776763</v>
      </c>
      <c r="D78" s="179">
        <f t="shared" ca="1" si="19"/>
        <v>146.28121866325512</v>
      </c>
      <c r="E78" s="179">
        <f t="shared" ca="1" si="19"/>
        <v>8.3397948218335198</v>
      </c>
      <c r="F78" s="180">
        <f t="shared" ca="1" si="19"/>
        <v>2.6042758871437997</v>
      </c>
      <c r="G78" s="181">
        <f t="shared" ca="1" si="16"/>
        <v>557.40909999999997</v>
      </c>
      <c r="H78" s="181">
        <f t="shared" ca="1" si="17"/>
        <v>538.84737700000005</v>
      </c>
      <c r="I78" s="182">
        <f t="shared" ca="1" si="20"/>
        <v>441.28</v>
      </c>
      <c r="J78" s="179">
        <f t="shared" ca="1" si="21"/>
        <v>87</v>
      </c>
      <c r="K78" s="179">
        <f t="shared" ca="1" si="22"/>
        <v>8.07</v>
      </c>
      <c r="L78" s="179">
        <f t="shared" ca="1" si="23"/>
        <v>2.4900000000000002</v>
      </c>
      <c r="M78" s="180">
        <f t="shared" ca="1" si="24"/>
        <v>538.84</v>
      </c>
      <c r="N78" s="178">
        <f t="shared" ca="1" si="25"/>
        <v>441.286041352832</v>
      </c>
      <c r="O78" s="179">
        <f t="shared" ca="1" si="26"/>
        <v>87.001191075272814</v>
      </c>
      <c r="P78" s="179">
        <f t="shared" ca="1" si="27"/>
        <v>8.0701104824994445</v>
      </c>
      <c r="Q78" s="179">
        <f t="shared" ca="1" si="28"/>
        <v>2.4900340893957393</v>
      </c>
      <c r="R78" s="180">
        <f t="shared" ca="1" si="29"/>
        <v>538.84737700000005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562.25919999999996</v>
      </c>
      <c r="H79" s="181">
        <f t="shared" ca="1" si="17"/>
        <v>543.53596900000002</v>
      </c>
      <c r="I79" s="182">
        <f t="shared" ca="1" si="20"/>
        <v>444.68</v>
      </c>
      <c r="J79" s="179">
        <f t="shared" ca="1" si="21"/>
        <v>87</v>
      </c>
      <c r="K79" s="179">
        <f t="shared" ca="1" si="22"/>
        <v>9.06</v>
      </c>
      <c r="L79" s="179">
        <f t="shared" ca="1" si="23"/>
        <v>2.79</v>
      </c>
      <c r="M79" s="180">
        <f t="shared" ca="1" si="24"/>
        <v>543.53</v>
      </c>
      <c r="N79" s="178">
        <f t="shared" ca="1" si="25"/>
        <v>444.68488343774959</v>
      </c>
      <c r="O79" s="179">
        <f t="shared" ca="1" si="26"/>
        <v>87.000955426563394</v>
      </c>
      <c r="P79" s="179">
        <f t="shared" ca="1" si="27"/>
        <v>9.0600994961455683</v>
      </c>
      <c r="Q79" s="179">
        <f t="shared" ca="1" si="28"/>
        <v>2.790030639541516</v>
      </c>
      <c r="R79" s="180">
        <f t="shared" ca="1" si="29"/>
        <v>543.53596900000002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552.25390000000004</v>
      </c>
      <c r="H80" s="181">
        <f t="shared" ca="1" si="17"/>
        <v>533.86384499999997</v>
      </c>
      <c r="I80" s="182">
        <f t="shared" ca="1" si="20"/>
        <v>435.02</v>
      </c>
      <c r="J80" s="179">
        <f t="shared" ca="1" si="21"/>
        <v>87</v>
      </c>
      <c r="K80" s="179">
        <f t="shared" ca="1" si="22"/>
        <v>9.0500000000000007</v>
      </c>
      <c r="L80" s="179">
        <f t="shared" ca="1" si="23"/>
        <v>2.79</v>
      </c>
      <c r="M80" s="180">
        <f t="shared" ca="1" si="24"/>
        <v>533.8599999999999</v>
      </c>
      <c r="N80" s="178">
        <f t="shared" ca="1" si="25"/>
        <v>435.02313312834832</v>
      </c>
      <c r="O80" s="179">
        <f t="shared" ca="1" si="26"/>
        <v>87.000626596860613</v>
      </c>
      <c r="P80" s="179">
        <f t="shared" ca="1" si="27"/>
        <v>9.050065180478029</v>
      </c>
      <c r="Q80" s="179">
        <f t="shared" ca="1" si="28"/>
        <v>2.7900200943131162</v>
      </c>
      <c r="R80" s="180">
        <f t="shared" ca="1" si="29"/>
        <v>533.86384500000008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616.3732</v>
      </c>
      <c r="H81" s="181">
        <f t="shared" ca="1" si="17"/>
        <v>595.84797200000003</v>
      </c>
      <c r="I81" s="182">
        <f t="shared" ca="1" si="20"/>
        <v>425.35</v>
      </c>
      <c r="J81" s="179">
        <f t="shared" ca="1" si="21"/>
        <v>158.66</v>
      </c>
      <c r="K81" s="179">
        <f t="shared" ca="1" si="22"/>
        <v>9.0500000000000007</v>
      </c>
      <c r="L81" s="179">
        <f t="shared" ca="1" si="23"/>
        <v>2.79</v>
      </c>
      <c r="M81" s="180">
        <f t="shared" ca="1" si="24"/>
        <v>595.84999999999991</v>
      </c>
      <c r="N81" s="178">
        <f t="shared" ca="1" si="25"/>
        <v>425.34855230376786</v>
      </c>
      <c r="O81" s="179">
        <f t="shared" ca="1" si="26"/>
        <v>158.65945999415962</v>
      </c>
      <c r="P81" s="179">
        <f t="shared" ca="1" si="27"/>
        <v>9.0499691979525068</v>
      </c>
      <c r="Q81" s="179">
        <f t="shared" ca="1" si="28"/>
        <v>2.7899905041201651</v>
      </c>
      <c r="R81" s="180">
        <f t="shared" ca="1" si="29"/>
        <v>595.84797200000014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607.99249999999995</v>
      </c>
      <c r="H82" s="181">
        <f t="shared" ca="1" si="17"/>
        <v>587.74635000000001</v>
      </c>
      <c r="I82" s="182">
        <f t="shared" ca="1" si="20"/>
        <v>416.8</v>
      </c>
      <c r="J82" s="179">
        <f t="shared" ca="1" si="21"/>
        <v>159.08000000000001</v>
      </c>
      <c r="K82" s="179">
        <f t="shared" ca="1" si="22"/>
        <v>9.07</v>
      </c>
      <c r="L82" s="179">
        <f t="shared" ca="1" si="23"/>
        <v>2.8</v>
      </c>
      <c r="M82" s="180">
        <f t="shared" ca="1" si="24"/>
        <v>587.75</v>
      </c>
      <c r="N82" s="178">
        <f t="shared" ca="1" si="25"/>
        <v>416.79741162058701</v>
      </c>
      <c r="O82" s="179">
        <f t="shared" ca="1" si="26"/>
        <v>159.07901209357721</v>
      </c>
      <c r="P82" s="179">
        <f t="shared" ca="1" si="27"/>
        <v>9.0699436741812001</v>
      </c>
      <c r="Q82" s="179">
        <f t="shared" ca="1" si="28"/>
        <v>2.7999826116546149</v>
      </c>
      <c r="R82" s="180">
        <f t="shared" ca="1" si="29"/>
        <v>587.74635000000012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626.3732</v>
      </c>
      <c r="H83" s="181">
        <f t="shared" ca="1" si="17"/>
        <v>605.51497199999994</v>
      </c>
      <c r="I83" s="182">
        <f t="shared" ca="1" si="20"/>
        <v>435.01</v>
      </c>
      <c r="J83" s="179">
        <f t="shared" ca="1" si="21"/>
        <v>158.65</v>
      </c>
      <c r="K83" s="179">
        <f t="shared" ca="1" si="22"/>
        <v>9.0500000000000007</v>
      </c>
      <c r="L83" s="179">
        <f t="shared" ca="1" si="23"/>
        <v>2.79</v>
      </c>
      <c r="M83" s="180">
        <f t="shared" ca="1" si="24"/>
        <v>605.49999999999989</v>
      </c>
      <c r="N83" s="178">
        <f t="shared" ca="1" si="25"/>
        <v>435.0207563496615</v>
      </c>
      <c r="O83" s="179">
        <f t="shared" ca="1" si="26"/>
        <v>158.65392288654007</v>
      </c>
      <c r="P83" s="179">
        <f t="shared" ca="1" si="27"/>
        <v>9.0502237763831559</v>
      </c>
      <c r="Q83" s="179">
        <f t="shared" ca="1" si="28"/>
        <v>2.7900689874153595</v>
      </c>
      <c r="R83" s="180">
        <f t="shared" ca="1" si="29"/>
        <v>605.51497200000006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626.3732</v>
      </c>
      <c r="H84" s="181">
        <f t="shared" ca="1" si="17"/>
        <v>605.51497199999994</v>
      </c>
      <c r="I84" s="182">
        <f t="shared" ca="1" si="20"/>
        <v>435.01</v>
      </c>
      <c r="J84" s="179">
        <f t="shared" ca="1" si="21"/>
        <v>158.65</v>
      </c>
      <c r="K84" s="179">
        <f t="shared" ca="1" si="22"/>
        <v>9.0500000000000007</v>
      </c>
      <c r="L84" s="179">
        <f t="shared" ca="1" si="23"/>
        <v>2.79</v>
      </c>
      <c r="M84" s="180">
        <f t="shared" ca="1" si="24"/>
        <v>605.49999999999989</v>
      </c>
      <c r="N84" s="178">
        <f t="shared" ca="1" si="25"/>
        <v>435.0207563496615</v>
      </c>
      <c r="O84" s="179">
        <f t="shared" ca="1" si="26"/>
        <v>158.65392288654007</v>
      </c>
      <c r="P84" s="179">
        <f t="shared" ca="1" si="27"/>
        <v>9.0502237763831559</v>
      </c>
      <c r="Q84" s="179">
        <f t="shared" ca="1" si="28"/>
        <v>2.7900689874153595</v>
      </c>
      <c r="R84" s="180">
        <f t="shared" ca="1" si="29"/>
        <v>605.51497200000006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665.49169600000005</v>
      </c>
      <c r="I85" s="182">
        <f t="shared" ca="1" si="20"/>
        <v>494.99</v>
      </c>
      <c r="J85" s="179">
        <f t="shared" ca="1" si="21"/>
        <v>158.65</v>
      </c>
      <c r="K85" s="179">
        <f t="shared" ca="1" si="22"/>
        <v>9.0500000000000007</v>
      </c>
      <c r="L85" s="179">
        <f t="shared" ca="1" si="23"/>
        <v>2.79</v>
      </c>
      <c r="M85" s="180">
        <f t="shared" ca="1" si="24"/>
        <v>665.4799999999999</v>
      </c>
      <c r="N85" s="178">
        <f t="shared" ca="1" si="25"/>
        <v>494.99869958983004</v>
      </c>
      <c r="O85" s="179">
        <f t="shared" ca="1" si="26"/>
        <v>158.65278831880752</v>
      </c>
      <c r="P85" s="179">
        <f t="shared" ca="1" si="27"/>
        <v>9.0501590563202523</v>
      </c>
      <c r="Q85" s="179">
        <f t="shared" ca="1" si="28"/>
        <v>2.7900490350423759</v>
      </c>
      <c r="R85" s="180">
        <f t="shared" ca="1" si="29"/>
        <v>665.49169600000016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665.49169600000005</v>
      </c>
      <c r="I86" s="182">
        <f t="shared" ca="1" si="20"/>
        <v>494.99</v>
      </c>
      <c r="J86" s="179">
        <f t="shared" ca="1" si="21"/>
        <v>158.65</v>
      </c>
      <c r="K86" s="179">
        <f t="shared" ca="1" si="22"/>
        <v>9.0500000000000007</v>
      </c>
      <c r="L86" s="179">
        <f t="shared" ca="1" si="23"/>
        <v>2.79</v>
      </c>
      <c r="M86" s="180">
        <f t="shared" ca="1" si="24"/>
        <v>665.4799999999999</v>
      </c>
      <c r="N86" s="178">
        <f t="shared" ca="1" si="25"/>
        <v>494.99869958983004</v>
      </c>
      <c r="O86" s="179">
        <f t="shared" ca="1" si="26"/>
        <v>158.65278831880752</v>
      </c>
      <c r="P86" s="179">
        <f t="shared" ca="1" si="27"/>
        <v>9.0501590563202523</v>
      </c>
      <c r="Q86" s="179">
        <f t="shared" ca="1" si="28"/>
        <v>2.7900490350423759</v>
      </c>
      <c r="R86" s="180">
        <f t="shared" ca="1" si="29"/>
        <v>665.49169600000016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615.91594699999996</v>
      </c>
      <c r="H87" s="181">
        <f t="shared" ca="1" si="17"/>
        <v>595.40594599999997</v>
      </c>
      <c r="I87" s="182">
        <f t="shared" ca="1" si="20"/>
        <v>495.5</v>
      </c>
      <c r="J87" s="179">
        <f t="shared" ca="1" si="21"/>
        <v>88.06</v>
      </c>
      <c r="K87" s="179">
        <f t="shared" ca="1" si="22"/>
        <v>9.06</v>
      </c>
      <c r="L87" s="179">
        <f t="shared" ca="1" si="23"/>
        <v>2.8</v>
      </c>
      <c r="M87" s="180">
        <f t="shared" ca="1" si="24"/>
        <v>595.41999999999985</v>
      </c>
      <c r="N87" s="178">
        <f t="shared" ca="1" si="25"/>
        <v>495.4883044623964</v>
      </c>
      <c r="O87" s="179">
        <f t="shared" ca="1" si="26"/>
        <v>88.057921475194007</v>
      </c>
      <c r="P87" s="179">
        <f t="shared" ca="1" si="27"/>
        <v>9.059786152228682</v>
      </c>
      <c r="Q87" s="179">
        <f t="shared" ca="1" si="28"/>
        <v>2.799933910181049</v>
      </c>
      <c r="R87" s="180">
        <f t="shared" ca="1" si="29"/>
        <v>595.40594600000009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615.30070000000001</v>
      </c>
      <c r="H88" s="181">
        <f t="shared" ca="1" si="17"/>
        <v>594.81118700000002</v>
      </c>
      <c r="I88" s="182">
        <f t="shared" ca="1" si="20"/>
        <v>495</v>
      </c>
      <c r="J88" s="179">
        <f t="shared" ca="1" si="21"/>
        <v>87.97</v>
      </c>
      <c r="K88" s="179">
        <f t="shared" ca="1" si="22"/>
        <v>9.0500000000000007</v>
      </c>
      <c r="L88" s="179">
        <f t="shared" ca="1" si="23"/>
        <v>2.79</v>
      </c>
      <c r="M88" s="180">
        <f t="shared" ca="1" si="24"/>
        <v>594.80999999999995</v>
      </c>
      <c r="N88" s="178">
        <f t="shared" ca="1" si="25"/>
        <v>495.00098781963993</v>
      </c>
      <c r="O88" s="179">
        <f t="shared" ca="1" si="26"/>
        <v>87.970175552512572</v>
      </c>
      <c r="P88" s="179">
        <f t="shared" ca="1" si="27"/>
        <v>9.0500180601368516</v>
      </c>
      <c r="Q88" s="179">
        <f t="shared" ca="1" si="28"/>
        <v>2.7900055677106979</v>
      </c>
      <c r="R88" s="180">
        <f t="shared" ca="1" si="29"/>
        <v>594.81118700000013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669.82657500000005</v>
      </c>
      <c r="H89" s="181">
        <f t="shared" ca="1" si="17"/>
        <v>647.52134999999998</v>
      </c>
      <c r="I89" s="182">
        <f t="shared" ca="1" si="20"/>
        <v>481.63</v>
      </c>
      <c r="J89" s="179">
        <f t="shared" ca="1" si="21"/>
        <v>154.37</v>
      </c>
      <c r="K89" s="179">
        <f t="shared" ca="1" si="22"/>
        <v>8.8000000000000007</v>
      </c>
      <c r="L89" s="179">
        <f t="shared" ca="1" si="23"/>
        <v>2.72</v>
      </c>
      <c r="M89" s="180">
        <f t="shared" ca="1" si="24"/>
        <v>647.52</v>
      </c>
      <c r="N89" s="178">
        <f t="shared" ca="1" si="25"/>
        <v>481.63100413964048</v>
      </c>
      <c r="O89" s="179">
        <f t="shared" ca="1" si="26"/>
        <v>154.37032184256859</v>
      </c>
      <c r="P89" s="179">
        <f t="shared" ca="1" si="27"/>
        <v>8.8000183469236486</v>
      </c>
      <c r="Q89" s="179">
        <f t="shared" ca="1" si="28"/>
        <v>2.7200056708673093</v>
      </c>
      <c r="R89" s="180">
        <f t="shared" ca="1" si="29"/>
        <v>647.52134999999998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665.49169600000005</v>
      </c>
      <c r="I90" s="182">
        <f t="shared" ca="1" si="20"/>
        <v>494.99</v>
      </c>
      <c r="J90" s="179">
        <f t="shared" ca="1" si="21"/>
        <v>158.65</v>
      </c>
      <c r="K90" s="179">
        <f t="shared" ca="1" si="22"/>
        <v>9.0500000000000007</v>
      </c>
      <c r="L90" s="179">
        <f t="shared" ca="1" si="23"/>
        <v>2.79</v>
      </c>
      <c r="M90" s="180">
        <f t="shared" ca="1" si="24"/>
        <v>665.4799999999999</v>
      </c>
      <c r="N90" s="178">
        <f t="shared" ca="1" si="25"/>
        <v>494.99869958983004</v>
      </c>
      <c r="O90" s="179">
        <f t="shared" ca="1" si="26"/>
        <v>158.65278831880752</v>
      </c>
      <c r="P90" s="179">
        <f t="shared" ca="1" si="27"/>
        <v>9.0501590563202523</v>
      </c>
      <c r="Q90" s="179">
        <f t="shared" ca="1" si="28"/>
        <v>2.7900490350423759</v>
      </c>
      <c r="R90" s="180">
        <f t="shared" ca="1" si="29"/>
        <v>665.49169600000016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665.49169600000005</v>
      </c>
      <c r="I91" s="182">
        <f t="shared" ca="1" si="20"/>
        <v>494.99</v>
      </c>
      <c r="J91" s="179">
        <f t="shared" ca="1" si="21"/>
        <v>158.65</v>
      </c>
      <c r="K91" s="179">
        <f t="shared" ca="1" si="22"/>
        <v>9.0500000000000007</v>
      </c>
      <c r="L91" s="179">
        <f t="shared" ca="1" si="23"/>
        <v>2.79</v>
      </c>
      <c r="M91" s="180">
        <f t="shared" ca="1" si="24"/>
        <v>665.4799999999999</v>
      </c>
      <c r="N91" s="178">
        <f t="shared" ca="1" si="25"/>
        <v>494.99869958983004</v>
      </c>
      <c r="O91" s="179">
        <f t="shared" ca="1" si="26"/>
        <v>158.65278831880752</v>
      </c>
      <c r="P91" s="179">
        <f t="shared" ca="1" si="27"/>
        <v>9.0501590563202523</v>
      </c>
      <c r="Q91" s="179">
        <f t="shared" ca="1" si="28"/>
        <v>2.7900490350423759</v>
      </c>
      <c r="R91" s="180">
        <f t="shared" ca="1" si="29"/>
        <v>665.49169600000016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665.49169600000005</v>
      </c>
      <c r="I92" s="182">
        <f t="shared" ca="1" si="20"/>
        <v>494.99</v>
      </c>
      <c r="J92" s="179">
        <f t="shared" ca="1" si="21"/>
        <v>158.65</v>
      </c>
      <c r="K92" s="179">
        <f t="shared" ca="1" si="22"/>
        <v>9.0500000000000007</v>
      </c>
      <c r="L92" s="179">
        <f t="shared" ca="1" si="23"/>
        <v>2.79</v>
      </c>
      <c r="M92" s="180">
        <f t="shared" ca="1" si="24"/>
        <v>665.4799999999999</v>
      </c>
      <c r="N92" s="178">
        <f t="shared" ca="1" si="25"/>
        <v>494.99869958983004</v>
      </c>
      <c r="O92" s="179">
        <f t="shared" ca="1" si="26"/>
        <v>158.65278831880752</v>
      </c>
      <c r="P92" s="179">
        <f t="shared" ca="1" si="27"/>
        <v>9.0501590563202523</v>
      </c>
      <c r="Q92" s="179">
        <f t="shared" ca="1" si="28"/>
        <v>2.7900490350423759</v>
      </c>
      <c r="R92" s="180">
        <f t="shared" ca="1" si="29"/>
        <v>665.49169600000016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665.49169600000005</v>
      </c>
      <c r="I93" s="182">
        <f t="shared" ca="1" si="20"/>
        <v>494.99</v>
      </c>
      <c r="J93" s="179">
        <f t="shared" ca="1" si="21"/>
        <v>158.65</v>
      </c>
      <c r="K93" s="179">
        <f t="shared" ca="1" si="22"/>
        <v>9.0500000000000007</v>
      </c>
      <c r="L93" s="179">
        <f t="shared" ca="1" si="23"/>
        <v>2.79</v>
      </c>
      <c r="M93" s="180">
        <f t="shared" ca="1" si="24"/>
        <v>665.4799999999999</v>
      </c>
      <c r="N93" s="178">
        <f t="shared" ca="1" si="25"/>
        <v>494.99869958983004</v>
      </c>
      <c r="O93" s="179">
        <f t="shared" ca="1" si="26"/>
        <v>158.65278831880752</v>
      </c>
      <c r="P93" s="179">
        <f t="shared" ca="1" si="27"/>
        <v>9.0501590563202523</v>
      </c>
      <c r="Q93" s="179">
        <f t="shared" ca="1" si="28"/>
        <v>2.7900490350423759</v>
      </c>
      <c r="R93" s="180">
        <f t="shared" ca="1" si="29"/>
        <v>665.49169600000016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665.49169600000005</v>
      </c>
      <c r="I94" s="182">
        <f t="shared" ca="1" si="20"/>
        <v>494.99</v>
      </c>
      <c r="J94" s="179">
        <f t="shared" ca="1" si="21"/>
        <v>158.65</v>
      </c>
      <c r="K94" s="179">
        <f t="shared" ca="1" si="22"/>
        <v>9.0500000000000007</v>
      </c>
      <c r="L94" s="179">
        <f t="shared" ca="1" si="23"/>
        <v>2.79</v>
      </c>
      <c r="M94" s="180">
        <f t="shared" ca="1" si="24"/>
        <v>665.4799999999999</v>
      </c>
      <c r="N94" s="178">
        <f t="shared" ca="1" si="25"/>
        <v>494.99869958983004</v>
      </c>
      <c r="O94" s="179">
        <f t="shared" ca="1" si="26"/>
        <v>158.65278831880752</v>
      </c>
      <c r="P94" s="179">
        <f t="shared" ca="1" si="27"/>
        <v>9.0501590563202523</v>
      </c>
      <c r="Q94" s="179">
        <f t="shared" ca="1" si="28"/>
        <v>2.7900490350423759</v>
      </c>
      <c r="R94" s="180">
        <f t="shared" ca="1" si="29"/>
        <v>665.49169600000016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665.49169600000005</v>
      </c>
      <c r="I95" s="182">
        <f t="shared" ca="1" si="20"/>
        <v>494.99</v>
      </c>
      <c r="J95" s="179">
        <f t="shared" ca="1" si="21"/>
        <v>158.65</v>
      </c>
      <c r="K95" s="179">
        <f t="shared" ca="1" si="22"/>
        <v>9.0500000000000007</v>
      </c>
      <c r="L95" s="179">
        <f t="shared" ca="1" si="23"/>
        <v>2.79</v>
      </c>
      <c r="M95" s="180">
        <f t="shared" ca="1" si="24"/>
        <v>665.4799999999999</v>
      </c>
      <c r="N95" s="178">
        <f t="shared" ca="1" si="25"/>
        <v>494.99869958983004</v>
      </c>
      <c r="O95" s="179">
        <f t="shared" ca="1" si="26"/>
        <v>158.65278831880752</v>
      </c>
      <c r="P95" s="179">
        <f t="shared" ca="1" si="27"/>
        <v>9.0501590563202523</v>
      </c>
      <c r="Q95" s="179">
        <f t="shared" ca="1" si="28"/>
        <v>2.7900490350423759</v>
      </c>
      <c r="R95" s="180">
        <f t="shared" ca="1" si="29"/>
        <v>665.49169600000016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665.49169600000005</v>
      </c>
      <c r="I96" s="182">
        <f t="shared" ca="1" si="20"/>
        <v>494.99</v>
      </c>
      <c r="J96" s="179">
        <f t="shared" ca="1" si="21"/>
        <v>158.65</v>
      </c>
      <c r="K96" s="179">
        <f t="shared" ca="1" si="22"/>
        <v>9.0500000000000007</v>
      </c>
      <c r="L96" s="179">
        <f t="shared" ca="1" si="23"/>
        <v>2.79</v>
      </c>
      <c r="M96" s="180">
        <f t="shared" ca="1" si="24"/>
        <v>665.4799999999999</v>
      </c>
      <c r="N96" s="178">
        <f t="shared" ca="1" si="25"/>
        <v>494.99869958983004</v>
      </c>
      <c r="O96" s="179">
        <f t="shared" ca="1" si="26"/>
        <v>158.65278831880752</v>
      </c>
      <c r="P96" s="179">
        <f t="shared" ca="1" si="27"/>
        <v>9.0501590563202523</v>
      </c>
      <c r="Q96" s="179">
        <f t="shared" ca="1" si="28"/>
        <v>2.7900490350423759</v>
      </c>
      <c r="R96" s="180">
        <f t="shared" ca="1" si="29"/>
        <v>665.49169600000016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665.49169600000005</v>
      </c>
      <c r="I97" s="182">
        <f t="shared" ca="1" si="20"/>
        <v>494.99</v>
      </c>
      <c r="J97" s="179">
        <f t="shared" ca="1" si="21"/>
        <v>158.65</v>
      </c>
      <c r="K97" s="179">
        <f t="shared" ca="1" si="22"/>
        <v>9.0500000000000007</v>
      </c>
      <c r="L97" s="179">
        <f t="shared" ca="1" si="23"/>
        <v>2.79</v>
      </c>
      <c r="M97" s="180">
        <f t="shared" ca="1" si="24"/>
        <v>665.4799999999999</v>
      </c>
      <c r="N97" s="178">
        <f t="shared" ca="1" si="25"/>
        <v>494.99869958983004</v>
      </c>
      <c r="O97" s="179">
        <f t="shared" ca="1" si="26"/>
        <v>158.65278831880752</v>
      </c>
      <c r="P97" s="179">
        <f t="shared" ca="1" si="27"/>
        <v>9.0501590563202523</v>
      </c>
      <c r="Q97" s="179">
        <f t="shared" ca="1" si="28"/>
        <v>2.7900490350423759</v>
      </c>
      <c r="R97" s="180">
        <f t="shared" ca="1" si="29"/>
        <v>665.49169600000016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665.49169600000005</v>
      </c>
      <c r="I98" s="187">
        <f t="shared" ca="1" si="20"/>
        <v>494.99</v>
      </c>
      <c r="J98" s="184">
        <f t="shared" ca="1" si="21"/>
        <v>158.65</v>
      </c>
      <c r="K98" s="184">
        <f t="shared" ca="1" si="22"/>
        <v>9.0500000000000007</v>
      </c>
      <c r="L98" s="184">
        <f t="shared" ca="1" si="23"/>
        <v>2.79</v>
      </c>
      <c r="M98" s="185">
        <f t="shared" ca="1" si="24"/>
        <v>665.4799999999999</v>
      </c>
      <c r="N98" s="183">
        <f t="shared" ca="1" si="25"/>
        <v>494.99869958983004</v>
      </c>
      <c r="O98" s="184">
        <f t="shared" ca="1" si="26"/>
        <v>158.65278831880752</v>
      </c>
      <c r="P98" s="184">
        <f t="shared" ca="1" si="27"/>
        <v>9.0501590563202523</v>
      </c>
      <c r="Q98" s="184">
        <f t="shared" ca="1" si="28"/>
        <v>2.7900490350423759</v>
      </c>
      <c r="R98" s="185">
        <f t="shared" ca="1" si="29"/>
        <v>665.49169600000016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16.489732727999989</v>
      </c>
      <c r="C99" s="56">
        <f t="shared" ref="C99:R99" ca="1" si="30">SUM(C3:C98)/4000</f>
        <v>12.265297934503298</v>
      </c>
      <c r="D99" s="54">
        <f t="shared" ca="1" si="30"/>
        <v>3.9303821428697598</v>
      </c>
      <c r="E99" s="54">
        <f t="shared" ca="1" si="30"/>
        <v>0.22407921497010239</v>
      </c>
      <c r="F99" s="55">
        <f t="shared" ca="1" si="30"/>
        <v>6.9973435656832228E-2</v>
      </c>
      <c r="G99" s="59">
        <f t="shared" ca="1" si="30"/>
        <v>12.238675863499999</v>
      </c>
      <c r="H99" s="59">
        <f t="shared" ca="1" si="30"/>
        <v>11.831127957249992</v>
      </c>
      <c r="I99" s="170">
        <f t="shared" ca="1" si="30"/>
        <v>9.0776774999999983</v>
      </c>
      <c r="J99" s="54">
        <f t="shared" ca="1" si="30"/>
        <v>2.4982524999999991</v>
      </c>
      <c r="K99" s="54">
        <f t="shared" ca="1" si="30"/>
        <v>0.18824749999999976</v>
      </c>
      <c r="L99" s="54">
        <f t="shared" ca="1" si="30"/>
        <v>6.6792499999999991E-2</v>
      </c>
      <c r="M99" s="55">
        <f t="shared" ca="1" si="30"/>
        <v>11.830969999999999</v>
      </c>
      <c r="N99" s="56">
        <f t="shared" ca="1" si="30"/>
        <v>9.0777965035336408</v>
      </c>
      <c r="O99" s="54">
        <f t="shared" ca="1" si="30"/>
        <v>2.4982881089491236</v>
      </c>
      <c r="P99" s="54">
        <f t="shared" ca="1" si="30"/>
        <v>0.18824983423927638</v>
      </c>
      <c r="Q99" s="54">
        <f t="shared" ca="1" si="30"/>
        <v>6.6793510527960995E-2</v>
      </c>
      <c r="R99" s="55">
        <f t="shared" ca="1" si="30"/>
        <v>11.831127957249993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2.4077435469962438E-3</v>
      </c>
      <c r="L3" s="24">
        <f>BRPL_EOD!L3-BRPL_ISGS_exbus!L3</f>
        <v>0</v>
      </c>
      <c r="M3" s="24">
        <f>BRPL_EOD!M3-BRPL_ISGS_exbus!M3</f>
        <v>-1.668115116281399E-3</v>
      </c>
      <c r="N3" s="24">
        <f>BRPL_EOD!N3-BRPL_ISGS_exbus!N3</f>
        <v>8.1736976047608323E-4</v>
      </c>
      <c r="O3" s="24">
        <f>BRPL_EOD!O3-BRPL_ISGS_exbus!O3</f>
        <v>-1.0466632337795545E-3</v>
      </c>
      <c r="P3" s="24">
        <f>BRPL_EOD!P3-BRPL_ISGS_exbus!P3</f>
        <v>-9.3573046416750572E-4</v>
      </c>
      <c r="Q3" s="24">
        <f>BRPL_EOD!Q3-BRPL_ISGS_exbus!Q3</f>
        <v>5.979970762904685E-3</v>
      </c>
      <c r="R3" s="24">
        <f>BRPL_EOD!R3-BRPL_ISGS_exbus!R3</f>
        <v>8.2789905595213042E-3</v>
      </c>
      <c r="S3" s="24">
        <f>BRPL_EOD!S3-BRPL_ISGS_exbus!S3</f>
        <v>5.0226958473622574E-3</v>
      </c>
      <c r="T3" s="24">
        <f>BRPL_EOD!T3-BRPL_ISGS_exbus!T3</f>
        <v>1.3758327759199052E-3</v>
      </c>
      <c r="U3" s="24">
        <f>BRPL_EOD!U3-BRPL_ISGS_exbus!U3</f>
        <v>1.9783223978464548E-4</v>
      </c>
      <c r="V3" s="24">
        <f>BRPL_EOD!V3-BRPL_ISGS_exbus!V3</f>
        <v>-3.9712941176466288E-3</v>
      </c>
      <c r="W3" s="24">
        <f>BRPL_EOD!W3-BRPL_ISGS_exbus!W3</f>
        <v>2.6388163174324575E-3</v>
      </c>
      <c r="X3" s="24">
        <f>BRPL_EOD!X3-BRPL_ISGS_exbus!X3</f>
        <v>-2.6078817620600603E-3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2.4077435469962438E-3</v>
      </c>
      <c r="L4" s="24">
        <f>BRPL_EOD!L4-BRPL_ISGS_exbus!L4</f>
        <v>0</v>
      </c>
      <c r="M4" s="24">
        <f>BRPL_EOD!M4-BRPL_ISGS_exbus!M4</f>
        <v>-1.668115116281399E-3</v>
      </c>
      <c r="N4" s="24">
        <f>BRPL_EOD!N4-BRPL_ISGS_exbus!N4</f>
        <v>8.1736976047608323E-4</v>
      </c>
      <c r="O4" s="24">
        <f>BRPL_EOD!O4-BRPL_ISGS_exbus!O4</f>
        <v>-1.0466632337795545E-3</v>
      </c>
      <c r="P4" s="24">
        <f>BRPL_EOD!P4-BRPL_ISGS_exbus!P4</f>
        <v>-9.3573046416750572E-4</v>
      </c>
      <c r="Q4" s="24">
        <f>BRPL_EOD!Q4-BRPL_ISGS_exbus!Q4</f>
        <v>5.979970762904685E-3</v>
      </c>
      <c r="R4" s="24">
        <f>BRPL_EOD!R4-BRPL_ISGS_exbus!R4</f>
        <v>8.2789905595213042E-3</v>
      </c>
      <c r="S4" s="24">
        <f>BRPL_EOD!S4-BRPL_ISGS_exbus!S4</f>
        <v>5.0226958473622574E-3</v>
      </c>
      <c r="T4" s="24">
        <f>BRPL_EOD!T4-BRPL_ISGS_exbus!T4</f>
        <v>1.3758327759199052E-3</v>
      </c>
      <c r="U4" s="24">
        <f>BRPL_EOD!U4-BRPL_ISGS_exbus!U4</f>
        <v>1.6499502982156855E-3</v>
      </c>
      <c r="V4" s="24">
        <f>BRPL_EOD!V4-BRPL_ISGS_exbus!V4</f>
        <v>-3.9712941176466288E-3</v>
      </c>
      <c r="W4" s="24">
        <f>BRPL_EOD!W4-BRPL_ISGS_exbus!W4</f>
        <v>2.6388163174324575E-3</v>
      </c>
      <c r="X4" s="24">
        <f>BRPL_EOD!X4-BRPL_ISGS_exbus!X4</f>
        <v>-2.6078817620600603E-3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2.4077435469962438E-3</v>
      </c>
      <c r="L5" s="24">
        <f>BRPL_EOD!L5-BRPL_ISGS_exbus!L5</f>
        <v>0</v>
      </c>
      <c r="M5" s="24">
        <f>BRPL_EOD!M5-BRPL_ISGS_exbus!M5</f>
        <v>-1.668115116281399E-3</v>
      </c>
      <c r="N5" s="24">
        <f>BRPL_EOD!N5-BRPL_ISGS_exbus!N5</f>
        <v>8.1736976047608323E-4</v>
      </c>
      <c r="O5" s="24">
        <f>BRPL_EOD!O5-BRPL_ISGS_exbus!O5</f>
        <v>-1.0466632337795545E-3</v>
      </c>
      <c r="P5" s="24">
        <f>BRPL_EOD!P5-BRPL_ISGS_exbus!P5</f>
        <v>-9.3573046416750572E-4</v>
      </c>
      <c r="Q5" s="24">
        <f>BRPL_EOD!Q5-BRPL_ISGS_exbus!Q5</f>
        <v>5.979970762904685E-3</v>
      </c>
      <c r="R5" s="24">
        <f>BRPL_EOD!R5-BRPL_ISGS_exbus!R5</f>
        <v>8.2789905595213042E-3</v>
      </c>
      <c r="S5" s="24">
        <f>BRPL_EOD!S5-BRPL_ISGS_exbus!S5</f>
        <v>5.0226958473622574E-3</v>
      </c>
      <c r="T5" s="24">
        <f>BRPL_EOD!T5-BRPL_ISGS_exbus!T5</f>
        <v>1.3758327759199052E-3</v>
      </c>
      <c r="U5" s="24">
        <f>BRPL_EOD!U5-BRPL_ISGS_exbus!U5</f>
        <v>1.6499502982156855E-3</v>
      </c>
      <c r="V5" s="24">
        <f>BRPL_EOD!V5-BRPL_ISGS_exbus!V5</f>
        <v>-3.9712941176466288E-3</v>
      </c>
      <c r="W5" s="24">
        <f>BRPL_EOD!W5-BRPL_ISGS_exbus!W5</f>
        <v>2.6388163174324575E-3</v>
      </c>
      <c r="X5" s="24">
        <f>BRPL_EOD!X5-BRPL_ISGS_exbus!X5</f>
        <v>-2.6078817620600603E-3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2.4077435469962438E-3</v>
      </c>
      <c r="L6" s="24">
        <f>BRPL_EOD!L6-BRPL_ISGS_exbus!L6</f>
        <v>0</v>
      </c>
      <c r="M6" s="24">
        <f>BRPL_EOD!M6-BRPL_ISGS_exbus!M6</f>
        <v>-1.668115116281399E-3</v>
      </c>
      <c r="N6" s="24">
        <f>BRPL_EOD!N6-BRPL_ISGS_exbus!N6</f>
        <v>8.1736976047608323E-4</v>
      </c>
      <c r="O6" s="24">
        <f>BRPL_EOD!O6-BRPL_ISGS_exbus!O6</f>
        <v>-1.0466632337795545E-3</v>
      </c>
      <c r="P6" s="24">
        <f>BRPL_EOD!P6-BRPL_ISGS_exbus!P6</f>
        <v>-9.3573046416750572E-4</v>
      </c>
      <c r="Q6" s="24">
        <f>BRPL_EOD!Q6-BRPL_ISGS_exbus!Q6</f>
        <v>5.979970762904685E-3</v>
      </c>
      <c r="R6" s="24">
        <f>BRPL_EOD!R6-BRPL_ISGS_exbus!R6</f>
        <v>8.2789905595213042E-3</v>
      </c>
      <c r="S6" s="24">
        <f>BRPL_EOD!S6-BRPL_ISGS_exbus!S6</f>
        <v>5.0226958473622574E-3</v>
      </c>
      <c r="T6" s="24">
        <f>BRPL_EOD!T6-BRPL_ISGS_exbus!T6</f>
        <v>1.3758327759199052E-3</v>
      </c>
      <c r="U6" s="24">
        <f>BRPL_EOD!U6-BRPL_ISGS_exbus!U6</f>
        <v>1.6499502982156855E-3</v>
      </c>
      <c r="V6" s="24">
        <f>BRPL_EOD!V6-BRPL_ISGS_exbus!V6</f>
        <v>-3.9712941176466288E-3</v>
      </c>
      <c r="W6" s="24">
        <f>BRPL_EOD!W6-BRPL_ISGS_exbus!W6</f>
        <v>2.6388163174324575E-3</v>
      </c>
      <c r="X6" s="24">
        <f>BRPL_EOD!X6-BRPL_ISGS_exbus!X6</f>
        <v>-2.6078817620600603E-3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-4.3607748379486111E-3</v>
      </c>
      <c r="L7" s="24">
        <f>BRPL_EOD!L7-BRPL_ISGS_exbus!L7</f>
        <v>0</v>
      </c>
      <c r="M7" s="24">
        <f>BRPL_EOD!M7-BRPL_ISGS_exbus!M7</f>
        <v>-1.668115116281399E-3</v>
      </c>
      <c r="N7" s="24">
        <f>BRPL_EOD!N7-BRPL_ISGS_exbus!N7</f>
        <v>8.1736976047608323E-4</v>
      </c>
      <c r="O7" s="24">
        <f>BRPL_EOD!O7-BRPL_ISGS_exbus!O7</f>
        <v>-1.0466632337795545E-3</v>
      </c>
      <c r="P7" s="24">
        <f>BRPL_EOD!P7-BRPL_ISGS_exbus!P7</f>
        <v>-9.3573046416750572E-4</v>
      </c>
      <c r="Q7" s="24">
        <f>BRPL_EOD!Q7-BRPL_ISGS_exbus!Q7</f>
        <v>5.979970762904685E-3</v>
      </c>
      <c r="R7" s="24">
        <f>BRPL_EOD!R7-BRPL_ISGS_exbus!R7</f>
        <v>8.2789905595213042E-3</v>
      </c>
      <c r="S7" s="24">
        <f>BRPL_EOD!S7-BRPL_ISGS_exbus!S7</f>
        <v>5.0226958473622574E-3</v>
      </c>
      <c r="T7" s="24">
        <f>BRPL_EOD!T7-BRPL_ISGS_exbus!T7</f>
        <v>1.3758327759199052E-3</v>
      </c>
      <c r="U7" s="24">
        <f>BRPL_EOD!U7-BRPL_ISGS_exbus!U7</f>
        <v>1.6499502982156855E-3</v>
      </c>
      <c r="V7" s="24">
        <f>BRPL_EOD!V7-BRPL_ISGS_exbus!V7</f>
        <v>-3.9712941176466288E-3</v>
      </c>
      <c r="W7" s="24">
        <f>BRPL_EOD!W7-BRPL_ISGS_exbus!W7</f>
        <v>2.6388163174324575E-3</v>
      </c>
      <c r="X7" s="24">
        <f>BRPL_EOD!X7-BRPL_ISGS_exbus!X7</f>
        <v>-2.6078817620600603E-3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1.2213950226396264E-3</v>
      </c>
      <c r="L8" s="24">
        <f>BRPL_EOD!L8-BRPL_ISGS_exbus!L8</f>
        <v>0</v>
      </c>
      <c r="M8" s="24">
        <f>BRPL_EOD!M8-BRPL_ISGS_exbus!M8</f>
        <v>-1.668115116281399E-3</v>
      </c>
      <c r="N8" s="24">
        <f>BRPL_EOD!N8-BRPL_ISGS_exbus!N8</f>
        <v>8.1736976047608323E-4</v>
      </c>
      <c r="O8" s="24">
        <f>BRPL_EOD!O8-BRPL_ISGS_exbus!O8</f>
        <v>-1.0466632337795545E-3</v>
      </c>
      <c r="P8" s="24">
        <f>BRPL_EOD!P8-BRPL_ISGS_exbus!P8</f>
        <v>-9.3573046416750572E-4</v>
      </c>
      <c r="Q8" s="24">
        <f>BRPL_EOD!Q8-BRPL_ISGS_exbus!Q8</f>
        <v>5.979970762904685E-3</v>
      </c>
      <c r="R8" s="24">
        <f>BRPL_EOD!R8-BRPL_ISGS_exbus!R8</f>
        <v>8.2789905595213042E-3</v>
      </c>
      <c r="S8" s="24">
        <f>BRPL_EOD!S8-BRPL_ISGS_exbus!S8</f>
        <v>5.0226958473622574E-3</v>
      </c>
      <c r="T8" s="24">
        <f>BRPL_EOD!T8-BRPL_ISGS_exbus!T8</f>
        <v>1.3758327759199052E-3</v>
      </c>
      <c r="U8" s="24">
        <f>BRPL_EOD!U8-BRPL_ISGS_exbus!U8</f>
        <v>1.6499502982156855E-3</v>
      </c>
      <c r="V8" s="24">
        <f>BRPL_EOD!V8-BRPL_ISGS_exbus!V8</f>
        <v>-3.9712941176466288E-3</v>
      </c>
      <c r="W8" s="24">
        <f>BRPL_EOD!W8-BRPL_ISGS_exbus!W8</f>
        <v>2.6388163174324575E-3</v>
      </c>
      <c r="X8" s="24">
        <f>BRPL_EOD!X8-BRPL_ISGS_exbus!X8</f>
        <v>-2.6078817620600603E-3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1.2213950226396264E-3</v>
      </c>
      <c r="L9" s="24">
        <f>BRPL_EOD!L9-BRPL_ISGS_exbus!L9</f>
        <v>0</v>
      </c>
      <c r="M9" s="24">
        <f>BRPL_EOD!M9-BRPL_ISGS_exbus!M9</f>
        <v>-1.668115116281399E-3</v>
      </c>
      <c r="N9" s="24">
        <f>BRPL_EOD!N9-BRPL_ISGS_exbus!N9</f>
        <v>8.1736976047608323E-4</v>
      </c>
      <c r="O9" s="24">
        <f>BRPL_EOD!O9-BRPL_ISGS_exbus!O9</f>
        <v>-1.0466632337795545E-3</v>
      </c>
      <c r="P9" s="24">
        <f>BRPL_EOD!P9-BRPL_ISGS_exbus!P9</f>
        <v>-9.3573046416750572E-4</v>
      </c>
      <c r="Q9" s="24">
        <f>BRPL_EOD!Q9-BRPL_ISGS_exbus!Q9</f>
        <v>5.979970762904685E-3</v>
      </c>
      <c r="R9" s="24">
        <f>BRPL_EOD!R9-BRPL_ISGS_exbus!R9</f>
        <v>8.2789905595213042E-3</v>
      </c>
      <c r="S9" s="24">
        <f>BRPL_EOD!S9-BRPL_ISGS_exbus!S9</f>
        <v>5.0226958473622574E-3</v>
      </c>
      <c r="T9" s="24">
        <f>BRPL_EOD!T9-BRPL_ISGS_exbus!T9</f>
        <v>1.3758327759199052E-3</v>
      </c>
      <c r="U9" s="24">
        <f>BRPL_EOD!U9-BRPL_ISGS_exbus!U9</f>
        <v>1.6499502982156855E-3</v>
      </c>
      <c r="V9" s="24">
        <f>BRPL_EOD!V9-BRPL_ISGS_exbus!V9</f>
        <v>-3.9712941176466288E-3</v>
      </c>
      <c r="W9" s="24">
        <f>BRPL_EOD!W9-BRPL_ISGS_exbus!W9</f>
        <v>2.6388163174324575E-3</v>
      </c>
      <c r="X9" s="24">
        <f>BRPL_EOD!X9-BRPL_ISGS_exbus!X9</f>
        <v>-2.6078817620600603E-3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-4.4022556813274605E-3</v>
      </c>
      <c r="L10" s="24">
        <f>BRPL_EOD!L10-BRPL_ISGS_exbus!L10</f>
        <v>0</v>
      </c>
      <c r="M10" s="24">
        <f>BRPL_EOD!M10-BRPL_ISGS_exbus!M10</f>
        <v>-1.668115116281399E-3</v>
      </c>
      <c r="N10" s="24">
        <f>BRPL_EOD!N10-BRPL_ISGS_exbus!N10</f>
        <v>8.1736976047608323E-4</v>
      </c>
      <c r="O10" s="24">
        <f>BRPL_EOD!O10-BRPL_ISGS_exbus!O10</f>
        <v>-1.0466632337795545E-3</v>
      </c>
      <c r="P10" s="24">
        <f>BRPL_EOD!P10-BRPL_ISGS_exbus!P10</f>
        <v>-9.3573046416750572E-4</v>
      </c>
      <c r="Q10" s="24">
        <f>BRPL_EOD!Q10-BRPL_ISGS_exbus!Q10</f>
        <v>5.979970762904685E-3</v>
      </c>
      <c r="R10" s="24">
        <f>BRPL_EOD!R10-BRPL_ISGS_exbus!R10</f>
        <v>8.2789905595213042E-3</v>
      </c>
      <c r="S10" s="24">
        <f>BRPL_EOD!S10-BRPL_ISGS_exbus!S10</f>
        <v>5.0226958473622574E-3</v>
      </c>
      <c r="T10" s="24">
        <f>BRPL_EOD!T10-BRPL_ISGS_exbus!T10</f>
        <v>1.3758327759199052E-3</v>
      </c>
      <c r="U10" s="24">
        <f>BRPL_EOD!U10-BRPL_ISGS_exbus!U10</f>
        <v>1.6499502982156855E-3</v>
      </c>
      <c r="V10" s="24">
        <f>BRPL_EOD!V10-BRPL_ISGS_exbus!V10</f>
        <v>-3.9712941176466288E-3</v>
      </c>
      <c r="W10" s="24">
        <f>BRPL_EOD!W10-BRPL_ISGS_exbus!W10</f>
        <v>2.6388163174324575E-3</v>
      </c>
      <c r="X10" s="24">
        <f>BRPL_EOD!X10-BRPL_ISGS_exbus!X10</f>
        <v>-2.6078817620600603E-3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-6.4086948659110021E-3</v>
      </c>
      <c r="L11" s="24">
        <f>BRPL_EOD!L11-BRPL_ISGS_exbus!L11</f>
        <v>0</v>
      </c>
      <c r="M11" s="24">
        <f>BRPL_EOD!M11-BRPL_ISGS_exbus!M11</f>
        <v>-1.668115116281399E-3</v>
      </c>
      <c r="N11" s="24">
        <f>BRPL_EOD!N11-BRPL_ISGS_exbus!N11</f>
        <v>8.1736976047608323E-4</v>
      </c>
      <c r="O11" s="24">
        <f>BRPL_EOD!O11-BRPL_ISGS_exbus!O11</f>
        <v>-1.0466632337795545E-3</v>
      </c>
      <c r="P11" s="24">
        <f>BRPL_EOD!P11-BRPL_ISGS_exbus!P11</f>
        <v>-9.3573046416750572E-4</v>
      </c>
      <c r="Q11" s="24">
        <f>BRPL_EOD!Q11-BRPL_ISGS_exbus!Q11</f>
        <v>1.5737560975601639E-3</v>
      </c>
      <c r="R11" s="24">
        <f>BRPL_EOD!R11-BRPL_ISGS_exbus!R11</f>
        <v>8.2789905595213042E-3</v>
      </c>
      <c r="S11" s="24">
        <f>BRPL_EOD!S11-BRPL_ISGS_exbus!S11</f>
        <v>-8.157056997022849E-3</v>
      </c>
      <c r="T11" s="24">
        <f>BRPL_EOD!T11-BRPL_ISGS_exbus!T11</f>
        <v>1.3758327759199052E-3</v>
      </c>
      <c r="U11" s="24">
        <f>BRPL_EOD!U11-BRPL_ISGS_exbus!U11</f>
        <v>1.6499502982156855E-3</v>
      </c>
      <c r="V11" s="24">
        <f>BRPL_EOD!V11-BRPL_ISGS_exbus!V11</f>
        <v>-3.9712941176466288E-3</v>
      </c>
      <c r="W11" s="24">
        <f>BRPL_EOD!W11-BRPL_ISGS_exbus!W11</f>
        <v>2.6388163174324575E-3</v>
      </c>
      <c r="X11" s="24">
        <f>BRPL_EOD!X11-BRPL_ISGS_exbus!X11</f>
        <v>-2.6078817620600603E-3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-4.5622366654356483E-3</v>
      </c>
      <c r="L12" s="24">
        <f>BRPL_EOD!L12-BRPL_ISGS_exbus!L12</f>
        <v>0</v>
      </c>
      <c r="M12" s="24">
        <f>BRPL_EOD!M12-BRPL_ISGS_exbus!M12</f>
        <v>-1.668115116281399E-3</v>
      </c>
      <c r="N12" s="24">
        <f>BRPL_EOD!N12-BRPL_ISGS_exbus!N12</f>
        <v>8.1736976047608323E-4</v>
      </c>
      <c r="O12" s="24">
        <f>BRPL_EOD!O12-BRPL_ISGS_exbus!O12</f>
        <v>-1.0466632337795545E-3</v>
      </c>
      <c r="P12" s="24">
        <f>BRPL_EOD!P12-BRPL_ISGS_exbus!P12</f>
        <v>-9.3573046416750572E-4</v>
      </c>
      <c r="Q12" s="24">
        <f>BRPL_EOD!Q12-BRPL_ISGS_exbus!Q12</f>
        <v>5.979970762904685E-3</v>
      </c>
      <c r="R12" s="24">
        <f>BRPL_EOD!R12-BRPL_ISGS_exbus!R12</f>
        <v>8.2789905595213042E-3</v>
      </c>
      <c r="S12" s="24">
        <f>BRPL_EOD!S12-BRPL_ISGS_exbus!S12</f>
        <v>5.0226958473622574E-3</v>
      </c>
      <c r="T12" s="24">
        <f>BRPL_EOD!T12-BRPL_ISGS_exbus!T12</f>
        <v>1.3758327759199052E-3</v>
      </c>
      <c r="U12" s="24">
        <f>BRPL_EOD!U12-BRPL_ISGS_exbus!U12</f>
        <v>1.6499502982156855E-3</v>
      </c>
      <c r="V12" s="24">
        <f>BRPL_EOD!V12-BRPL_ISGS_exbus!V12</f>
        <v>-3.9712941176466288E-3</v>
      </c>
      <c r="W12" s="24">
        <f>BRPL_EOD!W12-BRPL_ISGS_exbus!W12</f>
        <v>2.6388163174324575E-3</v>
      </c>
      <c r="X12" s="24">
        <f>BRPL_EOD!X12-BRPL_ISGS_exbus!X12</f>
        <v>-2.6078817620600603E-3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-4.3900593162220503E-3</v>
      </c>
      <c r="L13" s="24">
        <f>BRPL_EOD!L13-BRPL_ISGS_exbus!L13</f>
        <v>1.4763476712431611E-4</v>
      </c>
      <c r="M13" s="24">
        <f>BRPL_EOD!M13-BRPL_ISGS_exbus!M13</f>
        <v>-1.668115116281399E-3</v>
      </c>
      <c r="N13" s="24">
        <f>BRPL_EOD!N13-BRPL_ISGS_exbus!N13</f>
        <v>8.1736976047608323E-4</v>
      </c>
      <c r="O13" s="24">
        <f>BRPL_EOD!O13-BRPL_ISGS_exbus!O13</f>
        <v>-1.0466632337795545E-3</v>
      </c>
      <c r="P13" s="24">
        <f>BRPL_EOD!P13-BRPL_ISGS_exbus!P13</f>
        <v>-9.3573046416750572E-4</v>
      </c>
      <c r="Q13" s="24">
        <f>BRPL_EOD!Q13-BRPL_ISGS_exbus!Q13</f>
        <v>5.979970762904685E-3</v>
      </c>
      <c r="R13" s="24">
        <f>BRPL_EOD!R13-BRPL_ISGS_exbus!R13</f>
        <v>8.2789905595213042E-3</v>
      </c>
      <c r="S13" s="24">
        <f>BRPL_EOD!S13-BRPL_ISGS_exbus!S13</f>
        <v>5.0226958473622574E-3</v>
      </c>
      <c r="T13" s="24">
        <f>BRPL_EOD!T13-BRPL_ISGS_exbus!T13</f>
        <v>1.3758327759199052E-3</v>
      </c>
      <c r="U13" s="24">
        <f>BRPL_EOD!U13-BRPL_ISGS_exbus!U13</f>
        <v>1.6499502982156855E-3</v>
      </c>
      <c r="V13" s="24">
        <f>BRPL_EOD!V13-BRPL_ISGS_exbus!V13</f>
        <v>-3.9712941176466288E-3</v>
      </c>
      <c r="W13" s="24">
        <f>BRPL_EOD!W13-BRPL_ISGS_exbus!W13</f>
        <v>2.6388163174324575E-3</v>
      </c>
      <c r="X13" s="24">
        <f>BRPL_EOD!X13-BRPL_ISGS_exbus!X13</f>
        <v>-2.6078817620600603E-3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-1.7548431331988468E-3</v>
      </c>
      <c r="L14" s="24">
        <f>BRPL_EOD!L14-BRPL_ISGS_exbus!L14</f>
        <v>1.4763476712431611E-4</v>
      </c>
      <c r="M14" s="24">
        <f>BRPL_EOD!M14-BRPL_ISGS_exbus!M14</f>
        <v>-1.668115116281399E-3</v>
      </c>
      <c r="N14" s="24">
        <f>BRPL_EOD!N14-BRPL_ISGS_exbus!N14</f>
        <v>8.1736976047608323E-4</v>
      </c>
      <c r="O14" s="24">
        <f>BRPL_EOD!O14-BRPL_ISGS_exbus!O14</f>
        <v>-1.0466632337795545E-3</v>
      </c>
      <c r="P14" s="24">
        <f>BRPL_EOD!P14-BRPL_ISGS_exbus!P14</f>
        <v>-9.3573046416750572E-4</v>
      </c>
      <c r="Q14" s="24">
        <f>BRPL_EOD!Q14-BRPL_ISGS_exbus!Q14</f>
        <v>5.979970762904685E-3</v>
      </c>
      <c r="R14" s="24">
        <f>BRPL_EOD!R14-BRPL_ISGS_exbus!R14</f>
        <v>8.2789905595213042E-3</v>
      </c>
      <c r="S14" s="24">
        <f>BRPL_EOD!S14-BRPL_ISGS_exbus!S14</f>
        <v>5.0226958473622574E-3</v>
      </c>
      <c r="T14" s="24">
        <f>BRPL_EOD!T14-BRPL_ISGS_exbus!T14</f>
        <v>1.3758327759199052E-3</v>
      </c>
      <c r="U14" s="24">
        <f>BRPL_EOD!U14-BRPL_ISGS_exbus!U14</f>
        <v>1.6499502982156855E-3</v>
      </c>
      <c r="V14" s="24">
        <f>BRPL_EOD!V14-BRPL_ISGS_exbus!V14</f>
        <v>-3.9712941176466288E-3</v>
      </c>
      <c r="W14" s="24">
        <f>BRPL_EOD!W14-BRPL_ISGS_exbus!W14</f>
        <v>2.6388163174324575E-3</v>
      </c>
      <c r="X14" s="24">
        <f>BRPL_EOD!X14-BRPL_ISGS_exbus!X14</f>
        <v>-2.6078817620600603E-3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-4.2186284346144021E-3</v>
      </c>
      <c r="L15" s="24">
        <f>BRPL_EOD!L15-BRPL_ISGS_exbus!L15</f>
        <v>0</v>
      </c>
      <c r="M15" s="24">
        <f>BRPL_EOD!M15-BRPL_ISGS_exbus!M15</f>
        <v>-1.668115116281399E-3</v>
      </c>
      <c r="N15" s="24">
        <f>BRPL_EOD!N15-BRPL_ISGS_exbus!N15</f>
        <v>8.1736976047608323E-4</v>
      </c>
      <c r="O15" s="24">
        <f>BRPL_EOD!O15-BRPL_ISGS_exbus!O15</f>
        <v>-1.0466632337795545E-3</v>
      </c>
      <c r="P15" s="24">
        <f>BRPL_EOD!P15-BRPL_ISGS_exbus!P15</f>
        <v>-9.3573046416750572E-4</v>
      </c>
      <c r="Q15" s="24">
        <f>BRPL_EOD!Q15-BRPL_ISGS_exbus!Q15</f>
        <v>5.979970762904685E-3</v>
      </c>
      <c r="R15" s="24">
        <f>BRPL_EOD!R15-BRPL_ISGS_exbus!R15</f>
        <v>8.0805646573907097E-3</v>
      </c>
      <c r="S15" s="24">
        <f>BRPL_EOD!S15-BRPL_ISGS_exbus!S15</f>
        <v>5.0226958473622574E-3</v>
      </c>
      <c r="T15" s="24">
        <f>BRPL_EOD!T15-BRPL_ISGS_exbus!T15</f>
        <v>1.3758327759199052E-3</v>
      </c>
      <c r="U15" s="24">
        <f>BRPL_EOD!U15-BRPL_ISGS_exbus!U15</f>
        <v>1.6499502982156855E-3</v>
      </c>
      <c r="V15" s="24">
        <f>BRPL_EOD!V15-BRPL_ISGS_exbus!V15</f>
        <v>-3.9712941176466288E-3</v>
      </c>
      <c r="W15" s="24">
        <f>BRPL_EOD!W15-BRPL_ISGS_exbus!W15</f>
        <v>2.6388163174324575E-3</v>
      </c>
      <c r="X15" s="24">
        <f>BRPL_EOD!X15-BRPL_ISGS_exbus!X15</f>
        <v>-2.6078817620600603E-3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-1.7548431331988468E-3</v>
      </c>
      <c r="L16" s="24">
        <f>BRPL_EOD!L16-BRPL_ISGS_exbus!L16</f>
        <v>0</v>
      </c>
      <c r="M16" s="24">
        <f>BRPL_EOD!M16-BRPL_ISGS_exbus!M16</f>
        <v>-1.668115116281399E-3</v>
      </c>
      <c r="N16" s="24">
        <f>BRPL_EOD!N16-BRPL_ISGS_exbus!N16</f>
        <v>8.1736976047608323E-4</v>
      </c>
      <c r="O16" s="24">
        <f>BRPL_EOD!O16-BRPL_ISGS_exbus!O16</f>
        <v>-1.0466632337795545E-3</v>
      </c>
      <c r="P16" s="24">
        <f>BRPL_EOD!P16-BRPL_ISGS_exbus!P16</f>
        <v>-9.3573046416750572E-4</v>
      </c>
      <c r="Q16" s="24">
        <f>BRPL_EOD!Q16-BRPL_ISGS_exbus!Q16</f>
        <v>5.979970762904685E-3</v>
      </c>
      <c r="R16" s="24">
        <f>BRPL_EOD!R16-BRPL_ISGS_exbus!R16</f>
        <v>8.0805646573907097E-3</v>
      </c>
      <c r="S16" s="24">
        <f>BRPL_EOD!S16-BRPL_ISGS_exbus!S16</f>
        <v>5.0226958473622574E-3</v>
      </c>
      <c r="T16" s="24">
        <f>BRPL_EOD!T16-BRPL_ISGS_exbus!T16</f>
        <v>1.3758327759199052E-3</v>
      </c>
      <c r="U16" s="24">
        <f>BRPL_EOD!U16-BRPL_ISGS_exbus!U16</f>
        <v>1.6499502982156855E-3</v>
      </c>
      <c r="V16" s="24">
        <f>BRPL_EOD!V16-BRPL_ISGS_exbus!V16</f>
        <v>-3.9712941176466288E-3</v>
      </c>
      <c r="W16" s="24">
        <f>BRPL_EOD!W16-BRPL_ISGS_exbus!W16</f>
        <v>2.6388163174324575E-3</v>
      </c>
      <c r="X16" s="24">
        <f>BRPL_EOD!X16-BRPL_ISGS_exbus!X16</f>
        <v>-2.6078817620600603E-3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-4.13320237038306E-3</v>
      </c>
      <c r="L17" s="24">
        <f>BRPL_EOD!L17-BRPL_ISGS_exbus!L17</f>
        <v>0</v>
      </c>
      <c r="M17" s="24">
        <f>BRPL_EOD!M17-BRPL_ISGS_exbus!M17</f>
        <v>-1.668115116281399E-3</v>
      </c>
      <c r="N17" s="24">
        <f>BRPL_EOD!N17-BRPL_ISGS_exbus!N17</f>
        <v>8.1736976047608323E-4</v>
      </c>
      <c r="O17" s="24">
        <f>BRPL_EOD!O17-BRPL_ISGS_exbus!O17</f>
        <v>-1.0466632337795545E-3</v>
      </c>
      <c r="P17" s="24">
        <f>BRPL_EOD!P17-BRPL_ISGS_exbus!P17</f>
        <v>-9.3573046416750572E-4</v>
      </c>
      <c r="Q17" s="24">
        <f>BRPL_EOD!Q17-BRPL_ISGS_exbus!Q17</f>
        <v>3.8385452664257969E-3</v>
      </c>
      <c r="R17" s="24">
        <f>BRPL_EOD!R17-BRPL_ISGS_exbus!R17</f>
        <v>8.0805646573907097E-3</v>
      </c>
      <c r="S17" s="24">
        <f>BRPL_EOD!S17-BRPL_ISGS_exbus!S17</f>
        <v>5.6944864526879968E-3</v>
      </c>
      <c r="T17" s="24">
        <f>BRPL_EOD!T17-BRPL_ISGS_exbus!T17</f>
        <v>1.3758327759199052E-3</v>
      </c>
      <c r="U17" s="24">
        <f>BRPL_EOD!U17-BRPL_ISGS_exbus!U17</f>
        <v>1.6499502982156855E-3</v>
      </c>
      <c r="V17" s="24">
        <f>BRPL_EOD!V17-BRPL_ISGS_exbus!V17</f>
        <v>-1.7449197860930354E-4</v>
      </c>
      <c r="W17" s="24">
        <f>BRPL_EOD!W17-BRPL_ISGS_exbus!W17</f>
        <v>2.6388163174324575E-3</v>
      </c>
      <c r="X17" s="24">
        <f>BRPL_EOD!X17-BRPL_ISGS_exbus!X17</f>
        <v>-2.6078817620600603E-3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5.6894718551347978E-4</v>
      </c>
      <c r="L18" s="24">
        <f>BRPL_EOD!L18-BRPL_ISGS_exbus!L18</f>
        <v>0</v>
      </c>
      <c r="M18" s="24">
        <f>BRPL_EOD!M18-BRPL_ISGS_exbus!M18</f>
        <v>-1.668115116281399E-3</v>
      </c>
      <c r="N18" s="24">
        <f>BRPL_EOD!N18-BRPL_ISGS_exbus!N18</f>
        <v>8.1736976047608323E-4</v>
      </c>
      <c r="O18" s="24">
        <f>BRPL_EOD!O18-BRPL_ISGS_exbus!O18</f>
        <v>-1.0466632337795545E-3</v>
      </c>
      <c r="P18" s="24">
        <f>BRPL_EOD!P18-BRPL_ISGS_exbus!P18</f>
        <v>-9.3573046416750572E-4</v>
      </c>
      <c r="Q18" s="24">
        <f>BRPL_EOD!Q18-BRPL_ISGS_exbus!Q18</f>
        <v>3.8385452664257969E-3</v>
      </c>
      <c r="R18" s="24">
        <f>BRPL_EOD!R18-BRPL_ISGS_exbus!R18</f>
        <v>8.0805646573907097E-3</v>
      </c>
      <c r="S18" s="24">
        <f>BRPL_EOD!S18-BRPL_ISGS_exbus!S18</f>
        <v>5.6944864526879968E-3</v>
      </c>
      <c r="T18" s="24">
        <f>BRPL_EOD!T18-BRPL_ISGS_exbus!T18</f>
        <v>1.3758327759199052E-3</v>
      </c>
      <c r="U18" s="24">
        <f>BRPL_EOD!U18-BRPL_ISGS_exbus!U18</f>
        <v>1.6499502982156855E-3</v>
      </c>
      <c r="V18" s="24">
        <f>BRPL_EOD!V18-BRPL_ISGS_exbus!V18</f>
        <v>-1.7449197860930354E-4</v>
      </c>
      <c r="W18" s="24">
        <f>BRPL_EOD!W18-BRPL_ISGS_exbus!W18</f>
        <v>2.6388163174324575E-3</v>
      </c>
      <c r="X18" s="24">
        <f>BRPL_EOD!X18-BRPL_ISGS_exbus!X18</f>
        <v>-2.6078817620600603E-3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4.9201971927459454E-4</v>
      </c>
      <c r="L19" s="24">
        <f>BRPL_EOD!L19-BRPL_ISGS_exbus!L19</f>
        <v>3.5636565404928433E-4</v>
      </c>
      <c r="M19" s="24">
        <f>BRPL_EOD!M19-BRPL_ISGS_exbus!M19</f>
        <v>-1.668115116281399E-3</v>
      </c>
      <c r="N19" s="24">
        <f>BRPL_EOD!N19-BRPL_ISGS_exbus!N19</f>
        <v>8.1736976047608323E-4</v>
      </c>
      <c r="O19" s="24">
        <f>BRPL_EOD!O19-BRPL_ISGS_exbus!O19</f>
        <v>-1.0466632337795545E-3</v>
      </c>
      <c r="P19" s="24">
        <f>BRPL_EOD!P19-BRPL_ISGS_exbus!P19</f>
        <v>-9.3573046416750572E-4</v>
      </c>
      <c r="Q19" s="24">
        <f>BRPL_EOD!Q19-BRPL_ISGS_exbus!Q19</f>
        <v>3.8385452664257969E-3</v>
      </c>
      <c r="R19" s="24">
        <f>BRPL_EOD!R19-BRPL_ISGS_exbus!R19</f>
        <v>8.0805646573907097E-3</v>
      </c>
      <c r="S19" s="24">
        <f>BRPL_EOD!S19-BRPL_ISGS_exbus!S19</f>
        <v>5.6944864526879968E-3</v>
      </c>
      <c r="T19" s="24">
        <f>BRPL_EOD!T19-BRPL_ISGS_exbus!T19</f>
        <v>1.3758327759199052E-3</v>
      </c>
      <c r="U19" s="24">
        <f>BRPL_EOD!U19-BRPL_ISGS_exbus!U19</f>
        <v>1.6499502982156855E-3</v>
      </c>
      <c r="V19" s="24">
        <f>BRPL_EOD!V19-BRPL_ISGS_exbus!V19</f>
        <v>-1.6552631578914401E-4</v>
      </c>
      <c r="W19" s="24">
        <f>BRPL_EOD!W19-BRPL_ISGS_exbus!W19</f>
        <v>2.6388163174324575E-3</v>
      </c>
      <c r="X19" s="24">
        <f>BRPL_EOD!X19-BRPL_ISGS_exbus!X19</f>
        <v>-2.6078817620600603E-3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-3.9629488032346671E-3</v>
      </c>
      <c r="L20" s="24">
        <f>BRPL_EOD!L20-BRPL_ISGS_exbus!L20</f>
        <v>0</v>
      </c>
      <c r="M20" s="24">
        <f>BRPL_EOD!M20-BRPL_ISGS_exbus!M20</f>
        <v>-1.668115116281399E-3</v>
      </c>
      <c r="N20" s="24">
        <f>BRPL_EOD!N20-BRPL_ISGS_exbus!N20</f>
        <v>8.1736976047608323E-4</v>
      </c>
      <c r="O20" s="24">
        <f>BRPL_EOD!O20-BRPL_ISGS_exbus!O20</f>
        <v>-1.0466632337795545E-3</v>
      </c>
      <c r="P20" s="24">
        <f>BRPL_EOD!P20-BRPL_ISGS_exbus!P20</f>
        <v>-9.3573046416750572E-4</v>
      </c>
      <c r="Q20" s="24">
        <f>BRPL_EOD!Q20-BRPL_ISGS_exbus!Q20</f>
        <v>3.8385452664257969E-3</v>
      </c>
      <c r="R20" s="24">
        <f>BRPL_EOD!R20-BRPL_ISGS_exbus!R20</f>
        <v>8.0805646573907097E-3</v>
      </c>
      <c r="S20" s="24">
        <f>BRPL_EOD!S20-BRPL_ISGS_exbus!S20</f>
        <v>5.6944864526879968E-3</v>
      </c>
      <c r="T20" s="24">
        <f>BRPL_EOD!T20-BRPL_ISGS_exbus!T20</f>
        <v>1.3758327759199052E-3</v>
      </c>
      <c r="U20" s="24">
        <f>BRPL_EOD!U20-BRPL_ISGS_exbus!U20</f>
        <v>1.6499502982156855E-3</v>
      </c>
      <c r="V20" s="24">
        <f>BRPL_EOD!V20-BRPL_ISGS_exbus!V20</f>
        <v>-1.7449197860930354E-4</v>
      </c>
      <c r="W20" s="24">
        <f>BRPL_EOD!W20-BRPL_ISGS_exbus!W20</f>
        <v>2.6388163174324575E-3</v>
      </c>
      <c r="X20" s="24">
        <f>BRPL_EOD!X20-BRPL_ISGS_exbus!X20</f>
        <v>-2.6078817620600603E-3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-7.2865259829768547E-4</v>
      </c>
      <c r="L21" s="24">
        <f>BRPL_EOD!L21-BRPL_ISGS_exbus!L21</f>
        <v>0</v>
      </c>
      <c r="M21" s="24">
        <f>BRPL_EOD!M21-BRPL_ISGS_exbus!M21</f>
        <v>-1.668115116281399E-3</v>
      </c>
      <c r="N21" s="24">
        <f>BRPL_EOD!N21-BRPL_ISGS_exbus!N21</f>
        <v>8.1736976047608323E-4</v>
      </c>
      <c r="O21" s="24">
        <f>BRPL_EOD!O21-BRPL_ISGS_exbus!O21</f>
        <v>-1.0466632337795545E-3</v>
      </c>
      <c r="P21" s="24">
        <f>BRPL_EOD!P21-BRPL_ISGS_exbus!P21</f>
        <v>-9.3573046416750572E-4</v>
      </c>
      <c r="Q21" s="24">
        <f>BRPL_EOD!Q21-BRPL_ISGS_exbus!Q21</f>
        <v>3.8385452664257969E-3</v>
      </c>
      <c r="R21" s="24">
        <f>BRPL_EOD!R21-BRPL_ISGS_exbus!R21</f>
        <v>8.0805646573907097E-3</v>
      </c>
      <c r="S21" s="24">
        <f>BRPL_EOD!S21-BRPL_ISGS_exbus!S21</f>
        <v>5.6944864526879968E-3</v>
      </c>
      <c r="T21" s="24">
        <f>BRPL_EOD!T21-BRPL_ISGS_exbus!T21</f>
        <v>1.3758327759199052E-3</v>
      </c>
      <c r="U21" s="24">
        <f>BRPL_EOD!U21-BRPL_ISGS_exbus!U21</f>
        <v>1.6499502982156855E-3</v>
      </c>
      <c r="V21" s="24">
        <f>BRPL_EOD!V21-BRPL_ISGS_exbus!V21</f>
        <v>-1.7449197860930354E-4</v>
      </c>
      <c r="W21" s="24">
        <f>BRPL_EOD!W21-BRPL_ISGS_exbus!W21</f>
        <v>2.6388163174324575E-3</v>
      </c>
      <c r="X21" s="24">
        <f>BRPL_EOD!X21-BRPL_ISGS_exbus!X21</f>
        <v>-2.6078817620600603E-3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-2.4724683411250226E-3</v>
      </c>
      <c r="L22" s="24">
        <f>BRPL_EOD!L22-BRPL_ISGS_exbus!L22</f>
        <v>0</v>
      </c>
      <c r="M22" s="24">
        <f>BRPL_EOD!M22-BRPL_ISGS_exbus!M22</f>
        <v>-1.668115116281399E-3</v>
      </c>
      <c r="N22" s="24">
        <f>BRPL_EOD!N22-BRPL_ISGS_exbus!N22</f>
        <v>8.1736976047608323E-4</v>
      </c>
      <c r="O22" s="24">
        <f>BRPL_EOD!O22-BRPL_ISGS_exbus!O22</f>
        <v>-1.0466632337795545E-3</v>
      </c>
      <c r="P22" s="24">
        <f>BRPL_EOD!P22-BRPL_ISGS_exbus!P22</f>
        <v>-9.3573046416750572E-4</v>
      </c>
      <c r="Q22" s="24">
        <f>BRPL_EOD!Q22-BRPL_ISGS_exbus!Q22</f>
        <v>3.8385452664257969E-3</v>
      </c>
      <c r="R22" s="24">
        <f>BRPL_EOD!R22-BRPL_ISGS_exbus!R22</f>
        <v>8.0805646573907097E-3</v>
      </c>
      <c r="S22" s="24">
        <f>BRPL_EOD!S22-BRPL_ISGS_exbus!S22</f>
        <v>5.6944864526879968E-3</v>
      </c>
      <c r="T22" s="24">
        <f>BRPL_EOD!T22-BRPL_ISGS_exbus!T22</f>
        <v>1.3758327759199052E-3</v>
      </c>
      <c r="U22" s="24">
        <f>BRPL_EOD!U22-BRPL_ISGS_exbus!U22</f>
        <v>1.6499502982156855E-3</v>
      </c>
      <c r="V22" s="24">
        <f>BRPL_EOD!V22-BRPL_ISGS_exbus!V22</f>
        <v>-1.7449197860930354E-4</v>
      </c>
      <c r="W22" s="24">
        <f>BRPL_EOD!W22-BRPL_ISGS_exbus!W22</f>
        <v>2.6388163174324575E-3</v>
      </c>
      <c r="X22" s="24">
        <f>BRPL_EOD!X22-BRPL_ISGS_exbus!X22</f>
        <v>-2.6078817620600603E-3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-2.4724683411250226E-3</v>
      </c>
      <c r="L23" s="24">
        <f>BRPL_EOD!L23-BRPL_ISGS_exbus!L23</f>
        <v>0</v>
      </c>
      <c r="M23" s="24">
        <f>BRPL_EOD!M23-BRPL_ISGS_exbus!M23</f>
        <v>-1.668115116281399E-3</v>
      </c>
      <c r="N23" s="24">
        <f>BRPL_EOD!N23-BRPL_ISGS_exbus!N23</f>
        <v>8.1736976047608323E-4</v>
      </c>
      <c r="O23" s="24">
        <f>BRPL_EOD!O23-BRPL_ISGS_exbus!O23</f>
        <v>-1.0466632337795545E-3</v>
      </c>
      <c r="P23" s="24">
        <f>BRPL_EOD!P23-BRPL_ISGS_exbus!P23</f>
        <v>-9.3573046416750572E-4</v>
      </c>
      <c r="Q23" s="24">
        <f>BRPL_EOD!Q23-BRPL_ISGS_exbus!Q23</f>
        <v>3.8385452664257969E-3</v>
      </c>
      <c r="R23" s="24">
        <f>BRPL_EOD!R23-BRPL_ISGS_exbus!R23</f>
        <v>8.0805646573907097E-3</v>
      </c>
      <c r="S23" s="24">
        <f>BRPL_EOD!S23-BRPL_ISGS_exbus!S23</f>
        <v>5.6944864526879968E-3</v>
      </c>
      <c r="T23" s="24">
        <f>BRPL_EOD!T23-BRPL_ISGS_exbus!T23</f>
        <v>1.3758327759199052E-3</v>
      </c>
      <c r="U23" s="24">
        <f>BRPL_EOD!U23-BRPL_ISGS_exbus!U23</f>
        <v>-2.0132221447255461E-4</v>
      </c>
      <c r="V23" s="24">
        <f>BRPL_EOD!V23-BRPL_ISGS_exbus!V23</f>
        <v>-1.7449197860930354E-4</v>
      </c>
      <c r="W23" s="24">
        <f>BRPL_EOD!W23-BRPL_ISGS_exbus!W23</f>
        <v>2.6388163174324575E-3</v>
      </c>
      <c r="X23" s="24">
        <f>BRPL_EOD!X23-BRPL_ISGS_exbus!X23</f>
        <v>-2.6078817620600603E-3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-2.4724683411250226E-3</v>
      </c>
      <c r="L24" s="24">
        <f>BRPL_EOD!L24-BRPL_ISGS_exbus!L24</f>
        <v>0</v>
      </c>
      <c r="M24" s="24">
        <f>BRPL_EOD!M24-BRPL_ISGS_exbus!M24</f>
        <v>-1.668115116281399E-3</v>
      </c>
      <c r="N24" s="24">
        <f>BRPL_EOD!N24-BRPL_ISGS_exbus!N24</f>
        <v>8.1736976047608323E-4</v>
      </c>
      <c r="O24" s="24">
        <f>BRPL_EOD!O24-BRPL_ISGS_exbus!O24</f>
        <v>-1.0466632337795545E-3</v>
      </c>
      <c r="P24" s="24">
        <f>BRPL_EOD!P24-BRPL_ISGS_exbus!P24</f>
        <v>-9.3573046416750572E-4</v>
      </c>
      <c r="Q24" s="24">
        <f>BRPL_EOD!Q24-BRPL_ISGS_exbus!Q24</f>
        <v>3.8385452664257969E-3</v>
      </c>
      <c r="R24" s="24">
        <f>BRPL_EOD!R24-BRPL_ISGS_exbus!R24</f>
        <v>8.0805646573907097E-3</v>
      </c>
      <c r="S24" s="24">
        <f>BRPL_EOD!S24-BRPL_ISGS_exbus!S24</f>
        <v>5.6944864526879968E-3</v>
      </c>
      <c r="T24" s="24">
        <f>BRPL_EOD!T24-BRPL_ISGS_exbus!T24</f>
        <v>1.3758327759199052E-3</v>
      </c>
      <c r="U24" s="24">
        <f>BRPL_EOD!U24-BRPL_ISGS_exbus!U24</f>
        <v>-2.0132221447255461E-4</v>
      </c>
      <c r="V24" s="24">
        <f>BRPL_EOD!V24-BRPL_ISGS_exbus!V24</f>
        <v>-1.7449197860930354E-4</v>
      </c>
      <c r="W24" s="24">
        <f>BRPL_EOD!W24-BRPL_ISGS_exbus!W24</f>
        <v>2.6388163174324575E-3</v>
      </c>
      <c r="X24" s="24">
        <f>BRPL_EOD!X24-BRPL_ISGS_exbus!X24</f>
        <v>-2.6078817620600603E-3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-9.038747814713588E-3</v>
      </c>
      <c r="L25" s="24">
        <f>BRPL_EOD!L25-BRPL_ISGS_exbus!L25</f>
        <v>0</v>
      </c>
      <c r="M25" s="24">
        <f>BRPL_EOD!M25-BRPL_ISGS_exbus!M25</f>
        <v>-1.668115116281399E-3</v>
      </c>
      <c r="N25" s="24">
        <f>BRPL_EOD!N25-BRPL_ISGS_exbus!N25</f>
        <v>8.1736976047608323E-4</v>
      </c>
      <c r="O25" s="24">
        <f>BRPL_EOD!O25-BRPL_ISGS_exbus!O25</f>
        <v>-1.0466632337795545E-3</v>
      </c>
      <c r="P25" s="24">
        <f>BRPL_EOD!P25-BRPL_ISGS_exbus!P25</f>
        <v>-9.3573046416750572E-4</v>
      </c>
      <c r="Q25" s="24">
        <f>BRPL_EOD!Q25-BRPL_ISGS_exbus!Q25</f>
        <v>3.8385452664257969E-3</v>
      </c>
      <c r="R25" s="24">
        <f>BRPL_EOD!R25-BRPL_ISGS_exbus!R25</f>
        <v>9.233221758414345E-3</v>
      </c>
      <c r="S25" s="24">
        <f>BRPL_EOD!S25-BRPL_ISGS_exbus!S25</f>
        <v>5.6944864526879968E-3</v>
      </c>
      <c r="T25" s="24">
        <f>BRPL_EOD!T25-BRPL_ISGS_exbus!T25</f>
        <v>1.3758327759199052E-3</v>
      </c>
      <c r="U25" s="24">
        <f>BRPL_EOD!U25-BRPL_ISGS_exbus!U25</f>
        <v>-2.0132221447255461E-4</v>
      </c>
      <c r="V25" s="24">
        <f>BRPL_EOD!V25-BRPL_ISGS_exbus!V25</f>
        <v>-1.7449197860930354E-4</v>
      </c>
      <c r="W25" s="24">
        <f>BRPL_EOD!W25-BRPL_ISGS_exbus!W25</f>
        <v>2.6388163174324575E-3</v>
      </c>
      <c r="X25" s="24">
        <f>BRPL_EOD!X25-BRPL_ISGS_exbus!X25</f>
        <v>-2.6078817620600603E-3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-9.038747814713588E-3</v>
      </c>
      <c r="L26" s="24">
        <f>BRPL_EOD!L26-BRPL_ISGS_exbus!L26</f>
        <v>-5.5336388020688076E-4</v>
      </c>
      <c r="M26" s="24">
        <f>BRPL_EOD!M26-BRPL_ISGS_exbus!M26</f>
        <v>-1.668115116281399E-3</v>
      </c>
      <c r="N26" s="24">
        <f>BRPL_EOD!N26-BRPL_ISGS_exbus!N26</f>
        <v>8.1736976047608323E-4</v>
      </c>
      <c r="O26" s="24">
        <f>BRPL_EOD!O26-BRPL_ISGS_exbus!O26</f>
        <v>-1.0466632337795545E-3</v>
      </c>
      <c r="P26" s="24">
        <f>BRPL_EOD!P26-BRPL_ISGS_exbus!P26</f>
        <v>-9.3573046416750572E-4</v>
      </c>
      <c r="Q26" s="24">
        <f>BRPL_EOD!Q26-BRPL_ISGS_exbus!Q26</f>
        <v>-1.4477849387866115E-3</v>
      </c>
      <c r="R26" s="24">
        <f>BRPL_EOD!R26-BRPL_ISGS_exbus!R26</f>
        <v>3.8450529116182963E-3</v>
      </c>
      <c r="S26" s="24">
        <f>BRPL_EOD!S26-BRPL_ISGS_exbus!S26</f>
        <v>1.7166217154178653E-3</v>
      </c>
      <c r="T26" s="24">
        <f>BRPL_EOD!T26-BRPL_ISGS_exbus!T26</f>
        <v>7.8630638297882971E-4</v>
      </c>
      <c r="U26" s="24">
        <f>BRPL_EOD!U26-BRPL_ISGS_exbus!U26</f>
        <v>-2.0132221447255461E-4</v>
      </c>
      <c r="V26" s="24">
        <f>BRPL_EOD!V26-BRPL_ISGS_exbus!V26</f>
        <v>-1.7449197860930354E-4</v>
      </c>
      <c r="W26" s="24">
        <f>BRPL_EOD!W26-BRPL_ISGS_exbus!W26</f>
        <v>2.6388163174324575E-3</v>
      </c>
      <c r="X26" s="24">
        <f>BRPL_EOD!X26-BRPL_ISGS_exbus!X26</f>
        <v>-2.6078817620600603E-3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-9.038747814713588E-3</v>
      </c>
      <c r="L27" s="24">
        <f>BRPL_EOD!L27-BRPL_ISGS_exbus!L27</f>
        <v>-5.5336388020688076E-4</v>
      </c>
      <c r="M27" s="24">
        <f>BRPL_EOD!M27-BRPL_ISGS_exbus!M27</f>
        <v>-1.668115116281399E-3</v>
      </c>
      <c r="N27" s="24">
        <f>BRPL_EOD!N27-BRPL_ISGS_exbus!N27</f>
        <v>8.1736976047608323E-4</v>
      </c>
      <c r="O27" s="24">
        <f>BRPL_EOD!O27-BRPL_ISGS_exbus!O27</f>
        <v>-1.0466632337795545E-3</v>
      </c>
      <c r="P27" s="24">
        <f>BRPL_EOD!P27-BRPL_ISGS_exbus!P27</f>
        <v>-9.3573046416750572E-4</v>
      </c>
      <c r="Q27" s="24">
        <f>BRPL_EOD!Q27-BRPL_ISGS_exbus!Q27</f>
        <v>2.379519679786668E-3</v>
      </c>
      <c r="R27" s="24">
        <f>BRPL_EOD!R27-BRPL_ISGS_exbus!R27</f>
        <v>3.7758792134816588E-3</v>
      </c>
      <c r="S27" s="24">
        <f>BRPL_EOD!S27-BRPL_ISGS_exbus!S27</f>
        <v>-1.5989598286019202E-3</v>
      </c>
      <c r="T27" s="24">
        <f>BRPL_EOD!T27-BRPL_ISGS_exbus!T27</f>
        <v>7.8630638297882971E-4</v>
      </c>
      <c r="U27" s="24">
        <f>BRPL_EOD!U27-BRPL_ISGS_exbus!U27</f>
        <v>-2.0132221447255461E-4</v>
      </c>
      <c r="V27" s="24">
        <f>BRPL_EOD!V27-BRPL_ISGS_exbus!V27</f>
        <v>-1.7449197860930354E-4</v>
      </c>
      <c r="W27" s="24">
        <f>BRPL_EOD!W27-BRPL_ISGS_exbus!W27</f>
        <v>2.6388163174324575E-3</v>
      </c>
      <c r="X27" s="24">
        <f>BRPL_EOD!X27-BRPL_ISGS_exbus!X27</f>
        <v>-2.6078817620600603E-3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-9.038747814713588E-3</v>
      </c>
      <c r="L28" s="24">
        <f>BRPL_EOD!L28-BRPL_ISGS_exbus!L28</f>
        <v>-5.5336388020688076E-4</v>
      </c>
      <c r="M28" s="24">
        <f>BRPL_EOD!M28-BRPL_ISGS_exbus!M28</f>
        <v>-1.668115116281399E-3</v>
      </c>
      <c r="N28" s="24">
        <f>BRPL_EOD!N28-BRPL_ISGS_exbus!N28</f>
        <v>8.1736976047608323E-4</v>
      </c>
      <c r="O28" s="24">
        <f>BRPL_EOD!O28-BRPL_ISGS_exbus!O28</f>
        <v>-1.0466632337795545E-3</v>
      </c>
      <c r="P28" s="24">
        <f>BRPL_EOD!P28-BRPL_ISGS_exbus!P28</f>
        <v>-9.3573046416750572E-4</v>
      </c>
      <c r="Q28" s="24">
        <f>BRPL_EOD!Q28-BRPL_ISGS_exbus!Q28</f>
        <v>2.379519679786668E-3</v>
      </c>
      <c r="R28" s="24">
        <f>BRPL_EOD!R28-BRPL_ISGS_exbus!R28</f>
        <v>3.7758792134816588E-3</v>
      </c>
      <c r="S28" s="24">
        <f>BRPL_EOD!S28-BRPL_ISGS_exbus!S28</f>
        <v>1.8009779286938254E-3</v>
      </c>
      <c r="T28" s="24">
        <f>BRPL_EOD!T28-BRPL_ISGS_exbus!T28</f>
        <v>7.8630638297882971E-4</v>
      </c>
      <c r="U28" s="24">
        <f>BRPL_EOD!U28-BRPL_ISGS_exbus!U28</f>
        <v>-2.0132221447255461E-4</v>
      </c>
      <c r="V28" s="24">
        <f>BRPL_EOD!V28-BRPL_ISGS_exbus!V28</f>
        <v>-1.7449197860930354E-4</v>
      </c>
      <c r="W28" s="24">
        <f>BRPL_EOD!W28-BRPL_ISGS_exbus!W28</f>
        <v>2.6388163174324575E-3</v>
      </c>
      <c r="X28" s="24">
        <f>BRPL_EOD!X28-BRPL_ISGS_exbus!X28</f>
        <v>-2.6078817620600603E-3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-9.038747814713588E-3</v>
      </c>
      <c r="L29" s="24">
        <f>BRPL_EOD!L29-BRPL_ISGS_exbus!L29</f>
        <v>-5.5336388020688076E-4</v>
      </c>
      <c r="M29" s="24">
        <f>BRPL_EOD!M29-BRPL_ISGS_exbus!M29</f>
        <v>-1.668115116281399E-3</v>
      </c>
      <c r="N29" s="24">
        <f>BRPL_EOD!N29-BRPL_ISGS_exbus!N29</f>
        <v>8.1736976047608323E-4</v>
      </c>
      <c r="O29" s="24">
        <f>BRPL_EOD!O29-BRPL_ISGS_exbus!O29</f>
        <v>-1.0466632337795545E-3</v>
      </c>
      <c r="P29" s="24">
        <f>BRPL_EOD!P29-BRPL_ISGS_exbus!P29</f>
        <v>-9.3573046416750572E-4</v>
      </c>
      <c r="Q29" s="24">
        <f>BRPL_EOD!Q29-BRPL_ISGS_exbus!Q29</f>
        <v>-3.9837162367222234E-3</v>
      </c>
      <c r="R29" s="24">
        <f>BRPL_EOD!R29-BRPL_ISGS_exbus!R29</f>
        <v>5.1539971751388691E-3</v>
      </c>
      <c r="S29" s="24">
        <f>BRPL_EOD!S29-BRPL_ISGS_exbus!S29</f>
        <v>-7.8685714285597896E-4</v>
      </c>
      <c r="T29" s="24">
        <f>BRPL_EOD!T29-BRPL_ISGS_exbus!T29</f>
        <v>7.8630638297882971E-4</v>
      </c>
      <c r="U29" s="24">
        <f>BRPL_EOD!U29-BRPL_ISGS_exbus!U29</f>
        <v>-2.0132221447255461E-4</v>
      </c>
      <c r="V29" s="24">
        <f>BRPL_EOD!V29-BRPL_ISGS_exbus!V29</f>
        <v>5.5253839205082755E-4</v>
      </c>
      <c r="W29" s="24">
        <f>BRPL_EOD!W29-BRPL_ISGS_exbus!W29</f>
        <v>5.524202500000186E-3</v>
      </c>
      <c r="X29" s="24">
        <f>BRPL_EOD!X29-BRPL_ISGS_exbus!X29</f>
        <v>-4.4353817660152117E-3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-9.038747814713588E-3</v>
      </c>
      <c r="L30" s="24">
        <f>BRPL_EOD!L30-BRPL_ISGS_exbus!L30</f>
        <v>-5.5336388020688076E-4</v>
      </c>
      <c r="M30" s="24">
        <f>BRPL_EOD!M30-BRPL_ISGS_exbus!M30</f>
        <v>-1.668115116281399E-3</v>
      </c>
      <c r="N30" s="24">
        <f>BRPL_EOD!N30-BRPL_ISGS_exbus!N30</f>
        <v>8.1736976047608323E-4</v>
      </c>
      <c r="O30" s="24">
        <f>BRPL_EOD!O30-BRPL_ISGS_exbus!O30</f>
        <v>-1.0466632337795545E-3</v>
      </c>
      <c r="P30" s="24">
        <f>BRPL_EOD!P30-BRPL_ISGS_exbus!P30</f>
        <v>-9.3573046416750572E-4</v>
      </c>
      <c r="Q30" s="24">
        <f>BRPL_EOD!Q30-BRPL_ISGS_exbus!Q30</f>
        <v>1.3472617124383746E-3</v>
      </c>
      <c r="R30" s="24">
        <f>BRPL_EOD!R30-BRPL_ISGS_exbus!R30</f>
        <v>5.9370541427394841E-3</v>
      </c>
      <c r="S30" s="24">
        <f>BRPL_EOD!S30-BRPL_ISGS_exbus!S30</f>
        <v>-7.8685714285597896E-4</v>
      </c>
      <c r="T30" s="24">
        <f>BRPL_EOD!T30-BRPL_ISGS_exbus!T30</f>
        <v>7.8630638297882971E-4</v>
      </c>
      <c r="U30" s="24">
        <f>BRPL_EOD!U30-BRPL_ISGS_exbus!U30</f>
        <v>-2.0132221447255461E-4</v>
      </c>
      <c r="V30" s="24">
        <f>BRPL_EOD!V30-BRPL_ISGS_exbus!V30</f>
        <v>5.5253839205082755E-4</v>
      </c>
      <c r="W30" s="24">
        <f>BRPL_EOD!W30-BRPL_ISGS_exbus!W30</f>
        <v>5.524202500000186E-3</v>
      </c>
      <c r="X30" s="24">
        <f>BRPL_EOD!X30-BRPL_ISGS_exbus!X30</f>
        <v>-4.4353817660152117E-3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-9.038747814713588E-3</v>
      </c>
      <c r="L31" s="24">
        <f>BRPL_EOD!L31-BRPL_ISGS_exbus!L31</f>
        <v>-5.5336388020688076E-4</v>
      </c>
      <c r="M31" s="24">
        <f>BRPL_EOD!M31-BRPL_ISGS_exbus!M31</f>
        <v>-1.668115116281399E-3</v>
      </c>
      <c r="N31" s="24">
        <f>BRPL_EOD!N31-BRPL_ISGS_exbus!N31</f>
        <v>8.1736976047608323E-4</v>
      </c>
      <c r="O31" s="24">
        <f>BRPL_EOD!O31-BRPL_ISGS_exbus!O31</f>
        <v>-1.0466632337795545E-3</v>
      </c>
      <c r="P31" s="24">
        <f>BRPL_EOD!P31-BRPL_ISGS_exbus!P31</f>
        <v>-9.3573046416750572E-4</v>
      </c>
      <c r="Q31" s="24">
        <f>BRPL_EOD!Q31-BRPL_ISGS_exbus!Q31</f>
        <v>1.3472617124383746E-3</v>
      </c>
      <c r="R31" s="24">
        <f>BRPL_EOD!R31-BRPL_ISGS_exbus!R31</f>
        <v>5.9370541427394841E-3</v>
      </c>
      <c r="S31" s="24">
        <f>BRPL_EOD!S31-BRPL_ISGS_exbus!S31</f>
        <v>-7.8685714285597896E-4</v>
      </c>
      <c r="T31" s="24">
        <f>BRPL_EOD!T31-BRPL_ISGS_exbus!T31</f>
        <v>7.8630638297882971E-4</v>
      </c>
      <c r="U31" s="24">
        <f>BRPL_EOD!U31-BRPL_ISGS_exbus!U31</f>
        <v>-2.0132221447255461E-4</v>
      </c>
      <c r="V31" s="24">
        <f>BRPL_EOD!V31-BRPL_ISGS_exbus!V31</f>
        <v>5.5253839205082755E-4</v>
      </c>
      <c r="W31" s="24">
        <f>BRPL_EOD!W31-BRPL_ISGS_exbus!W31</f>
        <v>5.524202500000186E-3</v>
      </c>
      <c r="X31" s="24">
        <f>BRPL_EOD!X31-BRPL_ISGS_exbus!X31</f>
        <v>-4.4353817660152117E-3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-9.038747814713588E-3</v>
      </c>
      <c r="L32" s="24">
        <f>BRPL_EOD!L32-BRPL_ISGS_exbus!L32</f>
        <v>-5.5336388020688076E-4</v>
      </c>
      <c r="M32" s="24">
        <f>BRPL_EOD!M32-BRPL_ISGS_exbus!M32</f>
        <v>-1.668115116281399E-3</v>
      </c>
      <c r="N32" s="24">
        <f>BRPL_EOD!N32-BRPL_ISGS_exbus!N32</f>
        <v>8.1736976047608323E-4</v>
      </c>
      <c r="O32" s="24">
        <f>BRPL_EOD!O32-BRPL_ISGS_exbus!O32</f>
        <v>-1.0466632337795545E-3</v>
      </c>
      <c r="P32" s="24">
        <f>BRPL_EOD!P32-BRPL_ISGS_exbus!P32</f>
        <v>-9.3573046416750572E-4</v>
      </c>
      <c r="Q32" s="24">
        <f>BRPL_EOD!Q32-BRPL_ISGS_exbus!Q32</f>
        <v>1.3472617124383746E-3</v>
      </c>
      <c r="R32" s="24">
        <f>BRPL_EOD!R32-BRPL_ISGS_exbus!R32</f>
        <v>5.9370541427394841E-3</v>
      </c>
      <c r="S32" s="24">
        <f>BRPL_EOD!S32-BRPL_ISGS_exbus!S32</f>
        <v>-7.8685714285597896E-4</v>
      </c>
      <c r="T32" s="24">
        <f>BRPL_EOD!T32-BRPL_ISGS_exbus!T32</f>
        <v>7.8630638297882971E-4</v>
      </c>
      <c r="U32" s="24">
        <f>BRPL_EOD!U32-BRPL_ISGS_exbus!U32</f>
        <v>-2.0132221447255461E-4</v>
      </c>
      <c r="V32" s="24">
        <f>BRPL_EOD!V32-BRPL_ISGS_exbus!V32</f>
        <v>5.5253839205082755E-4</v>
      </c>
      <c r="W32" s="24">
        <f>BRPL_EOD!W32-BRPL_ISGS_exbus!W32</f>
        <v>5.524202500000186E-3</v>
      </c>
      <c r="X32" s="24">
        <f>BRPL_EOD!X32-BRPL_ISGS_exbus!X32</f>
        <v>-4.4353817660152117E-3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-9.038747814713588E-3</v>
      </c>
      <c r="L33" s="24">
        <f>BRPL_EOD!L33-BRPL_ISGS_exbus!L33</f>
        <v>-5.5336388020688076E-4</v>
      </c>
      <c r="M33" s="24">
        <f>BRPL_EOD!M33-BRPL_ISGS_exbus!M33</f>
        <v>-1.668115116281399E-3</v>
      </c>
      <c r="N33" s="24">
        <f>BRPL_EOD!N33-BRPL_ISGS_exbus!N33</f>
        <v>8.1736976047608323E-4</v>
      </c>
      <c r="O33" s="24">
        <f>BRPL_EOD!O33-BRPL_ISGS_exbus!O33</f>
        <v>-1.0466632337795545E-3</v>
      </c>
      <c r="P33" s="24">
        <f>BRPL_EOD!P33-BRPL_ISGS_exbus!P33</f>
        <v>-9.3573046416750572E-4</v>
      </c>
      <c r="Q33" s="24">
        <f>BRPL_EOD!Q33-BRPL_ISGS_exbus!Q33</f>
        <v>1.3472617124383746E-3</v>
      </c>
      <c r="R33" s="24">
        <f>BRPL_EOD!R33-BRPL_ISGS_exbus!R33</f>
        <v>5.9370541427394841E-3</v>
      </c>
      <c r="S33" s="24">
        <f>BRPL_EOD!S33-BRPL_ISGS_exbus!S33</f>
        <v>-7.8685714285597896E-4</v>
      </c>
      <c r="T33" s="24">
        <f>BRPL_EOD!T33-BRPL_ISGS_exbus!T33</f>
        <v>7.8630638297882971E-4</v>
      </c>
      <c r="U33" s="24">
        <f>BRPL_EOD!U33-BRPL_ISGS_exbus!U33</f>
        <v>-2.0132221447255461E-4</v>
      </c>
      <c r="V33" s="24">
        <f>BRPL_EOD!V33-BRPL_ISGS_exbus!V33</f>
        <v>1.080748565965628E-3</v>
      </c>
      <c r="W33" s="24">
        <f>BRPL_EOD!W33-BRPL_ISGS_exbus!W33</f>
        <v>4.6399012833120423E-4</v>
      </c>
      <c r="X33" s="24">
        <f>BRPL_EOD!X33-BRPL_ISGS_exbus!X33</f>
        <v>1.7422325330826993E-3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-9.038747814713588E-3</v>
      </c>
      <c r="L34" s="24">
        <f>BRPL_EOD!L34-BRPL_ISGS_exbus!L34</f>
        <v>-5.5336388020688076E-4</v>
      </c>
      <c r="M34" s="24">
        <f>BRPL_EOD!M34-BRPL_ISGS_exbus!M34</f>
        <v>-1.668115116281399E-3</v>
      </c>
      <c r="N34" s="24">
        <f>BRPL_EOD!N34-BRPL_ISGS_exbus!N34</f>
        <v>8.1736976047608323E-4</v>
      </c>
      <c r="O34" s="24">
        <f>BRPL_EOD!O34-BRPL_ISGS_exbus!O34</f>
        <v>-1.0466632337795545E-3</v>
      </c>
      <c r="P34" s="24">
        <f>BRPL_EOD!P34-BRPL_ISGS_exbus!P34</f>
        <v>-9.3573046416750572E-4</v>
      </c>
      <c r="Q34" s="24">
        <f>BRPL_EOD!Q34-BRPL_ISGS_exbus!Q34</f>
        <v>1.3472617124383746E-3</v>
      </c>
      <c r="R34" s="24">
        <f>BRPL_EOD!R34-BRPL_ISGS_exbus!R34</f>
        <v>5.9370541427394841E-3</v>
      </c>
      <c r="S34" s="24">
        <f>BRPL_EOD!S34-BRPL_ISGS_exbus!S34</f>
        <v>-7.8685714285597896E-4</v>
      </c>
      <c r="T34" s="24">
        <f>BRPL_EOD!T34-BRPL_ISGS_exbus!T34</f>
        <v>7.8630638297882971E-4</v>
      </c>
      <c r="U34" s="24">
        <f>BRPL_EOD!U34-BRPL_ISGS_exbus!U34</f>
        <v>-2.0132221447255461E-4</v>
      </c>
      <c r="V34" s="24">
        <f>BRPL_EOD!V34-BRPL_ISGS_exbus!V34</f>
        <v>1.080748565965628E-3</v>
      </c>
      <c r="W34" s="24">
        <f>BRPL_EOD!W34-BRPL_ISGS_exbus!W34</f>
        <v>2.2112133072305085E-4</v>
      </c>
      <c r="X34" s="24">
        <f>BRPL_EOD!X34-BRPL_ISGS_exbus!X34</f>
        <v>1.7422325330826993E-3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-9.038747814713588E-3</v>
      </c>
      <c r="L35" s="24">
        <f>BRPL_EOD!L35-BRPL_ISGS_exbus!L35</f>
        <v>-5.5336388020688076E-4</v>
      </c>
      <c r="M35" s="24">
        <f>BRPL_EOD!M35-BRPL_ISGS_exbus!M35</f>
        <v>-1.668115116281399E-3</v>
      </c>
      <c r="N35" s="24">
        <f>BRPL_EOD!N35-BRPL_ISGS_exbus!N35</f>
        <v>8.1736976047608323E-4</v>
      </c>
      <c r="O35" s="24">
        <f>BRPL_EOD!O35-BRPL_ISGS_exbus!O35</f>
        <v>-1.0466632337795545E-3</v>
      </c>
      <c r="P35" s="24">
        <f>BRPL_EOD!P35-BRPL_ISGS_exbus!P35</f>
        <v>-9.3573046416750572E-4</v>
      </c>
      <c r="Q35" s="24">
        <f>BRPL_EOD!Q35-BRPL_ISGS_exbus!Q35</f>
        <v>1.3472617124383746E-3</v>
      </c>
      <c r="R35" s="24">
        <f>BRPL_EOD!R35-BRPL_ISGS_exbus!R35</f>
        <v>5.9370541427394841E-3</v>
      </c>
      <c r="S35" s="24">
        <f>BRPL_EOD!S35-BRPL_ISGS_exbus!S35</f>
        <v>-7.8685714285597896E-4</v>
      </c>
      <c r="T35" s="24">
        <f>BRPL_EOD!T35-BRPL_ISGS_exbus!T35</f>
        <v>7.8630638297882971E-4</v>
      </c>
      <c r="U35" s="24">
        <f>BRPL_EOD!U35-BRPL_ISGS_exbus!U35</f>
        <v>-2.0132221447255461E-4</v>
      </c>
      <c r="V35" s="24">
        <f>BRPL_EOD!V35-BRPL_ISGS_exbus!V35</f>
        <v>1.080748565965628E-3</v>
      </c>
      <c r="W35" s="24">
        <f>BRPL_EOD!W35-BRPL_ISGS_exbus!W35</f>
        <v>2.2112133072305085E-4</v>
      </c>
      <c r="X35" s="24">
        <f>BRPL_EOD!X35-BRPL_ISGS_exbus!X35</f>
        <v>1.7422325330826993E-3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-9.038747814713588E-3</v>
      </c>
      <c r="L36" s="24">
        <f>BRPL_EOD!L36-BRPL_ISGS_exbus!L36</f>
        <v>-5.5336388020688076E-4</v>
      </c>
      <c r="M36" s="24">
        <f>BRPL_EOD!M36-BRPL_ISGS_exbus!M36</f>
        <v>-1.668115116281399E-3</v>
      </c>
      <c r="N36" s="24">
        <f>BRPL_EOD!N36-BRPL_ISGS_exbus!N36</f>
        <v>8.1736976047608323E-4</v>
      </c>
      <c r="O36" s="24">
        <f>BRPL_EOD!O36-BRPL_ISGS_exbus!O36</f>
        <v>-1.0466632337795545E-3</v>
      </c>
      <c r="P36" s="24">
        <f>BRPL_EOD!P36-BRPL_ISGS_exbus!P36</f>
        <v>-9.3573046416750572E-4</v>
      </c>
      <c r="Q36" s="24">
        <f>BRPL_EOD!Q36-BRPL_ISGS_exbus!Q36</f>
        <v>1.3472617124383746E-3</v>
      </c>
      <c r="R36" s="24">
        <f>BRPL_EOD!R36-BRPL_ISGS_exbus!R36</f>
        <v>5.9370541427394841E-3</v>
      </c>
      <c r="S36" s="24">
        <f>BRPL_EOD!S36-BRPL_ISGS_exbus!S36</f>
        <v>-7.8685714285597896E-4</v>
      </c>
      <c r="T36" s="24">
        <f>BRPL_EOD!T36-BRPL_ISGS_exbus!T36</f>
        <v>7.8630638297882971E-4</v>
      </c>
      <c r="U36" s="24">
        <f>BRPL_EOD!U36-BRPL_ISGS_exbus!U36</f>
        <v>-2.0132221447255461E-4</v>
      </c>
      <c r="V36" s="24">
        <f>BRPL_EOD!V36-BRPL_ISGS_exbus!V36</f>
        <v>1.080748565965628E-3</v>
      </c>
      <c r="W36" s="24">
        <f>BRPL_EOD!W36-BRPL_ISGS_exbus!W36</f>
        <v>2.2112133072305085E-4</v>
      </c>
      <c r="X36" s="24">
        <f>BRPL_EOD!X36-BRPL_ISGS_exbus!X36</f>
        <v>1.7422325330826993E-3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-9.038747814713588E-3</v>
      </c>
      <c r="L37" s="24">
        <f>BRPL_EOD!L37-BRPL_ISGS_exbus!L37</f>
        <v>-5.5336388020688076E-4</v>
      </c>
      <c r="M37" s="24">
        <f>BRPL_EOD!M37-BRPL_ISGS_exbus!M37</f>
        <v>-1.668115116281399E-3</v>
      </c>
      <c r="N37" s="24">
        <f>BRPL_EOD!N37-BRPL_ISGS_exbus!N37</f>
        <v>8.1736976047608323E-4</v>
      </c>
      <c r="O37" s="24">
        <f>BRPL_EOD!O37-BRPL_ISGS_exbus!O37</f>
        <v>-1.0466632337795545E-3</v>
      </c>
      <c r="P37" s="24">
        <f>BRPL_EOD!P37-BRPL_ISGS_exbus!P37</f>
        <v>-9.3573046416750572E-4</v>
      </c>
      <c r="Q37" s="24">
        <f>BRPL_EOD!Q37-BRPL_ISGS_exbus!Q37</f>
        <v>1.3472617124383746E-3</v>
      </c>
      <c r="R37" s="24">
        <f>BRPL_EOD!R37-BRPL_ISGS_exbus!R37</f>
        <v>5.9370541427394841E-3</v>
      </c>
      <c r="S37" s="24">
        <f>BRPL_EOD!S37-BRPL_ISGS_exbus!S37</f>
        <v>-7.8685714285597896E-4</v>
      </c>
      <c r="T37" s="24">
        <f>BRPL_EOD!T37-BRPL_ISGS_exbus!T37</f>
        <v>7.8630638297882971E-4</v>
      </c>
      <c r="U37" s="24">
        <f>BRPL_EOD!U37-BRPL_ISGS_exbus!U37</f>
        <v>-2.0132221447255461E-4</v>
      </c>
      <c r="V37" s="24">
        <f>BRPL_EOD!V37-BRPL_ISGS_exbus!V37</f>
        <v>1.080748565965628E-3</v>
      </c>
      <c r="W37" s="24">
        <f>BRPL_EOD!W37-BRPL_ISGS_exbus!W37</f>
        <v>2.2112133072305085E-4</v>
      </c>
      <c r="X37" s="24">
        <f>BRPL_EOD!X37-BRPL_ISGS_exbus!X37</f>
        <v>-4.4353817660152117E-3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-9.038747814713588E-3</v>
      </c>
      <c r="L38" s="24">
        <f>BRPL_EOD!L38-BRPL_ISGS_exbus!L38</f>
        <v>-5.5336388020688076E-4</v>
      </c>
      <c r="M38" s="24">
        <f>BRPL_EOD!M38-BRPL_ISGS_exbus!M38</f>
        <v>-1.668115116281399E-3</v>
      </c>
      <c r="N38" s="24">
        <f>BRPL_EOD!N38-BRPL_ISGS_exbus!N38</f>
        <v>8.1736976047608323E-4</v>
      </c>
      <c r="O38" s="24">
        <f>BRPL_EOD!O38-BRPL_ISGS_exbus!O38</f>
        <v>-1.0466632337795545E-3</v>
      </c>
      <c r="P38" s="24">
        <f>BRPL_EOD!P38-BRPL_ISGS_exbus!P38</f>
        <v>-9.3573046416750572E-4</v>
      </c>
      <c r="Q38" s="24">
        <f>BRPL_EOD!Q38-BRPL_ISGS_exbus!Q38</f>
        <v>1.3472617124383746E-3</v>
      </c>
      <c r="R38" s="24">
        <f>BRPL_EOD!R38-BRPL_ISGS_exbus!R38</f>
        <v>5.9370541427394841E-3</v>
      </c>
      <c r="S38" s="24">
        <f>BRPL_EOD!S38-BRPL_ISGS_exbus!S38</f>
        <v>-7.8685714285597896E-4</v>
      </c>
      <c r="T38" s="24">
        <f>BRPL_EOD!T38-BRPL_ISGS_exbus!T38</f>
        <v>7.8630638297882971E-4</v>
      </c>
      <c r="U38" s="24">
        <f>BRPL_EOD!U38-BRPL_ISGS_exbus!U38</f>
        <v>-2.0132221447255461E-4</v>
      </c>
      <c r="V38" s="24">
        <f>BRPL_EOD!V38-BRPL_ISGS_exbus!V38</f>
        <v>1.080748565965628E-3</v>
      </c>
      <c r="W38" s="24">
        <f>BRPL_EOD!W38-BRPL_ISGS_exbus!W38</f>
        <v>2.2112133072305085E-4</v>
      </c>
      <c r="X38" s="24">
        <f>BRPL_EOD!X38-BRPL_ISGS_exbus!X38</f>
        <v>-4.4353817660152117E-3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-9.038747814713588E-3</v>
      </c>
      <c r="L39" s="24">
        <f>BRPL_EOD!L39-BRPL_ISGS_exbus!L39</f>
        <v>-5.5336388020688076E-4</v>
      </c>
      <c r="M39" s="24">
        <f>BRPL_EOD!M39-BRPL_ISGS_exbus!M39</f>
        <v>-1.668115116281399E-3</v>
      </c>
      <c r="N39" s="24">
        <f>BRPL_EOD!N39-BRPL_ISGS_exbus!N39</f>
        <v>8.1736976047608323E-4</v>
      </c>
      <c r="O39" s="24">
        <f>BRPL_EOD!O39-BRPL_ISGS_exbus!O39</f>
        <v>-1.0466632337795545E-3</v>
      </c>
      <c r="P39" s="24">
        <f>BRPL_EOD!P39-BRPL_ISGS_exbus!P39</f>
        <v>-9.3573046416750572E-4</v>
      </c>
      <c r="Q39" s="24">
        <f>BRPL_EOD!Q39-BRPL_ISGS_exbus!Q39</f>
        <v>1.3472617124383746E-3</v>
      </c>
      <c r="R39" s="24">
        <f>BRPL_EOD!R39-BRPL_ISGS_exbus!R39</f>
        <v>5.9370541427394841E-3</v>
      </c>
      <c r="S39" s="24">
        <f>BRPL_EOD!S39-BRPL_ISGS_exbus!S39</f>
        <v>-7.8685714285597896E-4</v>
      </c>
      <c r="T39" s="24">
        <f>BRPL_EOD!T39-BRPL_ISGS_exbus!T39</f>
        <v>7.8630638297882971E-4</v>
      </c>
      <c r="U39" s="24">
        <f>BRPL_EOD!U39-BRPL_ISGS_exbus!U39</f>
        <v>-2.0132221447255461E-4</v>
      </c>
      <c r="V39" s="24">
        <f>BRPL_EOD!V39-BRPL_ISGS_exbus!V39</f>
        <v>1.080748565965628E-3</v>
      </c>
      <c r="W39" s="24">
        <f>BRPL_EOD!W39-BRPL_ISGS_exbus!W39</f>
        <v>-8.0849614915834422E-5</v>
      </c>
      <c r="X39" s="24">
        <f>BRPL_EOD!X39-BRPL_ISGS_exbus!X39</f>
        <v>4.1399591024848803E-3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-9.038747814713588E-3</v>
      </c>
      <c r="L40" s="24">
        <f>BRPL_EOD!L40-BRPL_ISGS_exbus!L40</f>
        <v>-5.5336388020688076E-4</v>
      </c>
      <c r="M40" s="24">
        <f>BRPL_EOD!M40-BRPL_ISGS_exbus!M40</f>
        <v>-1.668115116281399E-3</v>
      </c>
      <c r="N40" s="24">
        <f>BRPL_EOD!N40-BRPL_ISGS_exbus!N40</f>
        <v>8.1736976047608323E-4</v>
      </c>
      <c r="O40" s="24">
        <f>BRPL_EOD!O40-BRPL_ISGS_exbus!O40</f>
        <v>-1.0466632337795545E-3</v>
      </c>
      <c r="P40" s="24">
        <f>BRPL_EOD!P40-BRPL_ISGS_exbus!P40</f>
        <v>-9.3573046416750572E-4</v>
      </c>
      <c r="Q40" s="24">
        <f>BRPL_EOD!Q40-BRPL_ISGS_exbus!Q40</f>
        <v>1.3472617124383746E-3</v>
      </c>
      <c r="R40" s="24">
        <f>BRPL_EOD!R40-BRPL_ISGS_exbus!R40</f>
        <v>5.9370541427394841E-3</v>
      </c>
      <c r="S40" s="24">
        <f>BRPL_EOD!S40-BRPL_ISGS_exbus!S40</f>
        <v>-7.8685714285597896E-4</v>
      </c>
      <c r="T40" s="24">
        <f>BRPL_EOD!T40-BRPL_ISGS_exbus!T40</f>
        <v>7.8630638297882971E-4</v>
      </c>
      <c r="U40" s="24">
        <f>BRPL_EOD!U40-BRPL_ISGS_exbus!U40</f>
        <v>-2.0132221447255461E-4</v>
      </c>
      <c r="V40" s="24">
        <f>BRPL_EOD!V40-BRPL_ISGS_exbus!V40</f>
        <v>1.080748565965628E-3</v>
      </c>
      <c r="W40" s="24">
        <f>BRPL_EOD!W40-BRPL_ISGS_exbus!W40</f>
        <v>2.2112133072305085E-4</v>
      </c>
      <c r="X40" s="24">
        <f>BRPL_EOD!X40-BRPL_ISGS_exbus!X40</f>
        <v>-4.4353817660152117E-3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-9.038747814713588E-3</v>
      </c>
      <c r="L41" s="24">
        <f>BRPL_EOD!L41-BRPL_ISGS_exbus!L41</f>
        <v>-5.5336388020688076E-4</v>
      </c>
      <c r="M41" s="24">
        <f>BRPL_EOD!M41-BRPL_ISGS_exbus!M41</f>
        <v>-1.668115116281399E-3</v>
      </c>
      <c r="N41" s="24">
        <f>BRPL_EOD!N41-BRPL_ISGS_exbus!N41</f>
        <v>8.1736976047608323E-4</v>
      </c>
      <c r="O41" s="24">
        <f>BRPL_EOD!O41-BRPL_ISGS_exbus!O41</f>
        <v>-1.0466632337795545E-3</v>
      </c>
      <c r="P41" s="24">
        <f>BRPL_EOD!P41-BRPL_ISGS_exbus!P41</f>
        <v>-9.3573046416750572E-4</v>
      </c>
      <c r="Q41" s="24">
        <f>BRPL_EOD!Q41-BRPL_ISGS_exbus!Q41</f>
        <v>1.3472617124383746E-3</v>
      </c>
      <c r="R41" s="24">
        <f>BRPL_EOD!R41-BRPL_ISGS_exbus!R41</f>
        <v>5.9370541427394841E-3</v>
      </c>
      <c r="S41" s="24">
        <f>BRPL_EOD!S41-BRPL_ISGS_exbus!S41</f>
        <v>-7.8685714285597896E-4</v>
      </c>
      <c r="T41" s="24">
        <f>BRPL_EOD!T41-BRPL_ISGS_exbus!T41</f>
        <v>7.8630638297882971E-4</v>
      </c>
      <c r="U41" s="24">
        <f>BRPL_EOD!U41-BRPL_ISGS_exbus!U41</f>
        <v>-2.0132221447255461E-4</v>
      </c>
      <c r="V41" s="24">
        <f>BRPL_EOD!V41-BRPL_ISGS_exbus!V41</f>
        <v>1.0468996175916345E-3</v>
      </c>
      <c r="W41" s="24">
        <f>BRPL_EOD!W41-BRPL_ISGS_exbus!W41</f>
        <v>2.2112133072305085E-4</v>
      </c>
      <c r="X41" s="24">
        <f>BRPL_EOD!X41-BRPL_ISGS_exbus!X41</f>
        <v>-4.4353817660152117E-3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-9.038747814713588E-3</v>
      </c>
      <c r="L42" s="24">
        <f>BRPL_EOD!L42-BRPL_ISGS_exbus!L42</f>
        <v>-5.5336388020688076E-4</v>
      </c>
      <c r="M42" s="24">
        <f>BRPL_EOD!M42-BRPL_ISGS_exbus!M42</f>
        <v>-1.668115116281399E-3</v>
      </c>
      <c r="N42" s="24">
        <f>BRPL_EOD!N42-BRPL_ISGS_exbus!N42</f>
        <v>8.1736976047608323E-4</v>
      </c>
      <c r="O42" s="24">
        <f>BRPL_EOD!O42-BRPL_ISGS_exbus!O42</f>
        <v>-1.0466632337795545E-3</v>
      </c>
      <c r="P42" s="24">
        <f>BRPL_EOD!P42-BRPL_ISGS_exbus!P42</f>
        <v>-9.3573046416750572E-4</v>
      </c>
      <c r="Q42" s="24">
        <f>BRPL_EOD!Q42-BRPL_ISGS_exbus!Q42</f>
        <v>-3.312893436842046E-4</v>
      </c>
      <c r="R42" s="24">
        <f>BRPL_EOD!R42-BRPL_ISGS_exbus!R42</f>
        <v>6.2234776416030257E-3</v>
      </c>
      <c r="S42" s="24">
        <f>BRPL_EOD!S42-BRPL_ISGS_exbus!S42</f>
        <v>-1.5989598286019202E-3</v>
      </c>
      <c r="T42" s="24">
        <f>BRPL_EOD!T42-BRPL_ISGS_exbus!T42</f>
        <v>7.8630638297882971E-4</v>
      </c>
      <c r="U42" s="24">
        <f>BRPL_EOD!U42-BRPL_ISGS_exbus!U42</f>
        <v>-2.0132221447255461E-4</v>
      </c>
      <c r="V42" s="24">
        <f>BRPL_EOD!V42-BRPL_ISGS_exbus!V42</f>
        <v>1.0468996175916345E-3</v>
      </c>
      <c r="W42" s="24">
        <f>BRPL_EOD!W42-BRPL_ISGS_exbus!W42</f>
        <v>2.2112133072305085E-4</v>
      </c>
      <c r="X42" s="24">
        <f>BRPL_EOD!X42-BRPL_ISGS_exbus!X42</f>
        <v>-4.4353817660152117E-3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-2.4724683411250226E-3</v>
      </c>
      <c r="L43" s="24">
        <f>BRPL_EOD!L43-BRPL_ISGS_exbus!L43</f>
        <v>-5.5336388020688076E-4</v>
      </c>
      <c r="M43" s="24">
        <f>BRPL_EOD!M43-BRPL_ISGS_exbus!M43</f>
        <v>-1.668115116281399E-3</v>
      </c>
      <c r="N43" s="24">
        <f>BRPL_EOD!N43-BRPL_ISGS_exbus!N43</f>
        <v>8.1736976047608323E-4</v>
      </c>
      <c r="O43" s="24">
        <f>BRPL_EOD!O43-BRPL_ISGS_exbus!O43</f>
        <v>-1.0466632337795545E-3</v>
      </c>
      <c r="P43" s="24">
        <f>BRPL_EOD!P43-BRPL_ISGS_exbus!P43</f>
        <v>-9.3573046416750572E-4</v>
      </c>
      <c r="Q43" s="24">
        <f>BRPL_EOD!Q43-BRPL_ISGS_exbus!Q43</f>
        <v>2.379519679786668E-3</v>
      </c>
      <c r="R43" s="24">
        <f>BRPL_EOD!R43-BRPL_ISGS_exbus!R43</f>
        <v>6.2234776416030257E-3</v>
      </c>
      <c r="S43" s="24">
        <f>BRPL_EOD!S43-BRPL_ISGS_exbus!S43</f>
        <v>-1.5989598286019202E-3</v>
      </c>
      <c r="T43" s="24">
        <f>BRPL_EOD!T43-BRPL_ISGS_exbus!T43</f>
        <v>7.8630638297882971E-4</v>
      </c>
      <c r="U43" s="24">
        <f>BRPL_EOD!U43-BRPL_ISGS_exbus!U43</f>
        <v>-2.0132221447255461E-4</v>
      </c>
      <c r="V43" s="24">
        <f>BRPL_EOD!V43-BRPL_ISGS_exbus!V43</f>
        <v>1.0468996175916345E-3</v>
      </c>
      <c r="W43" s="24">
        <f>BRPL_EOD!W43-BRPL_ISGS_exbus!W43</f>
        <v>2.2112133072305085E-4</v>
      </c>
      <c r="X43" s="24">
        <f>BRPL_EOD!X43-BRPL_ISGS_exbus!X43</f>
        <v>-4.4353817660152117E-3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-2.4724683411250226E-3</v>
      </c>
      <c r="L44" s="24">
        <f>BRPL_EOD!L44-BRPL_ISGS_exbus!L44</f>
        <v>-5.1081819497778014E-4</v>
      </c>
      <c r="M44" s="24">
        <f>BRPL_EOD!M44-BRPL_ISGS_exbus!M44</f>
        <v>-1.668115116281399E-3</v>
      </c>
      <c r="N44" s="24">
        <f>BRPL_EOD!N44-BRPL_ISGS_exbus!N44</f>
        <v>8.1736976047608323E-4</v>
      </c>
      <c r="O44" s="24">
        <f>BRPL_EOD!O44-BRPL_ISGS_exbus!O44</f>
        <v>-1.0466632337795545E-3</v>
      </c>
      <c r="P44" s="24">
        <f>BRPL_EOD!P44-BRPL_ISGS_exbus!P44</f>
        <v>-9.3573046416750572E-4</v>
      </c>
      <c r="Q44" s="24">
        <f>BRPL_EOD!Q44-BRPL_ISGS_exbus!Q44</f>
        <v>2.379519679786668E-3</v>
      </c>
      <c r="R44" s="24">
        <f>BRPL_EOD!R44-BRPL_ISGS_exbus!R44</f>
        <v>6.2234776416030257E-3</v>
      </c>
      <c r="S44" s="24">
        <f>BRPL_EOD!S44-BRPL_ISGS_exbus!S44</f>
        <v>-1.5989598286019202E-3</v>
      </c>
      <c r="T44" s="24">
        <f>BRPL_EOD!T44-BRPL_ISGS_exbus!T44</f>
        <v>7.8630638297882971E-4</v>
      </c>
      <c r="U44" s="24">
        <f>BRPL_EOD!U44-BRPL_ISGS_exbus!U44</f>
        <v>-2.0132221447255461E-4</v>
      </c>
      <c r="V44" s="24">
        <f>BRPL_EOD!V44-BRPL_ISGS_exbus!V44</f>
        <v>1.0468996175916345E-3</v>
      </c>
      <c r="W44" s="24">
        <f>BRPL_EOD!W44-BRPL_ISGS_exbus!W44</f>
        <v>2.2112133072305085E-4</v>
      </c>
      <c r="X44" s="24">
        <f>BRPL_EOD!X44-BRPL_ISGS_exbus!X44</f>
        <v>-4.4353817660152117E-3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-2.4724683411250226E-3</v>
      </c>
      <c r="L45" s="24">
        <f>BRPL_EOD!L45-BRPL_ISGS_exbus!L45</f>
        <v>-5.1081819497778014E-4</v>
      </c>
      <c r="M45" s="24">
        <f>BRPL_EOD!M45-BRPL_ISGS_exbus!M45</f>
        <v>-1.668115116281399E-3</v>
      </c>
      <c r="N45" s="24">
        <f>BRPL_EOD!N45-BRPL_ISGS_exbus!N45</f>
        <v>8.1736976047608323E-4</v>
      </c>
      <c r="O45" s="24">
        <f>BRPL_EOD!O45-BRPL_ISGS_exbus!O45</f>
        <v>-1.0466632337795545E-3</v>
      </c>
      <c r="P45" s="24">
        <f>BRPL_EOD!P45-BRPL_ISGS_exbus!P45</f>
        <v>-9.3573046416750572E-4</v>
      </c>
      <c r="Q45" s="24">
        <f>BRPL_EOD!Q45-BRPL_ISGS_exbus!Q45</f>
        <v>2.379519679786668E-3</v>
      </c>
      <c r="R45" s="24">
        <f>BRPL_EOD!R45-BRPL_ISGS_exbus!R45</f>
        <v>6.2234776416030257E-3</v>
      </c>
      <c r="S45" s="24">
        <f>BRPL_EOD!S45-BRPL_ISGS_exbus!S45</f>
        <v>-1.5989598286019202E-3</v>
      </c>
      <c r="T45" s="24">
        <f>BRPL_EOD!T45-BRPL_ISGS_exbus!T45</f>
        <v>7.8630638297882971E-4</v>
      </c>
      <c r="U45" s="24">
        <f>BRPL_EOD!U45-BRPL_ISGS_exbus!U45</f>
        <v>-2.0132221447255461E-4</v>
      </c>
      <c r="V45" s="24">
        <f>BRPL_EOD!V45-BRPL_ISGS_exbus!V45</f>
        <v>1.0468996175916345E-3</v>
      </c>
      <c r="W45" s="24">
        <f>BRPL_EOD!W45-BRPL_ISGS_exbus!W45</f>
        <v>2.2112133072305085E-4</v>
      </c>
      <c r="X45" s="24">
        <f>BRPL_EOD!X45-BRPL_ISGS_exbus!X45</f>
        <v>-4.4353817660152117E-3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-2.4724683411250226E-3</v>
      </c>
      <c r="L46" s="24">
        <f>BRPL_EOD!L46-BRPL_ISGS_exbus!L46</f>
        <v>-5.1081819497778014E-4</v>
      </c>
      <c r="M46" s="24">
        <f>BRPL_EOD!M46-BRPL_ISGS_exbus!M46</f>
        <v>-1.668115116281399E-3</v>
      </c>
      <c r="N46" s="24">
        <f>BRPL_EOD!N46-BRPL_ISGS_exbus!N46</f>
        <v>8.1736976047608323E-4</v>
      </c>
      <c r="O46" s="24">
        <f>BRPL_EOD!O46-BRPL_ISGS_exbus!O46</f>
        <v>-1.0466632337795545E-3</v>
      </c>
      <c r="P46" s="24">
        <f>BRPL_EOD!P46-BRPL_ISGS_exbus!P46</f>
        <v>-9.3573046416750572E-4</v>
      </c>
      <c r="Q46" s="24">
        <f>BRPL_EOD!Q46-BRPL_ISGS_exbus!Q46</f>
        <v>2.379519679786668E-3</v>
      </c>
      <c r="R46" s="24">
        <f>BRPL_EOD!R46-BRPL_ISGS_exbus!R46</f>
        <v>6.2234776416030257E-3</v>
      </c>
      <c r="S46" s="24">
        <f>BRPL_EOD!S46-BRPL_ISGS_exbus!S46</f>
        <v>-1.5989598286019202E-3</v>
      </c>
      <c r="T46" s="24">
        <f>BRPL_EOD!T46-BRPL_ISGS_exbus!T46</f>
        <v>7.8630638297882971E-4</v>
      </c>
      <c r="U46" s="24">
        <f>BRPL_EOD!U46-BRPL_ISGS_exbus!U46</f>
        <v>-2.0132221447255461E-4</v>
      </c>
      <c r="V46" s="24">
        <f>BRPL_EOD!V46-BRPL_ISGS_exbus!V46</f>
        <v>1.0468996175916345E-3</v>
      </c>
      <c r="W46" s="24">
        <f>BRPL_EOD!W46-BRPL_ISGS_exbus!W46</f>
        <v>2.2112133072305085E-4</v>
      </c>
      <c r="X46" s="24">
        <f>BRPL_EOD!X46-BRPL_ISGS_exbus!X46</f>
        <v>-4.4353817660152117E-3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-2.4724683411250226E-3</v>
      </c>
      <c r="L47" s="24">
        <f>BRPL_EOD!L47-BRPL_ISGS_exbus!L47</f>
        <v>-5.1081819497778014E-4</v>
      </c>
      <c r="M47" s="24">
        <f>BRPL_EOD!M47-BRPL_ISGS_exbus!M47</f>
        <v>-1.668115116281399E-3</v>
      </c>
      <c r="N47" s="24">
        <f>BRPL_EOD!N47-BRPL_ISGS_exbus!N47</f>
        <v>8.1736976047608323E-4</v>
      </c>
      <c r="O47" s="24">
        <f>BRPL_EOD!O47-BRPL_ISGS_exbus!O47</f>
        <v>-1.0466632337795545E-3</v>
      </c>
      <c r="P47" s="24">
        <f>BRPL_EOD!P47-BRPL_ISGS_exbus!P47</f>
        <v>-9.3573046416750572E-4</v>
      </c>
      <c r="Q47" s="24">
        <f>BRPL_EOD!Q47-BRPL_ISGS_exbus!Q47</f>
        <v>2.379519679786668E-3</v>
      </c>
      <c r="R47" s="24">
        <f>BRPL_EOD!R47-BRPL_ISGS_exbus!R47</f>
        <v>6.2234776416030257E-3</v>
      </c>
      <c r="S47" s="24">
        <f>BRPL_EOD!S47-BRPL_ISGS_exbus!S47</f>
        <v>-1.5989598286019202E-3</v>
      </c>
      <c r="T47" s="24">
        <f>BRPL_EOD!T47-BRPL_ISGS_exbus!T47</f>
        <v>7.8630638297882971E-4</v>
      </c>
      <c r="U47" s="24">
        <f>BRPL_EOD!U47-BRPL_ISGS_exbus!U47</f>
        <v>-2.0132221447255461E-4</v>
      </c>
      <c r="V47" s="24">
        <f>BRPL_EOD!V47-BRPL_ISGS_exbus!V47</f>
        <v>1.0468996175916345E-3</v>
      </c>
      <c r="W47" s="24">
        <f>BRPL_EOD!W47-BRPL_ISGS_exbus!W47</f>
        <v>2.2112133072305085E-4</v>
      </c>
      <c r="X47" s="24">
        <f>BRPL_EOD!X47-BRPL_ISGS_exbus!X47</f>
        <v>-4.4353817660152117E-3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-2.4724683411250226E-3</v>
      </c>
      <c r="L48" s="24">
        <f>BRPL_EOD!L48-BRPL_ISGS_exbus!L48</f>
        <v>-5.1081819497778014E-4</v>
      </c>
      <c r="M48" s="24">
        <f>BRPL_EOD!M48-BRPL_ISGS_exbus!M48</f>
        <v>-1.668115116281399E-3</v>
      </c>
      <c r="N48" s="24">
        <f>BRPL_EOD!N48-BRPL_ISGS_exbus!N48</f>
        <v>8.1736976047608323E-4</v>
      </c>
      <c r="O48" s="24">
        <f>BRPL_EOD!O48-BRPL_ISGS_exbus!O48</f>
        <v>-1.0466632337795545E-3</v>
      </c>
      <c r="P48" s="24">
        <f>BRPL_EOD!P48-BRPL_ISGS_exbus!P48</f>
        <v>-9.3573046416750572E-4</v>
      </c>
      <c r="Q48" s="24">
        <f>BRPL_EOD!Q48-BRPL_ISGS_exbus!Q48</f>
        <v>2.379519679786668E-3</v>
      </c>
      <c r="R48" s="24">
        <f>BRPL_EOD!R48-BRPL_ISGS_exbus!R48</f>
        <v>6.2234776416030257E-3</v>
      </c>
      <c r="S48" s="24">
        <f>BRPL_EOD!S48-BRPL_ISGS_exbus!S48</f>
        <v>-1.5989598286019202E-3</v>
      </c>
      <c r="T48" s="24">
        <f>BRPL_EOD!T48-BRPL_ISGS_exbus!T48</f>
        <v>7.8630638297882971E-4</v>
      </c>
      <c r="U48" s="24">
        <f>BRPL_EOD!U48-BRPL_ISGS_exbus!U48</f>
        <v>-2.0132221447255461E-4</v>
      </c>
      <c r="V48" s="24">
        <f>BRPL_EOD!V48-BRPL_ISGS_exbus!V48</f>
        <v>1.0468996175916345E-3</v>
      </c>
      <c r="W48" s="24">
        <f>BRPL_EOD!W48-BRPL_ISGS_exbus!W48</f>
        <v>2.2112133072305085E-4</v>
      </c>
      <c r="X48" s="24">
        <f>BRPL_EOD!X48-BRPL_ISGS_exbus!X48</f>
        <v>-4.4353817660152117E-3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-9.038747814713588E-3</v>
      </c>
      <c r="L49" s="24">
        <f>BRPL_EOD!L49-BRPL_ISGS_exbus!L49</f>
        <v>-5.5336388020688076E-4</v>
      </c>
      <c r="M49" s="24">
        <f>BRPL_EOD!M49-BRPL_ISGS_exbus!M49</f>
        <v>-1.668115116281399E-3</v>
      </c>
      <c r="N49" s="24">
        <f>BRPL_EOD!N49-BRPL_ISGS_exbus!N49</f>
        <v>8.1736976047608323E-4</v>
      </c>
      <c r="O49" s="24">
        <f>BRPL_EOD!O49-BRPL_ISGS_exbus!O49</f>
        <v>-1.0466632337795545E-3</v>
      </c>
      <c r="P49" s="24">
        <f>BRPL_EOD!P49-BRPL_ISGS_exbus!P49</f>
        <v>-9.3573046416750572E-4</v>
      </c>
      <c r="Q49" s="24">
        <f>BRPL_EOD!Q49-BRPL_ISGS_exbus!Q49</f>
        <v>2.379519679786668E-3</v>
      </c>
      <c r="R49" s="24">
        <f>BRPL_EOD!R49-BRPL_ISGS_exbus!R49</f>
        <v>6.2234776416030257E-3</v>
      </c>
      <c r="S49" s="24">
        <f>BRPL_EOD!S49-BRPL_ISGS_exbus!S49</f>
        <v>-1.5989598286019202E-3</v>
      </c>
      <c r="T49" s="24">
        <f>BRPL_EOD!T49-BRPL_ISGS_exbus!T49</f>
        <v>7.8630638297882971E-4</v>
      </c>
      <c r="U49" s="24">
        <f>BRPL_EOD!U49-BRPL_ISGS_exbus!U49</f>
        <v>-2.0132221447255461E-4</v>
      </c>
      <c r="V49" s="24">
        <f>BRPL_EOD!V49-BRPL_ISGS_exbus!V49</f>
        <v>1.0468996175916345E-3</v>
      </c>
      <c r="W49" s="24">
        <f>BRPL_EOD!W49-BRPL_ISGS_exbus!W49</f>
        <v>2.2112133072305085E-4</v>
      </c>
      <c r="X49" s="24">
        <f>BRPL_EOD!X49-BRPL_ISGS_exbus!X49</f>
        <v>5.7824199343414762E-4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-9.038747814713588E-3</v>
      </c>
      <c r="L50" s="24">
        <f>BRPL_EOD!L50-BRPL_ISGS_exbus!L50</f>
        <v>-5.5336388020688076E-4</v>
      </c>
      <c r="M50" s="24">
        <f>BRPL_EOD!M50-BRPL_ISGS_exbus!M50</f>
        <v>-1.668115116281399E-3</v>
      </c>
      <c r="N50" s="24">
        <f>BRPL_EOD!N50-BRPL_ISGS_exbus!N50</f>
        <v>8.1736976047608323E-4</v>
      </c>
      <c r="O50" s="24">
        <f>BRPL_EOD!O50-BRPL_ISGS_exbus!O50</f>
        <v>-1.0466632337795545E-3</v>
      </c>
      <c r="P50" s="24">
        <f>BRPL_EOD!P50-BRPL_ISGS_exbus!P50</f>
        <v>-9.3573046416750572E-4</v>
      </c>
      <c r="Q50" s="24">
        <f>BRPL_EOD!Q50-BRPL_ISGS_exbus!Q50</f>
        <v>2.379519679786668E-3</v>
      </c>
      <c r="R50" s="24">
        <f>BRPL_EOD!R50-BRPL_ISGS_exbus!R50</f>
        <v>6.2234776416030257E-3</v>
      </c>
      <c r="S50" s="24">
        <f>BRPL_EOD!S50-BRPL_ISGS_exbus!S50</f>
        <v>-1.5989598286019202E-3</v>
      </c>
      <c r="T50" s="24">
        <f>BRPL_EOD!T50-BRPL_ISGS_exbus!T50</f>
        <v>7.8630638297882971E-4</v>
      </c>
      <c r="U50" s="24">
        <f>BRPL_EOD!U50-BRPL_ISGS_exbus!U50</f>
        <v>-2.0132221447255461E-4</v>
      </c>
      <c r="V50" s="24">
        <f>BRPL_EOD!V50-BRPL_ISGS_exbus!V50</f>
        <v>1.0468996175916345E-3</v>
      </c>
      <c r="W50" s="24">
        <f>BRPL_EOD!W50-BRPL_ISGS_exbus!W50</f>
        <v>2.2112133072305085E-4</v>
      </c>
      <c r="X50" s="24">
        <f>BRPL_EOD!X50-BRPL_ISGS_exbus!X50</f>
        <v>5.7824199343414762E-4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-9.038747814713588E-3</v>
      </c>
      <c r="L51" s="24">
        <f>BRPL_EOD!L51-BRPL_ISGS_exbus!L51</f>
        <v>-5.5336388020688076E-4</v>
      </c>
      <c r="M51" s="24">
        <f>BRPL_EOD!M51-BRPL_ISGS_exbus!M51</f>
        <v>-1.668115116281399E-3</v>
      </c>
      <c r="N51" s="24">
        <f>BRPL_EOD!N51-BRPL_ISGS_exbus!N51</f>
        <v>8.1736976047608323E-4</v>
      </c>
      <c r="O51" s="24">
        <f>BRPL_EOD!O51-BRPL_ISGS_exbus!O51</f>
        <v>-1.0466632337795545E-3</v>
      </c>
      <c r="P51" s="24">
        <f>BRPL_EOD!P51-BRPL_ISGS_exbus!P51</f>
        <v>-9.3573046416750572E-4</v>
      </c>
      <c r="Q51" s="24">
        <f>BRPL_EOD!Q51-BRPL_ISGS_exbus!Q51</f>
        <v>2.379519679786668E-3</v>
      </c>
      <c r="R51" s="24">
        <f>BRPL_EOD!R51-BRPL_ISGS_exbus!R51</f>
        <v>6.2234776416030257E-3</v>
      </c>
      <c r="S51" s="24">
        <f>BRPL_EOD!S51-BRPL_ISGS_exbus!S51</f>
        <v>-1.5989598286019202E-3</v>
      </c>
      <c r="T51" s="24">
        <f>BRPL_EOD!T51-BRPL_ISGS_exbus!T51</f>
        <v>7.8630638297882971E-4</v>
      </c>
      <c r="U51" s="24">
        <f>BRPL_EOD!U51-BRPL_ISGS_exbus!U51</f>
        <v>-2.0132221447255461E-4</v>
      </c>
      <c r="V51" s="24">
        <f>BRPL_EOD!V51-BRPL_ISGS_exbus!V51</f>
        <v>-2.3561581395359354E-4</v>
      </c>
      <c r="W51" s="24">
        <f>BRPL_EOD!W51-BRPL_ISGS_exbus!W51</f>
        <v>3.6789276681865601E-3</v>
      </c>
      <c r="X51" s="24">
        <f>BRPL_EOD!X51-BRPL_ISGS_exbus!X51</f>
        <v>-5.7175200868613274E-3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-9.038747814713588E-3</v>
      </c>
      <c r="L52" s="24">
        <f>BRPL_EOD!L52-BRPL_ISGS_exbus!L52</f>
        <v>-5.5336388020688076E-4</v>
      </c>
      <c r="M52" s="24">
        <f>BRPL_EOD!M52-BRPL_ISGS_exbus!M52</f>
        <v>-1.668115116281399E-3</v>
      </c>
      <c r="N52" s="24">
        <f>BRPL_EOD!N52-BRPL_ISGS_exbus!N52</f>
        <v>8.1736976047608323E-4</v>
      </c>
      <c r="O52" s="24">
        <f>BRPL_EOD!O52-BRPL_ISGS_exbus!O52</f>
        <v>-1.0466632337795545E-3</v>
      </c>
      <c r="P52" s="24">
        <f>BRPL_EOD!P52-BRPL_ISGS_exbus!P52</f>
        <v>-9.3573046416750572E-4</v>
      </c>
      <c r="Q52" s="24">
        <f>BRPL_EOD!Q52-BRPL_ISGS_exbus!Q52</f>
        <v>2.379519679786668E-3</v>
      </c>
      <c r="R52" s="24">
        <f>BRPL_EOD!R52-BRPL_ISGS_exbus!R52</f>
        <v>6.2234776416030257E-3</v>
      </c>
      <c r="S52" s="24">
        <f>BRPL_EOD!S52-BRPL_ISGS_exbus!S52</f>
        <v>-1.5989598286019202E-3</v>
      </c>
      <c r="T52" s="24">
        <f>BRPL_EOD!T52-BRPL_ISGS_exbus!T52</f>
        <v>7.8630638297882971E-4</v>
      </c>
      <c r="U52" s="24">
        <f>BRPL_EOD!U52-BRPL_ISGS_exbus!U52</f>
        <v>-2.0132221447255461E-4</v>
      </c>
      <c r="V52" s="24">
        <f>BRPL_EOD!V52-BRPL_ISGS_exbus!V52</f>
        <v>-2.3561581395359354E-4</v>
      </c>
      <c r="W52" s="24">
        <f>BRPL_EOD!W52-BRPL_ISGS_exbus!W52</f>
        <v>3.6789276681865601E-3</v>
      </c>
      <c r="X52" s="24">
        <f>BRPL_EOD!X52-BRPL_ISGS_exbus!X52</f>
        <v>-5.7175200868613274E-3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-9.038747814713588E-3</v>
      </c>
      <c r="L53" s="24">
        <f>BRPL_EOD!L53-BRPL_ISGS_exbus!L53</f>
        <v>-5.5336388020688076E-4</v>
      </c>
      <c r="M53" s="24">
        <f>BRPL_EOD!M53-BRPL_ISGS_exbus!M53</f>
        <v>-1.668115116281399E-3</v>
      </c>
      <c r="N53" s="24">
        <f>BRPL_EOD!N53-BRPL_ISGS_exbus!N53</f>
        <v>8.1736976047608323E-4</v>
      </c>
      <c r="O53" s="24">
        <f>BRPL_EOD!O53-BRPL_ISGS_exbus!O53</f>
        <v>-1.0466632337795545E-3</v>
      </c>
      <c r="P53" s="24">
        <f>BRPL_EOD!P53-BRPL_ISGS_exbus!P53</f>
        <v>-9.3573046416750572E-4</v>
      </c>
      <c r="Q53" s="24">
        <f>BRPL_EOD!Q53-BRPL_ISGS_exbus!Q53</f>
        <v>2.379519679786668E-3</v>
      </c>
      <c r="R53" s="24">
        <f>BRPL_EOD!R53-BRPL_ISGS_exbus!R53</f>
        <v>6.2234776416030257E-3</v>
      </c>
      <c r="S53" s="24">
        <f>BRPL_EOD!S53-BRPL_ISGS_exbus!S53</f>
        <v>-1.5989598286019202E-3</v>
      </c>
      <c r="T53" s="24">
        <f>BRPL_EOD!T53-BRPL_ISGS_exbus!T53</f>
        <v>7.8630638297882971E-4</v>
      </c>
      <c r="U53" s="24">
        <f>BRPL_EOD!U53-BRPL_ISGS_exbus!U53</f>
        <v>-2.0132221447255461E-4</v>
      </c>
      <c r="V53" s="24">
        <f>BRPL_EOD!V53-BRPL_ISGS_exbus!V53</f>
        <v>-2.3561581395359354E-4</v>
      </c>
      <c r="W53" s="24">
        <f>BRPL_EOD!W53-BRPL_ISGS_exbus!W53</f>
        <v>3.6789276681865601E-3</v>
      </c>
      <c r="X53" s="24">
        <f>BRPL_EOD!X53-BRPL_ISGS_exbus!X53</f>
        <v>-5.7175200868613274E-3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-9.038747814713588E-3</v>
      </c>
      <c r="L54" s="24">
        <f>BRPL_EOD!L54-BRPL_ISGS_exbus!L54</f>
        <v>-5.5336388020688076E-4</v>
      </c>
      <c r="M54" s="24">
        <f>BRPL_EOD!M54-BRPL_ISGS_exbus!M54</f>
        <v>-1.668115116281399E-3</v>
      </c>
      <c r="N54" s="24">
        <f>BRPL_EOD!N54-BRPL_ISGS_exbus!N54</f>
        <v>8.1736976047608323E-4</v>
      </c>
      <c r="O54" s="24">
        <f>BRPL_EOD!O54-BRPL_ISGS_exbus!O54</f>
        <v>-1.0466632337795545E-3</v>
      </c>
      <c r="P54" s="24">
        <f>BRPL_EOD!P54-BRPL_ISGS_exbus!P54</f>
        <v>-9.3573046416750572E-4</v>
      </c>
      <c r="Q54" s="24">
        <f>BRPL_EOD!Q54-BRPL_ISGS_exbus!Q54</f>
        <v>2.379519679786668E-3</v>
      </c>
      <c r="R54" s="24">
        <f>BRPL_EOD!R54-BRPL_ISGS_exbus!R54</f>
        <v>6.2234776416030257E-3</v>
      </c>
      <c r="S54" s="24">
        <f>BRPL_EOD!S54-BRPL_ISGS_exbus!S54</f>
        <v>-1.5989598286019202E-3</v>
      </c>
      <c r="T54" s="24">
        <f>BRPL_EOD!T54-BRPL_ISGS_exbus!T54</f>
        <v>7.8630638297882971E-4</v>
      </c>
      <c r="U54" s="24">
        <f>BRPL_EOD!U54-BRPL_ISGS_exbus!U54</f>
        <v>-2.0132221447255461E-4</v>
      </c>
      <c r="V54" s="24">
        <f>BRPL_EOD!V54-BRPL_ISGS_exbus!V54</f>
        <v>-2.3561581395359354E-4</v>
      </c>
      <c r="W54" s="24">
        <f>BRPL_EOD!W54-BRPL_ISGS_exbus!W54</f>
        <v>3.6789276681865601E-3</v>
      </c>
      <c r="X54" s="24">
        <f>BRPL_EOD!X54-BRPL_ISGS_exbus!X54</f>
        <v>-5.7175200868613274E-3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-9.038747814713588E-3</v>
      </c>
      <c r="L55" s="24">
        <f>BRPL_EOD!L55-BRPL_ISGS_exbus!L55</f>
        <v>-5.2792755303343597E-4</v>
      </c>
      <c r="M55" s="24">
        <f>BRPL_EOD!M55-BRPL_ISGS_exbus!M55</f>
        <v>-1.668115116281399E-3</v>
      </c>
      <c r="N55" s="24">
        <f>BRPL_EOD!N55-BRPL_ISGS_exbus!N55</f>
        <v>8.1736976047608323E-4</v>
      </c>
      <c r="O55" s="24">
        <f>BRPL_EOD!O55-BRPL_ISGS_exbus!O55</f>
        <v>-1.0466632337795545E-3</v>
      </c>
      <c r="P55" s="24">
        <f>BRPL_EOD!P55-BRPL_ISGS_exbus!P55</f>
        <v>-9.3573046416750572E-4</v>
      </c>
      <c r="Q55" s="24">
        <f>BRPL_EOD!Q55-BRPL_ISGS_exbus!Q55</f>
        <v>2.6213670886079399E-3</v>
      </c>
      <c r="R55" s="24">
        <f>BRPL_EOD!R55-BRPL_ISGS_exbus!R55</f>
        <v>8.0805646573907097E-3</v>
      </c>
      <c r="S55" s="24">
        <f>BRPL_EOD!S55-BRPL_ISGS_exbus!S55</f>
        <v>-1.485057815845181E-3</v>
      </c>
      <c r="T55" s="24">
        <f>BRPL_EOD!T55-BRPL_ISGS_exbus!T55</f>
        <v>1.3758327759199052E-3</v>
      </c>
      <c r="U55" s="24">
        <f>BRPL_EOD!U55-BRPL_ISGS_exbus!U55</f>
        <v>-2.0132221447255461E-4</v>
      </c>
      <c r="V55" s="24">
        <f>BRPL_EOD!V55-BRPL_ISGS_exbus!V55</f>
        <v>-2.3561581395359354E-4</v>
      </c>
      <c r="W55" s="24">
        <f>BRPL_EOD!W55-BRPL_ISGS_exbus!W55</f>
        <v>3.6789276681865601E-3</v>
      </c>
      <c r="X55" s="24">
        <f>BRPL_EOD!X55-BRPL_ISGS_exbus!X55</f>
        <v>-5.7175200868613274E-3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-9.038747814713588E-3</v>
      </c>
      <c r="L56" s="24">
        <f>BRPL_EOD!L56-BRPL_ISGS_exbus!L56</f>
        <v>-5.2792755303343597E-4</v>
      </c>
      <c r="M56" s="24">
        <f>BRPL_EOD!M56-BRPL_ISGS_exbus!M56</f>
        <v>-1.668115116281399E-3</v>
      </c>
      <c r="N56" s="24">
        <f>BRPL_EOD!N56-BRPL_ISGS_exbus!N56</f>
        <v>8.1736976047608323E-4</v>
      </c>
      <c r="O56" s="24">
        <f>BRPL_EOD!O56-BRPL_ISGS_exbus!O56</f>
        <v>-1.0466632337795545E-3</v>
      </c>
      <c r="P56" s="24">
        <f>BRPL_EOD!P56-BRPL_ISGS_exbus!P56</f>
        <v>-9.3573046416750572E-4</v>
      </c>
      <c r="Q56" s="24">
        <f>BRPL_EOD!Q56-BRPL_ISGS_exbus!Q56</f>
        <v>2.6213670886079399E-3</v>
      </c>
      <c r="R56" s="24">
        <f>BRPL_EOD!R56-BRPL_ISGS_exbus!R56</f>
        <v>8.0805646573907097E-3</v>
      </c>
      <c r="S56" s="24">
        <f>BRPL_EOD!S56-BRPL_ISGS_exbus!S56</f>
        <v>-1.485057815845181E-3</v>
      </c>
      <c r="T56" s="24">
        <f>BRPL_EOD!T56-BRPL_ISGS_exbus!T56</f>
        <v>1.3758327759199052E-3</v>
      </c>
      <c r="U56" s="24">
        <f>BRPL_EOD!U56-BRPL_ISGS_exbus!U56</f>
        <v>-2.0132221447255461E-4</v>
      </c>
      <c r="V56" s="24">
        <f>BRPL_EOD!V56-BRPL_ISGS_exbus!V56</f>
        <v>-2.3561581395359354E-4</v>
      </c>
      <c r="W56" s="24">
        <f>BRPL_EOD!W56-BRPL_ISGS_exbus!W56</f>
        <v>3.6789276681865601E-3</v>
      </c>
      <c r="X56" s="24">
        <f>BRPL_EOD!X56-BRPL_ISGS_exbus!X56</f>
        <v>-5.7175200868613274E-3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-9.038747814713588E-3</v>
      </c>
      <c r="L57" s="24">
        <f>BRPL_EOD!L57-BRPL_ISGS_exbus!L57</f>
        <v>-5.2792755303343597E-4</v>
      </c>
      <c r="M57" s="24">
        <f>BRPL_EOD!M57-BRPL_ISGS_exbus!M57</f>
        <v>-1.668115116281399E-3</v>
      </c>
      <c r="N57" s="24">
        <f>BRPL_EOD!N57-BRPL_ISGS_exbus!N57</f>
        <v>8.1736976047608323E-4</v>
      </c>
      <c r="O57" s="24">
        <f>BRPL_EOD!O57-BRPL_ISGS_exbus!O57</f>
        <v>-1.0466632337795545E-3</v>
      </c>
      <c r="P57" s="24">
        <f>BRPL_EOD!P57-BRPL_ISGS_exbus!P57</f>
        <v>-9.3573046416750572E-4</v>
      </c>
      <c r="Q57" s="24">
        <f>BRPL_EOD!Q57-BRPL_ISGS_exbus!Q57</f>
        <v>2.6213670886079399E-3</v>
      </c>
      <c r="R57" s="24">
        <f>BRPL_EOD!R57-BRPL_ISGS_exbus!R57</f>
        <v>8.0805646573907097E-3</v>
      </c>
      <c r="S57" s="24">
        <f>BRPL_EOD!S57-BRPL_ISGS_exbus!S57</f>
        <v>-1.485057815845181E-3</v>
      </c>
      <c r="T57" s="24">
        <f>BRPL_EOD!T57-BRPL_ISGS_exbus!T57</f>
        <v>1.3758327759199052E-3</v>
      </c>
      <c r="U57" s="24">
        <f>BRPL_EOD!U57-BRPL_ISGS_exbus!U57</f>
        <v>-2.0132221447255461E-4</v>
      </c>
      <c r="V57" s="24">
        <f>BRPL_EOD!V57-BRPL_ISGS_exbus!V57</f>
        <v>-2.3561581395359354E-4</v>
      </c>
      <c r="W57" s="24">
        <f>BRPL_EOD!W57-BRPL_ISGS_exbus!W57</f>
        <v>2.6388163174324575E-3</v>
      </c>
      <c r="X57" s="24">
        <f>BRPL_EOD!X57-BRPL_ISGS_exbus!X57</f>
        <v>-5.7175200868613274E-3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-2.4724683411250226E-3</v>
      </c>
      <c r="L58" s="24">
        <f>BRPL_EOD!L58-BRPL_ISGS_exbus!L58</f>
        <v>1.0372799096991514E-4</v>
      </c>
      <c r="M58" s="24">
        <f>BRPL_EOD!M58-BRPL_ISGS_exbus!M58</f>
        <v>-1.668115116281399E-3</v>
      </c>
      <c r="N58" s="24">
        <f>BRPL_EOD!N58-BRPL_ISGS_exbus!N58</f>
        <v>8.1736976047608323E-4</v>
      </c>
      <c r="O58" s="24">
        <f>BRPL_EOD!O58-BRPL_ISGS_exbus!O58</f>
        <v>-1.0466632337795545E-3</v>
      </c>
      <c r="P58" s="24">
        <f>BRPL_EOD!P58-BRPL_ISGS_exbus!P58</f>
        <v>-9.3573046416750572E-4</v>
      </c>
      <c r="Q58" s="24">
        <f>BRPL_EOD!Q58-BRPL_ISGS_exbus!Q58</f>
        <v>2.6213670886079399E-3</v>
      </c>
      <c r="R58" s="24">
        <f>BRPL_EOD!R58-BRPL_ISGS_exbus!R58</f>
        <v>8.0805646573907097E-3</v>
      </c>
      <c r="S58" s="24">
        <f>BRPL_EOD!S58-BRPL_ISGS_exbus!S58</f>
        <v>-1.485057815845181E-3</v>
      </c>
      <c r="T58" s="24">
        <f>BRPL_EOD!T58-BRPL_ISGS_exbus!T58</f>
        <v>1.3758327759199052E-3</v>
      </c>
      <c r="U58" s="24">
        <f>BRPL_EOD!U58-BRPL_ISGS_exbus!U58</f>
        <v>-2.0132221447255461E-4</v>
      </c>
      <c r="V58" s="24">
        <f>BRPL_EOD!V58-BRPL_ISGS_exbus!V58</f>
        <v>-2.3561581395359354E-4</v>
      </c>
      <c r="W58" s="24">
        <f>BRPL_EOD!W58-BRPL_ISGS_exbus!W58</f>
        <v>2.6388163174324575E-3</v>
      </c>
      <c r="X58" s="24">
        <f>BRPL_EOD!X58-BRPL_ISGS_exbus!X58</f>
        <v>-2.6078817620600603E-3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-2.4724683411250226E-3</v>
      </c>
      <c r="L59" s="24">
        <f>BRPL_EOD!L59-BRPL_ISGS_exbus!L59</f>
        <v>0</v>
      </c>
      <c r="M59" s="24">
        <f>BRPL_EOD!M59-BRPL_ISGS_exbus!M59</f>
        <v>-1.668115116281399E-3</v>
      </c>
      <c r="N59" s="24">
        <f>BRPL_EOD!N59-BRPL_ISGS_exbus!N59</f>
        <v>8.1736976047608323E-4</v>
      </c>
      <c r="O59" s="24">
        <f>BRPL_EOD!O59-BRPL_ISGS_exbus!O59</f>
        <v>-1.0466632337795545E-3</v>
      </c>
      <c r="P59" s="24">
        <f>BRPL_EOD!P59-BRPL_ISGS_exbus!P59</f>
        <v>-9.3573046416750572E-4</v>
      </c>
      <c r="Q59" s="24">
        <f>BRPL_EOD!Q59-BRPL_ISGS_exbus!Q59</f>
        <v>3.8385452664257969E-3</v>
      </c>
      <c r="R59" s="24">
        <f>BRPL_EOD!R59-BRPL_ISGS_exbus!R59</f>
        <v>8.0805646573907097E-3</v>
      </c>
      <c r="S59" s="24">
        <f>BRPL_EOD!S59-BRPL_ISGS_exbus!S59</f>
        <v>5.6944864526879968E-3</v>
      </c>
      <c r="T59" s="24">
        <f>BRPL_EOD!T59-BRPL_ISGS_exbus!T59</f>
        <v>1.3758327759199052E-3</v>
      </c>
      <c r="U59" s="24">
        <f>BRPL_EOD!U59-BRPL_ISGS_exbus!U59</f>
        <v>-2.0132221447255461E-4</v>
      </c>
      <c r="V59" s="24">
        <f>BRPL_EOD!V59-BRPL_ISGS_exbus!V59</f>
        <v>-2.3561581395359354E-4</v>
      </c>
      <c r="W59" s="24">
        <f>BRPL_EOD!W59-BRPL_ISGS_exbus!W59</f>
        <v>2.6388163174324575E-3</v>
      </c>
      <c r="X59" s="24">
        <f>BRPL_EOD!X59-BRPL_ISGS_exbus!X59</f>
        <v>-2.6078817620600603E-3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-2.831949155051916E-3</v>
      </c>
      <c r="L60" s="24">
        <f>BRPL_EOD!L60-BRPL_ISGS_exbus!L60</f>
        <v>0</v>
      </c>
      <c r="M60" s="24">
        <f>BRPL_EOD!M60-BRPL_ISGS_exbus!M60</f>
        <v>-1.668115116281399E-3</v>
      </c>
      <c r="N60" s="24">
        <f>BRPL_EOD!N60-BRPL_ISGS_exbus!N60</f>
        <v>8.1736976047608323E-4</v>
      </c>
      <c r="O60" s="24">
        <f>BRPL_EOD!O60-BRPL_ISGS_exbus!O60</f>
        <v>-1.0466632337795545E-3</v>
      </c>
      <c r="P60" s="24">
        <f>BRPL_EOD!P60-BRPL_ISGS_exbus!P60</f>
        <v>-9.3573046416750572E-4</v>
      </c>
      <c r="Q60" s="24">
        <f>BRPL_EOD!Q60-BRPL_ISGS_exbus!Q60</f>
        <v>3.8385452664257969E-3</v>
      </c>
      <c r="R60" s="24">
        <f>BRPL_EOD!R60-BRPL_ISGS_exbus!R60</f>
        <v>8.0805646573907097E-3</v>
      </c>
      <c r="S60" s="24">
        <f>BRPL_EOD!S60-BRPL_ISGS_exbus!S60</f>
        <v>5.6944864526879968E-3</v>
      </c>
      <c r="T60" s="24">
        <f>BRPL_EOD!T60-BRPL_ISGS_exbus!T60</f>
        <v>1.3758327759199052E-3</v>
      </c>
      <c r="U60" s="24">
        <f>BRPL_EOD!U60-BRPL_ISGS_exbus!U60</f>
        <v>-2.0132221447255461E-4</v>
      </c>
      <c r="V60" s="24">
        <f>BRPL_EOD!V60-BRPL_ISGS_exbus!V60</f>
        <v>2.7138993173991821E-4</v>
      </c>
      <c r="W60" s="24">
        <f>BRPL_EOD!W60-BRPL_ISGS_exbus!W60</f>
        <v>2.6388163174324575E-3</v>
      </c>
      <c r="X60" s="24">
        <f>BRPL_EOD!X60-BRPL_ISGS_exbus!X60</f>
        <v>-2.6078817620600603E-3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7.9789306960265094E-4</v>
      </c>
      <c r="L61" s="24">
        <f>BRPL_EOD!L61-BRPL_ISGS_exbus!L61</f>
        <v>0</v>
      </c>
      <c r="M61" s="24">
        <f>BRPL_EOD!M61-BRPL_ISGS_exbus!M61</f>
        <v>-1.668115116281399E-3</v>
      </c>
      <c r="N61" s="24">
        <f>BRPL_EOD!N61-BRPL_ISGS_exbus!N61</f>
        <v>8.1736976047608323E-4</v>
      </c>
      <c r="O61" s="24">
        <f>BRPL_EOD!O61-BRPL_ISGS_exbus!O61</f>
        <v>-1.0466632337795545E-3</v>
      </c>
      <c r="P61" s="24">
        <f>BRPL_EOD!P61-BRPL_ISGS_exbus!P61</f>
        <v>-9.3573046416750572E-4</v>
      </c>
      <c r="Q61" s="24">
        <f>BRPL_EOD!Q61-BRPL_ISGS_exbus!Q61</f>
        <v>5.979970762904685E-3</v>
      </c>
      <c r="R61" s="24">
        <f>BRPL_EOD!R61-BRPL_ISGS_exbus!R61</f>
        <v>8.2789905595213042E-3</v>
      </c>
      <c r="S61" s="24">
        <f>BRPL_EOD!S61-BRPL_ISGS_exbus!S61</f>
        <v>5.0226958473622574E-3</v>
      </c>
      <c r="T61" s="24">
        <f>BRPL_EOD!T61-BRPL_ISGS_exbus!T61</f>
        <v>1.3758327759199052E-3</v>
      </c>
      <c r="U61" s="24">
        <f>BRPL_EOD!U61-BRPL_ISGS_exbus!U61</f>
        <v>-2.0132221447255461E-4</v>
      </c>
      <c r="V61" s="24">
        <f>BRPL_EOD!V61-BRPL_ISGS_exbus!V61</f>
        <v>2.7138993173991821E-4</v>
      </c>
      <c r="W61" s="24">
        <f>BRPL_EOD!W61-BRPL_ISGS_exbus!W61</f>
        <v>2.6388163174324575E-3</v>
      </c>
      <c r="X61" s="24">
        <f>BRPL_EOD!X61-BRPL_ISGS_exbus!X61</f>
        <v>-2.6078817620600603E-3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-5.0829659918463221E-3</v>
      </c>
      <c r="L62" s="24">
        <f>BRPL_EOD!L62-BRPL_ISGS_exbus!L62</f>
        <v>0</v>
      </c>
      <c r="M62" s="24">
        <f>BRPL_EOD!M62-BRPL_ISGS_exbus!M62</f>
        <v>-1.668115116281399E-3</v>
      </c>
      <c r="N62" s="24">
        <f>BRPL_EOD!N62-BRPL_ISGS_exbus!N62</f>
        <v>8.1736976047608323E-4</v>
      </c>
      <c r="O62" s="24">
        <f>BRPL_EOD!O62-BRPL_ISGS_exbus!O62</f>
        <v>-1.0466632337795545E-3</v>
      </c>
      <c r="P62" s="24">
        <f>BRPL_EOD!P62-BRPL_ISGS_exbus!P62</f>
        <v>-9.3573046416750572E-4</v>
      </c>
      <c r="Q62" s="24">
        <f>BRPL_EOD!Q62-BRPL_ISGS_exbus!Q62</f>
        <v>5.979970762904685E-3</v>
      </c>
      <c r="R62" s="24">
        <f>BRPL_EOD!R62-BRPL_ISGS_exbus!R62</f>
        <v>8.2789905595213042E-3</v>
      </c>
      <c r="S62" s="24">
        <f>BRPL_EOD!S62-BRPL_ISGS_exbus!S62</f>
        <v>5.0226958473622574E-3</v>
      </c>
      <c r="T62" s="24">
        <f>BRPL_EOD!T62-BRPL_ISGS_exbus!T62</f>
        <v>1.3758327759199052E-3</v>
      </c>
      <c r="U62" s="24">
        <f>BRPL_EOD!U62-BRPL_ISGS_exbus!U62</f>
        <v>-2.0132221447255461E-4</v>
      </c>
      <c r="V62" s="24">
        <f>BRPL_EOD!V62-BRPL_ISGS_exbus!V62</f>
        <v>2.7138993173991821E-4</v>
      </c>
      <c r="W62" s="24">
        <f>BRPL_EOD!W62-BRPL_ISGS_exbus!W62</f>
        <v>2.6388163174324575E-3</v>
      </c>
      <c r="X62" s="24">
        <f>BRPL_EOD!X62-BRPL_ISGS_exbus!X62</f>
        <v>-2.6078817620600603E-3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8.4010268409429045E-4</v>
      </c>
      <c r="L63" s="24">
        <f>BRPL_EOD!L63-BRPL_ISGS_exbus!L63</f>
        <v>0</v>
      </c>
      <c r="M63" s="24">
        <f>BRPL_EOD!M63-BRPL_ISGS_exbus!M63</f>
        <v>-1.668115116281399E-3</v>
      </c>
      <c r="N63" s="24">
        <f>BRPL_EOD!N63-BRPL_ISGS_exbus!N63</f>
        <v>8.1736976047608323E-4</v>
      </c>
      <c r="O63" s="24">
        <f>BRPL_EOD!O63-BRPL_ISGS_exbus!O63</f>
        <v>-1.0466632337795545E-3</v>
      </c>
      <c r="P63" s="24">
        <f>BRPL_EOD!P63-BRPL_ISGS_exbus!P63</f>
        <v>-9.3573046416750572E-4</v>
      </c>
      <c r="Q63" s="24">
        <f>BRPL_EOD!Q63-BRPL_ISGS_exbus!Q63</f>
        <v>5.979970762904685E-3</v>
      </c>
      <c r="R63" s="24">
        <f>BRPL_EOD!R63-BRPL_ISGS_exbus!R63</f>
        <v>8.2789905595213042E-3</v>
      </c>
      <c r="S63" s="24">
        <f>BRPL_EOD!S63-BRPL_ISGS_exbus!S63</f>
        <v>5.0226958473622574E-3</v>
      </c>
      <c r="T63" s="24">
        <f>BRPL_EOD!T63-BRPL_ISGS_exbus!T63</f>
        <v>1.3758327759199052E-3</v>
      </c>
      <c r="U63" s="24">
        <f>BRPL_EOD!U63-BRPL_ISGS_exbus!U63</f>
        <v>-2.0132221447255461E-4</v>
      </c>
      <c r="V63" s="24">
        <f>BRPL_EOD!V63-BRPL_ISGS_exbus!V63</f>
        <v>2.7138993173991821E-4</v>
      </c>
      <c r="W63" s="24">
        <f>BRPL_EOD!W63-BRPL_ISGS_exbus!W63</f>
        <v>2.6388163174324575E-3</v>
      </c>
      <c r="X63" s="24">
        <f>BRPL_EOD!X63-BRPL_ISGS_exbus!X63</f>
        <v>-2.6078817620600603E-3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-5.3230747809607237E-3</v>
      </c>
      <c r="L64" s="24">
        <f>BRPL_EOD!L64-BRPL_ISGS_exbus!L64</f>
        <v>0</v>
      </c>
      <c r="M64" s="24">
        <f>BRPL_EOD!M64-BRPL_ISGS_exbus!M64</f>
        <v>-1.668115116281399E-3</v>
      </c>
      <c r="N64" s="24">
        <f>BRPL_EOD!N64-BRPL_ISGS_exbus!N64</f>
        <v>8.1736976047608323E-4</v>
      </c>
      <c r="O64" s="24">
        <f>BRPL_EOD!O64-BRPL_ISGS_exbus!O64</f>
        <v>-1.0466632337795545E-3</v>
      </c>
      <c r="P64" s="24">
        <f>BRPL_EOD!P64-BRPL_ISGS_exbus!P64</f>
        <v>-9.3573046416750572E-4</v>
      </c>
      <c r="Q64" s="24">
        <f>BRPL_EOD!Q64-BRPL_ISGS_exbus!Q64</f>
        <v>5.979970762904685E-3</v>
      </c>
      <c r="R64" s="24">
        <f>BRPL_EOD!R64-BRPL_ISGS_exbus!R64</f>
        <v>8.2789905595213042E-3</v>
      </c>
      <c r="S64" s="24">
        <f>BRPL_EOD!S64-BRPL_ISGS_exbus!S64</f>
        <v>5.0226958473622574E-3</v>
      </c>
      <c r="T64" s="24">
        <f>BRPL_EOD!T64-BRPL_ISGS_exbus!T64</f>
        <v>1.3758327759199052E-3</v>
      </c>
      <c r="U64" s="24">
        <f>BRPL_EOD!U64-BRPL_ISGS_exbus!U64</f>
        <v>-2.0132221447255461E-4</v>
      </c>
      <c r="V64" s="24">
        <f>BRPL_EOD!V64-BRPL_ISGS_exbus!V64</f>
        <v>2.7138993173991821E-4</v>
      </c>
      <c r="W64" s="24">
        <f>BRPL_EOD!W64-BRPL_ISGS_exbus!W64</f>
        <v>2.6388163174324575E-3</v>
      </c>
      <c r="X64" s="24">
        <f>BRPL_EOD!X64-BRPL_ISGS_exbus!X64</f>
        <v>-2.6078817620600603E-3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-4.4022556813274605E-3</v>
      </c>
      <c r="L65" s="24">
        <f>BRPL_EOD!L65-BRPL_ISGS_exbus!L65</f>
        <v>0</v>
      </c>
      <c r="M65" s="24">
        <f>BRPL_EOD!M65-BRPL_ISGS_exbus!M65</f>
        <v>-1.668115116281399E-3</v>
      </c>
      <c r="N65" s="24">
        <f>BRPL_EOD!N65-BRPL_ISGS_exbus!N65</f>
        <v>8.1736976047608323E-4</v>
      </c>
      <c r="O65" s="24">
        <f>BRPL_EOD!O65-BRPL_ISGS_exbus!O65</f>
        <v>-1.0466632337795545E-3</v>
      </c>
      <c r="P65" s="24">
        <f>BRPL_EOD!P65-BRPL_ISGS_exbus!P65</f>
        <v>-9.3573046416750572E-4</v>
      </c>
      <c r="Q65" s="24">
        <f>BRPL_EOD!Q65-BRPL_ISGS_exbus!Q65</f>
        <v>5.979970762904685E-3</v>
      </c>
      <c r="R65" s="24">
        <f>BRPL_EOD!R65-BRPL_ISGS_exbus!R65</f>
        <v>8.2789905595213042E-3</v>
      </c>
      <c r="S65" s="24">
        <f>BRPL_EOD!S65-BRPL_ISGS_exbus!S65</f>
        <v>5.0226958473622574E-3</v>
      </c>
      <c r="T65" s="24">
        <f>BRPL_EOD!T65-BRPL_ISGS_exbus!T65</f>
        <v>1.3758327759199052E-3</v>
      </c>
      <c r="U65" s="24">
        <f>BRPL_EOD!U65-BRPL_ISGS_exbus!U65</f>
        <v>-2.0132221447255461E-4</v>
      </c>
      <c r="V65" s="24">
        <f>BRPL_EOD!V65-BRPL_ISGS_exbus!V65</f>
        <v>2.7138993173991821E-4</v>
      </c>
      <c r="W65" s="24">
        <f>BRPL_EOD!W65-BRPL_ISGS_exbus!W65</f>
        <v>2.6388163174324575E-3</v>
      </c>
      <c r="X65" s="24">
        <f>BRPL_EOD!X65-BRPL_ISGS_exbus!X65</f>
        <v>-2.6078817620600603E-3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-4.4022556813274605E-3</v>
      </c>
      <c r="L66" s="24">
        <f>BRPL_EOD!L66-BRPL_ISGS_exbus!L66</f>
        <v>0</v>
      </c>
      <c r="M66" s="24">
        <f>BRPL_EOD!M66-BRPL_ISGS_exbus!M66</f>
        <v>-1.668115116281399E-3</v>
      </c>
      <c r="N66" s="24">
        <f>BRPL_EOD!N66-BRPL_ISGS_exbus!N66</f>
        <v>8.1736976047608323E-4</v>
      </c>
      <c r="O66" s="24">
        <f>BRPL_EOD!O66-BRPL_ISGS_exbus!O66</f>
        <v>-1.0466632337795545E-3</v>
      </c>
      <c r="P66" s="24">
        <f>BRPL_EOD!P66-BRPL_ISGS_exbus!P66</f>
        <v>-9.3573046416750572E-4</v>
      </c>
      <c r="Q66" s="24">
        <f>BRPL_EOD!Q66-BRPL_ISGS_exbus!Q66</f>
        <v>5.979970762904685E-3</v>
      </c>
      <c r="R66" s="24">
        <f>BRPL_EOD!R66-BRPL_ISGS_exbus!R66</f>
        <v>8.2789905595213042E-3</v>
      </c>
      <c r="S66" s="24">
        <f>BRPL_EOD!S66-BRPL_ISGS_exbus!S66</f>
        <v>5.0226958473622574E-3</v>
      </c>
      <c r="T66" s="24">
        <f>BRPL_EOD!T66-BRPL_ISGS_exbus!T66</f>
        <v>1.3758327759199052E-3</v>
      </c>
      <c r="U66" s="24">
        <f>BRPL_EOD!U66-BRPL_ISGS_exbus!U66</f>
        <v>-2.0132221447255461E-4</v>
      </c>
      <c r="V66" s="24">
        <f>BRPL_EOD!V66-BRPL_ISGS_exbus!V66</f>
        <v>2.7138993173991821E-4</v>
      </c>
      <c r="W66" s="24">
        <f>BRPL_EOD!W66-BRPL_ISGS_exbus!W66</f>
        <v>2.6388163174324575E-3</v>
      </c>
      <c r="X66" s="24">
        <f>BRPL_EOD!X66-BRPL_ISGS_exbus!X66</f>
        <v>-2.6078817620600603E-3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-1.8709920163360039E-3</v>
      </c>
      <c r="L67" s="24">
        <f>BRPL_EOD!L67-BRPL_ISGS_exbus!L67</f>
        <v>0</v>
      </c>
      <c r="M67" s="24">
        <f>BRPL_EOD!M67-BRPL_ISGS_exbus!M67</f>
        <v>-1.668115116281399E-3</v>
      </c>
      <c r="N67" s="24">
        <f>BRPL_EOD!N67-BRPL_ISGS_exbus!N67</f>
        <v>8.1736976047608323E-4</v>
      </c>
      <c r="O67" s="24">
        <f>BRPL_EOD!O67-BRPL_ISGS_exbus!O67</f>
        <v>-1.0466632337795545E-3</v>
      </c>
      <c r="P67" s="24">
        <f>BRPL_EOD!P67-BRPL_ISGS_exbus!P67</f>
        <v>-9.3573046416750572E-4</v>
      </c>
      <c r="Q67" s="24">
        <f>BRPL_EOD!Q67-BRPL_ISGS_exbus!Q67</f>
        <v>5.979970762904685E-3</v>
      </c>
      <c r="R67" s="24">
        <f>BRPL_EOD!R67-BRPL_ISGS_exbus!R67</f>
        <v>8.2789905595213042E-3</v>
      </c>
      <c r="S67" s="24">
        <f>BRPL_EOD!S67-BRPL_ISGS_exbus!S67</f>
        <v>5.0226958473622574E-3</v>
      </c>
      <c r="T67" s="24">
        <f>BRPL_EOD!T67-BRPL_ISGS_exbus!T67</f>
        <v>1.3758327759199052E-3</v>
      </c>
      <c r="U67" s="24">
        <f>BRPL_EOD!U67-BRPL_ISGS_exbus!U67</f>
        <v>-2.0132221447255461E-4</v>
      </c>
      <c r="V67" s="24">
        <f>BRPL_EOD!V67-BRPL_ISGS_exbus!V67</f>
        <v>2.7138993173991821E-4</v>
      </c>
      <c r="W67" s="24">
        <f>BRPL_EOD!W67-BRPL_ISGS_exbus!W67</f>
        <v>2.6388163174324575E-3</v>
      </c>
      <c r="X67" s="24">
        <f>BRPL_EOD!X67-BRPL_ISGS_exbus!X67</f>
        <v>-2.6078817620600603E-3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-1.8709920163360039E-3</v>
      </c>
      <c r="L68" s="24">
        <f>BRPL_EOD!L68-BRPL_ISGS_exbus!L68</f>
        <v>0</v>
      </c>
      <c r="M68" s="24">
        <f>BRPL_EOD!M68-BRPL_ISGS_exbus!M68</f>
        <v>-1.668115116281399E-3</v>
      </c>
      <c r="N68" s="24">
        <f>BRPL_EOD!N68-BRPL_ISGS_exbus!N68</f>
        <v>8.1736976047608323E-4</v>
      </c>
      <c r="O68" s="24">
        <f>BRPL_EOD!O68-BRPL_ISGS_exbus!O68</f>
        <v>-1.0466632337795545E-3</v>
      </c>
      <c r="P68" s="24">
        <f>BRPL_EOD!P68-BRPL_ISGS_exbus!P68</f>
        <v>-9.3573046416750572E-4</v>
      </c>
      <c r="Q68" s="24">
        <f>BRPL_EOD!Q68-BRPL_ISGS_exbus!Q68</f>
        <v>5.979970762904685E-3</v>
      </c>
      <c r="R68" s="24">
        <f>BRPL_EOD!R68-BRPL_ISGS_exbus!R68</f>
        <v>8.2789905595213042E-3</v>
      </c>
      <c r="S68" s="24">
        <f>BRPL_EOD!S68-BRPL_ISGS_exbus!S68</f>
        <v>5.0226958473622574E-3</v>
      </c>
      <c r="T68" s="24">
        <f>BRPL_EOD!T68-BRPL_ISGS_exbus!T68</f>
        <v>1.3758327759199052E-3</v>
      </c>
      <c r="U68" s="24">
        <f>BRPL_EOD!U68-BRPL_ISGS_exbus!U68</f>
        <v>-2.0132221447255461E-4</v>
      </c>
      <c r="V68" s="24">
        <f>BRPL_EOD!V68-BRPL_ISGS_exbus!V68</f>
        <v>2.7138993173991821E-4</v>
      </c>
      <c r="W68" s="24">
        <f>BRPL_EOD!W68-BRPL_ISGS_exbus!W68</f>
        <v>2.6388163174324575E-3</v>
      </c>
      <c r="X68" s="24">
        <f>BRPL_EOD!X68-BRPL_ISGS_exbus!X68</f>
        <v>-2.6078817620600603E-3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-4.4022556813274605E-3</v>
      </c>
      <c r="L69" s="24">
        <f>BRPL_EOD!L69-BRPL_ISGS_exbus!L69</f>
        <v>0</v>
      </c>
      <c r="M69" s="24">
        <f>BRPL_EOD!M69-BRPL_ISGS_exbus!M69</f>
        <v>-1.668115116281399E-3</v>
      </c>
      <c r="N69" s="24">
        <f>BRPL_EOD!N69-BRPL_ISGS_exbus!N69</f>
        <v>8.1736976047608323E-4</v>
      </c>
      <c r="O69" s="24">
        <f>BRPL_EOD!O69-BRPL_ISGS_exbus!O69</f>
        <v>-1.0466632337795545E-3</v>
      </c>
      <c r="P69" s="24">
        <f>BRPL_EOD!P69-BRPL_ISGS_exbus!P69</f>
        <v>-9.3573046416750572E-4</v>
      </c>
      <c r="Q69" s="24">
        <f>BRPL_EOD!Q69-BRPL_ISGS_exbus!Q69</f>
        <v>5.979970762904685E-3</v>
      </c>
      <c r="R69" s="24">
        <f>BRPL_EOD!R69-BRPL_ISGS_exbus!R69</f>
        <v>8.2789905595213042E-3</v>
      </c>
      <c r="S69" s="24">
        <f>BRPL_EOD!S69-BRPL_ISGS_exbus!S69</f>
        <v>5.0226958473622574E-3</v>
      </c>
      <c r="T69" s="24">
        <f>BRPL_EOD!T69-BRPL_ISGS_exbus!T69</f>
        <v>1.3758327759199052E-3</v>
      </c>
      <c r="U69" s="24">
        <f>BRPL_EOD!U69-BRPL_ISGS_exbus!U69</f>
        <v>-2.0132221447255461E-4</v>
      </c>
      <c r="V69" s="24">
        <f>BRPL_EOD!V69-BRPL_ISGS_exbus!V69</f>
        <v>2.7138993173991821E-4</v>
      </c>
      <c r="W69" s="24">
        <f>BRPL_EOD!W69-BRPL_ISGS_exbus!W69</f>
        <v>2.6388163174324575E-3</v>
      </c>
      <c r="X69" s="24">
        <f>BRPL_EOD!X69-BRPL_ISGS_exbus!X69</f>
        <v>-2.6078817620600603E-3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-4.4022556813274605E-3</v>
      </c>
      <c r="L70" s="24">
        <f>BRPL_EOD!L70-BRPL_ISGS_exbus!L70</f>
        <v>0</v>
      </c>
      <c r="M70" s="24">
        <f>BRPL_EOD!M70-BRPL_ISGS_exbus!M70</f>
        <v>-1.668115116281399E-3</v>
      </c>
      <c r="N70" s="24">
        <f>BRPL_EOD!N70-BRPL_ISGS_exbus!N70</f>
        <v>8.1736976047608323E-4</v>
      </c>
      <c r="O70" s="24">
        <f>BRPL_EOD!O70-BRPL_ISGS_exbus!O70</f>
        <v>-1.0466632337795545E-3</v>
      </c>
      <c r="P70" s="24">
        <f>BRPL_EOD!P70-BRPL_ISGS_exbus!P70</f>
        <v>-9.3573046416750572E-4</v>
      </c>
      <c r="Q70" s="24">
        <f>BRPL_EOD!Q70-BRPL_ISGS_exbus!Q70</f>
        <v>5.979970762904685E-3</v>
      </c>
      <c r="R70" s="24">
        <f>BRPL_EOD!R70-BRPL_ISGS_exbus!R70</f>
        <v>8.2789905595213042E-3</v>
      </c>
      <c r="S70" s="24">
        <f>BRPL_EOD!S70-BRPL_ISGS_exbus!S70</f>
        <v>5.0226958473622574E-3</v>
      </c>
      <c r="T70" s="24">
        <f>BRPL_EOD!T70-BRPL_ISGS_exbus!T70</f>
        <v>1.3758327759199052E-3</v>
      </c>
      <c r="U70" s="24">
        <f>BRPL_EOD!U70-BRPL_ISGS_exbus!U70</f>
        <v>-2.0132221447255461E-4</v>
      </c>
      <c r="V70" s="24">
        <f>BRPL_EOD!V70-BRPL_ISGS_exbus!V70</f>
        <v>2.7138993173991821E-4</v>
      </c>
      <c r="W70" s="24">
        <f>BRPL_EOD!W70-BRPL_ISGS_exbus!W70</f>
        <v>2.6388163174324575E-3</v>
      </c>
      <c r="X70" s="24">
        <f>BRPL_EOD!X70-BRPL_ISGS_exbus!X70</f>
        <v>-2.6078817620600603E-3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-4.4022556813274605E-3</v>
      </c>
      <c r="L71" s="24">
        <f>BRPL_EOD!L71-BRPL_ISGS_exbus!L71</f>
        <v>0</v>
      </c>
      <c r="M71" s="24">
        <f>BRPL_EOD!M71-BRPL_ISGS_exbus!M71</f>
        <v>-1.668115116281399E-3</v>
      </c>
      <c r="N71" s="24">
        <f>BRPL_EOD!N71-BRPL_ISGS_exbus!N71</f>
        <v>8.1736976047608323E-4</v>
      </c>
      <c r="O71" s="24">
        <f>BRPL_EOD!O71-BRPL_ISGS_exbus!O71</f>
        <v>-1.0466632337795545E-3</v>
      </c>
      <c r="P71" s="24">
        <f>BRPL_EOD!P71-BRPL_ISGS_exbus!P71</f>
        <v>-9.3573046416750572E-4</v>
      </c>
      <c r="Q71" s="24">
        <f>BRPL_EOD!Q71-BRPL_ISGS_exbus!Q71</f>
        <v>5.979970762904685E-3</v>
      </c>
      <c r="R71" s="24">
        <f>BRPL_EOD!R71-BRPL_ISGS_exbus!R71</f>
        <v>8.2789905595213042E-3</v>
      </c>
      <c r="S71" s="24">
        <f>BRPL_EOD!S71-BRPL_ISGS_exbus!S71</f>
        <v>5.0226958473622574E-3</v>
      </c>
      <c r="T71" s="24">
        <f>BRPL_EOD!T71-BRPL_ISGS_exbus!T71</f>
        <v>1.3758327759199052E-3</v>
      </c>
      <c r="U71" s="24">
        <f>BRPL_EOD!U71-BRPL_ISGS_exbus!U71</f>
        <v>-2.0132221447255461E-4</v>
      </c>
      <c r="V71" s="24">
        <f>BRPL_EOD!V71-BRPL_ISGS_exbus!V71</f>
        <v>2.7138993173991821E-4</v>
      </c>
      <c r="W71" s="24">
        <f>BRPL_EOD!W71-BRPL_ISGS_exbus!W71</f>
        <v>2.6388163174324575E-3</v>
      </c>
      <c r="X71" s="24">
        <f>BRPL_EOD!X71-BRPL_ISGS_exbus!X71</f>
        <v>-2.6078817620600603E-3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-4.4022556813274605E-3</v>
      </c>
      <c r="L72" s="24">
        <f>BRPL_EOD!L72-BRPL_ISGS_exbus!L72</f>
        <v>0</v>
      </c>
      <c r="M72" s="24">
        <f>BRPL_EOD!M72-BRPL_ISGS_exbus!M72</f>
        <v>-1.668115116281399E-3</v>
      </c>
      <c r="N72" s="24">
        <f>BRPL_EOD!N72-BRPL_ISGS_exbus!N72</f>
        <v>8.1736976047608323E-4</v>
      </c>
      <c r="O72" s="24">
        <f>BRPL_EOD!O72-BRPL_ISGS_exbus!O72</f>
        <v>-1.0466632337795545E-3</v>
      </c>
      <c r="P72" s="24">
        <f>BRPL_EOD!P72-BRPL_ISGS_exbus!P72</f>
        <v>-9.3573046416750572E-4</v>
      </c>
      <c r="Q72" s="24">
        <f>BRPL_EOD!Q72-BRPL_ISGS_exbus!Q72</f>
        <v>5.979970762904685E-3</v>
      </c>
      <c r="R72" s="24">
        <f>BRPL_EOD!R72-BRPL_ISGS_exbus!R72</f>
        <v>8.2789905595213042E-3</v>
      </c>
      <c r="S72" s="24">
        <f>BRPL_EOD!S72-BRPL_ISGS_exbus!S72</f>
        <v>-8.157056997022849E-3</v>
      </c>
      <c r="T72" s="24">
        <f>BRPL_EOD!T72-BRPL_ISGS_exbus!T72</f>
        <v>1.3758327759199052E-3</v>
      </c>
      <c r="U72" s="24">
        <f>BRPL_EOD!U72-BRPL_ISGS_exbus!U72</f>
        <v>-2.0132221447255461E-4</v>
      </c>
      <c r="V72" s="24">
        <f>BRPL_EOD!V72-BRPL_ISGS_exbus!V72</f>
        <v>2.7138993173991821E-4</v>
      </c>
      <c r="W72" s="24">
        <f>BRPL_EOD!W72-BRPL_ISGS_exbus!W72</f>
        <v>2.6388163174324575E-3</v>
      </c>
      <c r="X72" s="24">
        <f>BRPL_EOD!X72-BRPL_ISGS_exbus!X72</f>
        <v>-2.6078817620600603E-3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-1.2689300670558623E-3</v>
      </c>
      <c r="L73" s="24">
        <f>BRPL_EOD!L73-BRPL_ISGS_exbus!L73</f>
        <v>0</v>
      </c>
      <c r="M73" s="24">
        <f>BRPL_EOD!M73-BRPL_ISGS_exbus!M73</f>
        <v>-1.668115116281399E-3</v>
      </c>
      <c r="N73" s="24">
        <f>BRPL_EOD!N73-BRPL_ISGS_exbus!N73</f>
        <v>8.1736976047608323E-4</v>
      </c>
      <c r="O73" s="24">
        <f>BRPL_EOD!O73-BRPL_ISGS_exbus!O73</f>
        <v>-1.0466632337795545E-3</v>
      </c>
      <c r="P73" s="24">
        <f>BRPL_EOD!P73-BRPL_ISGS_exbus!P73</f>
        <v>-9.3573046416750572E-4</v>
      </c>
      <c r="Q73" s="24">
        <f>BRPL_EOD!Q73-BRPL_ISGS_exbus!Q73</f>
        <v>5.979970762904685E-3</v>
      </c>
      <c r="R73" s="24">
        <f>BRPL_EOD!R73-BRPL_ISGS_exbus!R73</f>
        <v>8.2789905595213042E-3</v>
      </c>
      <c r="S73" s="24">
        <f>BRPL_EOD!S73-BRPL_ISGS_exbus!S73</f>
        <v>5.0226958473622574E-3</v>
      </c>
      <c r="T73" s="24">
        <f>BRPL_EOD!T73-BRPL_ISGS_exbus!T73</f>
        <v>1.3758327759199052E-3</v>
      </c>
      <c r="U73" s="24">
        <f>BRPL_EOD!U73-BRPL_ISGS_exbus!U73</f>
        <v>-2.0132221447255461E-4</v>
      </c>
      <c r="V73" s="24">
        <f>BRPL_EOD!V73-BRPL_ISGS_exbus!V73</f>
        <v>2.7138993173991821E-4</v>
      </c>
      <c r="W73" s="24">
        <f>BRPL_EOD!W73-BRPL_ISGS_exbus!W73</f>
        <v>2.6388163174324575E-3</v>
      </c>
      <c r="X73" s="24">
        <f>BRPL_EOD!X73-BRPL_ISGS_exbus!X73</f>
        <v>-2.6078817620600603E-3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-1.2689300670558623E-3</v>
      </c>
      <c r="L74" s="24">
        <f>BRPL_EOD!L74-BRPL_ISGS_exbus!L74</f>
        <v>0</v>
      </c>
      <c r="M74" s="24">
        <f>BRPL_EOD!M74-BRPL_ISGS_exbus!M74</f>
        <v>-1.668115116281399E-3</v>
      </c>
      <c r="N74" s="24">
        <f>BRPL_EOD!N74-BRPL_ISGS_exbus!N74</f>
        <v>8.1736976047608323E-4</v>
      </c>
      <c r="O74" s="24">
        <f>BRPL_EOD!O74-BRPL_ISGS_exbus!O74</f>
        <v>-1.0466632337795545E-3</v>
      </c>
      <c r="P74" s="24">
        <f>BRPL_EOD!P74-BRPL_ISGS_exbus!P74</f>
        <v>-9.3573046416750572E-4</v>
      </c>
      <c r="Q74" s="24">
        <f>BRPL_EOD!Q74-BRPL_ISGS_exbus!Q74</f>
        <v>5.979970762904685E-3</v>
      </c>
      <c r="R74" s="24">
        <f>BRPL_EOD!R74-BRPL_ISGS_exbus!R74</f>
        <v>8.2789905595213042E-3</v>
      </c>
      <c r="S74" s="24">
        <f>BRPL_EOD!S74-BRPL_ISGS_exbus!S74</f>
        <v>5.0226958473622574E-3</v>
      </c>
      <c r="T74" s="24">
        <f>BRPL_EOD!T74-BRPL_ISGS_exbus!T74</f>
        <v>1.3758327759199052E-3</v>
      </c>
      <c r="U74" s="24">
        <f>BRPL_EOD!U74-BRPL_ISGS_exbus!U74</f>
        <v>-2.0132221447255461E-4</v>
      </c>
      <c r="V74" s="24">
        <f>BRPL_EOD!V74-BRPL_ISGS_exbus!V74</f>
        <v>2.7138993173991821E-4</v>
      </c>
      <c r="W74" s="24">
        <f>BRPL_EOD!W74-BRPL_ISGS_exbus!W74</f>
        <v>2.6388163174324575E-3</v>
      </c>
      <c r="X74" s="24">
        <f>BRPL_EOD!X74-BRPL_ISGS_exbus!X74</f>
        <v>-2.6078817620600603E-3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-4.964949755787984E-3</v>
      </c>
      <c r="L75" s="24">
        <f>BRPL_EOD!L75-BRPL_ISGS_exbus!L75</f>
        <v>0</v>
      </c>
      <c r="M75" s="24">
        <f>BRPL_EOD!M75-BRPL_ISGS_exbus!M75</f>
        <v>-1.668115116281399E-3</v>
      </c>
      <c r="N75" s="24">
        <f>BRPL_EOD!N75-BRPL_ISGS_exbus!N75</f>
        <v>8.1736976047608323E-4</v>
      </c>
      <c r="O75" s="24">
        <f>BRPL_EOD!O75-BRPL_ISGS_exbus!O75</f>
        <v>-1.0466632337795545E-3</v>
      </c>
      <c r="P75" s="24">
        <f>BRPL_EOD!P75-BRPL_ISGS_exbus!P75</f>
        <v>-9.3573046416750572E-4</v>
      </c>
      <c r="Q75" s="24">
        <f>BRPL_EOD!Q75-BRPL_ISGS_exbus!Q75</f>
        <v>5.979970762904685E-3</v>
      </c>
      <c r="R75" s="24">
        <f>BRPL_EOD!R75-BRPL_ISGS_exbus!R75</f>
        <v>-4.6950935550782447E-4</v>
      </c>
      <c r="S75" s="24">
        <f>BRPL_EOD!S75-BRPL_ISGS_exbus!S75</f>
        <v>5.0226958473622574E-3</v>
      </c>
      <c r="T75" s="24">
        <f>BRPL_EOD!T75-BRPL_ISGS_exbus!T75</f>
        <v>1.3758327759199052E-3</v>
      </c>
      <c r="U75" s="24">
        <f>BRPL_EOD!U75-BRPL_ISGS_exbus!U75</f>
        <v>-2.0132221447255461E-4</v>
      </c>
      <c r="V75" s="24">
        <f>BRPL_EOD!V75-BRPL_ISGS_exbus!V75</f>
        <v>2.7138993173991821E-4</v>
      </c>
      <c r="W75" s="24">
        <f>BRPL_EOD!W75-BRPL_ISGS_exbus!W75</f>
        <v>2.6388163174324575E-3</v>
      </c>
      <c r="X75" s="24">
        <f>BRPL_EOD!X75-BRPL_ISGS_exbus!X75</f>
        <v>-2.6078817620600603E-3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-4.4022556813274605E-3</v>
      </c>
      <c r="L76" s="24">
        <f>BRPL_EOD!L76-BRPL_ISGS_exbus!L76</f>
        <v>0</v>
      </c>
      <c r="M76" s="24">
        <f>BRPL_EOD!M76-BRPL_ISGS_exbus!M76</f>
        <v>-1.668115116281399E-3</v>
      </c>
      <c r="N76" s="24">
        <f>BRPL_EOD!N76-BRPL_ISGS_exbus!N76</f>
        <v>8.1736976047608323E-4</v>
      </c>
      <c r="O76" s="24">
        <f>BRPL_EOD!O76-BRPL_ISGS_exbus!O76</f>
        <v>-1.0466632337795545E-3</v>
      </c>
      <c r="P76" s="24">
        <f>BRPL_EOD!P76-BRPL_ISGS_exbus!P76</f>
        <v>-9.3573046416750572E-4</v>
      </c>
      <c r="Q76" s="24">
        <f>BRPL_EOD!Q76-BRPL_ISGS_exbus!Q76</f>
        <v>5.979970762904685E-3</v>
      </c>
      <c r="R76" s="24">
        <f>BRPL_EOD!R76-BRPL_ISGS_exbus!R76</f>
        <v>8.2789905595213042E-3</v>
      </c>
      <c r="S76" s="24">
        <f>BRPL_EOD!S76-BRPL_ISGS_exbus!S76</f>
        <v>-8.157056997022849E-3</v>
      </c>
      <c r="T76" s="24">
        <f>BRPL_EOD!T76-BRPL_ISGS_exbus!T76</f>
        <v>1.3758327759199052E-3</v>
      </c>
      <c r="U76" s="24">
        <f>BRPL_EOD!U76-BRPL_ISGS_exbus!U76</f>
        <v>-2.0132221447255461E-4</v>
      </c>
      <c r="V76" s="24">
        <f>BRPL_EOD!V76-BRPL_ISGS_exbus!V76</f>
        <v>2.7138993173991821E-4</v>
      </c>
      <c r="W76" s="24">
        <f>BRPL_EOD!W76-BRPL_ISGS_exbus!W76</f>
        <v>2.6388163174324575E-3</v>
      </c>
      <c r="X76" s="24">
        <f>BRPL_EOD!X76-BRPL_ISGS_exbus!X76</f>
        <v>-2.6078817620600603E-3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-6.0413528320282239E-3</v>
      </c>
      <c r="L77" s="24">
        <f>BRPL_EOD!L77-BRPL_ISGS_exbus!L77</f>
        <v>0</v>
      </c>
      <c r="M77" s="24">
        <f>BRPL_EOD!M77-BRPL_ISGS_exbus!M77</f>
        <v>-1.668115116281399E-3</v>
      </c>
      <c r="N77" s="24">
        <f>BRPL_EOD!N77-BRPL_ISGS_exbus!N77</f>
        <v>8.1736976047608323E-4</v>
      </c>
      <c r="O77" s="24">
        <f>BRPL_EOD!O77-BRPL_ISGS_exbus!O77</f>
        <v>-1.0466632337795545E-3</v>
      </c>
      <c r="P77" s="24">
        <f>BRPL_EOD!P77-BRPL_ISGS_exbus!P77</f>
        <v>-9.3573046416750572E-4</v>
      </c>
      <c r="Q77" s="24">
        <f>BRPL_EOD!Q77-BRPL_ISGS_exbus!Q77</f>
        <v>1.5737560975601639E-3</v>
      </c>
      <c r="R77" s="24">
        <f>BRPL_EOD!R77-BRPL_ISGS_exbus!R77</f>
        <v>8.2789905595213042E-3</v>
      </c>
      <c r="S77" s="24">
        <f>BRPL_EOD!S77-BRPL_ISGS_exbus!S77</f>
        <v>-8.157056997022849E-3</v>
      </c>
      <c r="T77" s="24">
        <f>BRPL_EOD!T77-BRPL_ISGS_exbus!T77</f>
        <v>1.3758327759199052E-3</v>
      </c>
      <c r="U77" s="24">
        <f>BRPL_EOD!U77-BRPL_ISGS_exbus!U77</f>
        <v>-2.0132221447255461E-4</v>
      </c>
      <c r="V77" s="24">
        <f>BRPL_EOD!V77-BRPL_ISGS_exbus!V77</f>
        <v>2.7138993173991821E-4</v>
      </c>
      <c r="W77" s="24">
        <f>BRPL_EOD!W77-BRPL_ISGS_exbus!W77</f>
        <v>2.6388163174324575E-3</v>
      </c>
      <c r="X77" s="24">
        <f>BRPL_EOD!X77-BRPL_ISGS_exbus!X77</f>
        <v>-4.7175089992776975E-3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-6.0413528320282239E-3</v>
      </c>
      <c r="L78" s="24">
        <f>BRPL_EOD!L78-BRPL_ISGS_exbus!L78</f>
        <v>2.4671029075129525E-4</v>
      </c>
      <c r="M78" s="24">
        <f>BRPL_EOD!M78-BRPL_ISGS_exbus!M78</f>
        <v>-1.668115116281399E-3</v>
      </c>
      <c r="N78" s="24">
        <f>BRPL_EOD!N78-BRPL_ISGS_exbus!N78</f>
        <v>8.1736976047608323E-4</v>
      </c>
      <c r="O78" s="24">
        <f>BRPL_EOD!O78-BRPL_ISGS_exbus!O78</f>
        <v>-1.0466632337795545E-3</v>
      </c>
      <c r="P78" s="24">
        <f>BRPL_EOD!P78-BRPL_ISGS_exbus!P78</f>
        <v>-9.3573046416750572E-4</v>
      </c>
      <c r="Q78" s="24">
        <f>BRPL_EOD!Q78-BRPL_ISGS_exbus!Q78</f>
        <v>5.979970762904685E-3</v>
      </c>
      <c r="R78" s="24">
        <f>BRPL_EOD!R78-BRPL_ISGS_exbus!R78</f>
        <v>8.2789905595213042E-3</v>
      </c>
      <c r="S78" s="24">
        <f>BRPL_EOD!S78-BRPL_ISGS_exbus!S78</f>
        <v>5.0226958473622574E-3</v>
      </c>
      <c r="T78" s="24">
        <f>BRPL_EOD!T78-BRPL_ISGS_exbus!T78</f>
        <v>1.3758327759199052E-3</v>
      </c>
      <c r="U78" s="24">
        <f>BRPL_EOD!U78-BRPL_ISGS_exbus!U78</f>
        <v>-2.0132221447255461E-4</v>
      </c>
      <c r="V78" s="24">
        <f>BRPL_EOD!V78-BRPL_ISGS_exbus!V78</f>
        <v>2.7138993173991821E-4</v>
      </c>
      <c r="W78" s="24">
        <f>BRPL_EOD!W78-BRPL_ISGS_exbus!W78</f>
        <v>2.6388163174324575E-3</v>
      </c>
      <c r="X78" s="24">
        <f>BRPL_EOD!X78-BRPL_ISGS_exbus!X78</f>
        <v>-9.0291970615439254E-3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-4.8834377495836634E-3</v>
      </c>
      <c r="L79" s="24">
        <f>BRPL_EOD!L79-BRPL_ISGS_exbus!L79</f>
        <v>0</v>
      </c>
      <c r="M79" s="24">
        <f>BRPL_EOD!M79-BRPL_ISGS_exbus!M79</f>
        <v>-1.668115116281399E-3</v>
      </c>
      <c r="N79" s="24">
        <f>BRPL_EOD!N79-BRPL_ISGS_exbus!N79</f>
        <v>8.1736976047608323E-4</v>
      </c>
      <c r="O79" s="24">
        <f>BRPL_EOD!O79-BRPL_ISGS_exbus!O79</f>
        <v>-1.0466632337795545E-3</v>
      </c>
      <c r="P79" s="24">
        <f>BRPL_EOD!P79-BRPL_ISGS_exbus!P79</f>
        <v>-9.3573046416750572E-4</v>
      </c>
      <c r="Q79" s="24">
        <f>BRPL_EOD!Q79-BRPL_ISGS_exbus!Q79</f>
        <v>5.979970762904685E-3</v>
      </c>
      <c r="R79" s="24">
        <f>BRPL_EOD!R79-BRPL_ISGS_exbus!R79</f>
        <v>8.2789905595213042E-3</v>
      </c>
      <c r="S79" s="24">
        <f>BRPL_EOD!S79-BRPL_ISGS_exbus!S79</f>
        <v>5.0226958473622574E-3</v>
      </c>
      <c r="T79" s="24">
        <f>BRPL_EOD!T79-BRPL_ISGS_exbus!T79</f>
        <v>1.3758327759199052E-3</v>
      </c>
      <c r="U79" s="24">
        <f>BRPL_EOD!U79-BRPL_ISGS_exbus!U79</f>
        <v>-2.0132221447255461E-4</v>
      </c>
      <c r="V79" s="24">
        <f>BRPL_EOD!V79-BRPL_ISGS_exbus!V79</f>
        <v>2.7138993173991821E-4</v>
      </c>
      <c r="W79" s="24">
        <f>BRPL_EOD!W79-BRPL_ISGS_exbus!W79</f>
        <v>2.6388163174324575E-3</v>
      </c>
      <c r="X79" s="24">
        <f>BRPL_EOD!X79-BRPL_ISGS_exbus!X79</f>
        <v>-5.7530620908607943E-3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-3.1331283483382322E-3</v>
      </c>
      <c r="L80" s="24">
        <f>BRPL_EOD!L80-BRPL_ISGS_exbus!L80</f>
        <v>0</v>
      </c>
      <c r="M80" s="24">
        <f>BRPL_EOD!M80-BRPL_ISGS_exbus!M80</f>
        <v>-1.668115116281399E-3</v>
      </c>
      <c r="N80" s="24">
        <f>BRPL_EOD!N80-BRPL_ISGS_exbus!N80</f>
        <v>8.1736976047608323E-4</v>
      </c>
      <c r="O80" s="24">
        <f>BRPL_EOD!O80-BRPL_ISGS_exbus!O80</f>
        <v>-1.0466632337795545E-3</v>
      </c>
      <c r="P80" s="24">
        <f>BRPL_EOD!P80-BRPL_ISGS_exbus!P80</f>
        <v>-9.3573046416750572E-4</v>
      </c>
      <c r="Q80" s="24">
        <f>BRPL_EOD!Q80-BRPL_ISGS_exbus!Q80</f>
        <v>5.979970762904685E-3</v>
      </c>
      <c r="R80" s="24">
        <f>BRPL_EOD!R80-BRPL_ISGS_exbus!R80</f>
        <v>8.2789905595213042E-3</v>
      </c>
      <c r="S80" s="24">
        <f>BRPL_EOD!S80-BRPL_ISGS_exbus!S80</f>
        <v>5.0226958473622574E-3</v>
      </c>
      <c r="T80" s="24">
        <f>BRPL_EOD!T80-BRPL_ISGS_exbus!T80</f>
        <v>1.3758327759199052E-3</v>
      </c>
      <c r="U80" s="24">
        <f>BRPL_EOD!U80-BRPL_ISGS_exbus!U80</f>
        <v>-2.0132221447255461E-4</v>
      </c>
      <c r="V80" s="24">
        <f>BRPL_EOD!V80-BRPL_ISGS_exbus!V80</f>
        <v>2.7138993173991821E-4</v>
      </c>
      <c r="W80" s="24">
        <f>BRPL_EOD!W80-BRPL_ISGS_exbus!W80</f>
        <v>2.6388163174324575E-3</v>
      </c>
      <c r="X80" s="24">
        <f>BRPL_EOD!X80-BRPL_ISGS_exbus!X80</f>
        <v>1.39228675672598E-3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1.4476962321623432E-3</v>
      </c>
      <c r="L81" s="24">
        <f>BRPL_EOD!L81-BRPL_ISGS_exbus!L81</f>
        <v>0</v>
      </c>
      <c r="M81" s="24">
        <f>BRPL_EOD!M81-BRPL_ISGS_exbus!M81</f>
        <v>-1.668115116281399E-3</v>
      </c>
      <c r="N81" s="24">
        <f>BRPL_EOD!N81-BRPL_ISGS_exbus!N81</f>
        <v>8.1736976047608323E-4</v>
      </c>
      <c r="O81" s="24">
        <f>BRPL_EOD!O81-BRPL_ISGS_exbus!O81</f>
        <v>-1.0466632337795545E-3</v>
      </c>
      <c r="P81" s="24">
        <f>BRPL_EOD!P81-BRPL_ISGS_exbus!P81</f>
        <v>-9.3573046416750572E-4</v>
      </c>
      <c r="Q81" s="24">
        <f>BRPL_EOD!Q81-BRPL_ISGS_exbus!Q81</f>
        <v>5.979970762904685E-3</v>
      </c>
      <c r="R81" s="24">
        <f>BRPL_EOD!R81-BRPL_ISGS_exbus!R81</f>
        <v>8.2789905595213042E-3</v>
      </c>
      <c r="S81" s="24">
        <f>BRPL_EOD!S81-BRPL_ISGS_exbus!S81</f>
        <v>5.0226958473622574E-3</v>
      </c>
      <c r="T81" s="24">
        <f>BRPL_EOD!T81-BRPL_ISGS_exbus!T81</f>
        <v>1.3758327759199052E-3</v>
      </c>
      <c r="U81" s="24">
        <f>BRPL_EOD!U81-BRPL_ISGS_exbus!U81</f>
        <v>-2.0132221447255461E-4</v>
      </c>
      <c r="V81" s="24">
        <f>BRPL_EOD!V81-BRPL_ISGS_exbus!V81</f>
        <v>2.7138993173991821E-4</v>
      </c>
      <c r="W81" s="24">
        <f>BRPL_EOD!W81-BRPL_ISGS_exbus!W81</f>
        <v>2.6388163174324575E-3</v>
      </c>
      <c r="X81" s="24">
        <f>BRPL_EOD!X81-BRPL_ISGS_exbus!X81</f>
        <v>-3.1534059480975429E-4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2.5883794129981652E-3</v>
      </c>
      <c r="L82" s="24">
        <f>BRPL_EOD!L82-BRPL_ISGS_exbus!L82</f>
        <v>0</v>
      </c>
      <c r="M82" s="24">
        <f>BRPL_EOD!M82-BRPL_ISGS_exbus!M82</f>
        <v>-1.668115116281399E-3</v>
      </c>
      <c r="N82" s="24">
        <f>BRPL_EOD!N82-BRPL_ISGS_exbus!N82</f>
        <v>8.1736976047608323E-4</v>
      </c>
      <c r="O82" s="24">
        <f>BRPL_EOD!O82-BRPL_ISGS_exbus!O82</f>
        <v>-1.0466632337795545E-3</v>
      </c>
      <c r="P82" s="24">
        <f>BRPL_EOD!P82-BRPL_ISGS_exbus!P82</f>
        <v>-9.3573046416750572E-4</v>
      </c>
      <c r="Q82" s="24">
        <f>BRPL_EOD!Q82-BRPL_ISGS_exbus!Q82</f>
        <v>5.979970762904685E-3</v>
      </c>
      <c r="R82" s="24">
        <f>BRPL_EOD!R82-BRPL_ISGS_exbus!R82</f>
        <v>8.2789905595213042E-3</v>
      </c>
      <c r="S82" s="24">
        <f>BRPL_EOD!S82-BRPL_ISGS_exbus!S82</f>
        <v>5.0226958473622574E-3</v>
      </c>
      <c r="T82" s="24">
        <f>BRPL_EOD!T82-BRPL_ISGS_exbus!T82</f>
        <v>1.3758327759199052E-3</v>
      </c>
      <c r="U82" s="24">
        <f>BRPL_EOD!U82-BRPL_ISGS_exbus!U82</f>
        <v>-2.0132221447255461E-4</v>
      </c>
      <c r="V82" s="24">
        <f>BRPL_EOD!V82-BRPL_ISGS_exbus!V82</f>
        <v>2.7138993173991821E-4</v>
      </c>
      <c r="W82" s="24">
        <f>BRPL_EOD!W82-BRPL_ISGS_exbus!W82</f>
        <v>2.6388163174324575E-3</v>
      </c>
      <c r="X82" s="24">
        <f>BRPL_EOD!X82-BRPL_ISGS_exbus!X82</f>
        <v>5.6340084515014155E-3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-1.0756349661505737E-2</v>
      </c>
      <c r="L83" s="24">
        <f>BRPL_EOD!L83-BRPL_ISGS_exbus!L83</f>
        <v>0</v>
      </c>
      <c r="M83" s="24">
        <f>BRPL_EOD!M83-BRPL_ISGS_exbus!M83</f>
        <v>-1.668115116281399E-3</v>
      </c>
      <c r="N83" s="24">
        <f>BRPL_EOD!N83-BRPL_ISGS_exbus!N83</f>
        <v>8.1736976047608323E-4</v>
      </c>
      <c r="O83" s="24">
        <f>BRPL_EOD!O83-BRPL_ISGS_exbus!O83</f>
        <v>-1.0466632337795545E-3</v>
      </c>
      <c r="P83" s="24">
        <f>BRPL_EOD!P83-BRPL_ISGS_exbus!P83</f>
        <v>-9.3573046416750572E-4</v>
      </c>
      <c r="Q83" s="24">
        <f>BRPL_EOD!Q83-BRPL_ISGS_exbus!Q83</f>
        <v>5.979970762904685E-3</v>
      </c>
      <c r="R83" s="24">
        <f>BRPL_EOD!R83-BRPL_ISGS_exbus!R83</f>
        <v>8.2789905595213042E-3</v>
      </c>
      <c r="S83" s="24">
        <f>BRPL_EOD!S83-BRPL_ISGS_exbus!S83</f>
        <v>5.0226958473622574E-3</v>
      </c>
      <c r="T83" s="24">
        <f>BRPL_EOD!T83-BRPL_ISGS_exbus!T83</f>
        <v>1.3758327759199052E-3</v>
      </c>
      <c r="U83" s="24">
        <f>BRPL_EOD!U83-BRPL_ISGS_exbus!U83</f>
        <v>-2.0132221447255461E-4</v>
      </c>
      <c r="V83" s="24">
        <f>BRPL_EOD!V83-BRPL_ISGS_exbus!V83</f>
        <v>2.7138993173991821E-4</v>
      </c>
      <c r="W83" s="24">
        <f>BRPL_EOD!W83-BRPL_ISGS_exbus!W83</f>
        <v>2.6388163174324575E-3</v>
      </c>
      <c r="X83" s="24">
        <f>BRPL_EOD!X83-BRPL_ISGS_exbus!X83</f>
        <v>3.9267359479495667E-3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-1.0756349661505737E-2</v>
      </c>
      <c r="L84" s="24">
        <f>BRPL_EOD!L84-BRPL_ISGS_exbus!L84</f>
        <v>0</v>
      </c>
      <c r="M84" s="24">
        <f>BRPL_EOD!M84-BRPL_ISGS_exbus!M84</f>
        <v>-1.668115116281399E-3</v>
      </c>
      <c r="N84" s="24">
        <f>BRPL_EOD!N84-BRPL_ISGS_exbus!N84</f>
        <v>8.1736976047608323E-4</v>
      </c>
      <c r="O84" s="24">
        <f>BRPL_EOD!O84-BRPL_ISGS_exbus!O84</f>
        <v>-1.0466632337795545E-3</v>
      </c>
      <c r="P84" s="24">
        <f>BRPL_EOD!P84-BRPL_ISGS_exbus!P84</f>
        <v>-9.3573046416750572E-4</v>
      </c>
      <c r="Q84" s="24">
        <f>BRPL_EOD!Q84-BRPL_ISGS_exbus!Q84</f>
        <v>5.979970762904685E-3</v>
      </c>
      <c r="R84" s="24">
        <f>BRPL_EOD!R84-BRPL_ISGS_exbus!R84</f>
        <v>8.2789905595213042E-3</v>
      </c>
      <c r="S84" s="24">
        <f>BRPL_EOD!S84-BRPL_ISGS_exbus!S84</f>
        <v>5.0226958473622574E-3</v>
      </c>
      <c r="T84" s="24">
        <f>BRPL_EOD!T84-BRPL_ISGS_exbus!T84</f>
        <v>1.3758327759199052E-3</v>
      </c>
      <c r="U84" s="24">
        <f>BRPL_EOD!U84-BRPL_ISGS_exbus!U84</f>
        <v>-2.0132221447255461E-4</v>
      </c>
      <c r="V84" s="24">
        <f>BRPL_EOD!V84-BRPL_ISGS_exbus!V84</f>
        <v>2.7138993173991821E-4</v>
      </c>
      <c r="W84" s="24">
        <f>BRPL_EOD!W84-BRPL_ISGS_exbus!W84</f>
        <v>2.6388163174324575E-3</v>
      </c>
      <c r="X84" s="24">
        <f>BRPL_EOD!X84-BRPL_ISGS_exbus!X84</f>
        <v>-3.2998195266316088E-3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-8.6995898300301633E-3</v>
      </c>
      <c r="L85" s="24">
        <f>BRPL_EOD!L85-BRPL_ISGS_exbus!L85</f>
        <v>0</v>
      </c>
      <c r="M85" s="24">
        <f>BRPL_EOD!M85-BRPL_ISGS_exbus!M85</f>
        <v>-1.668115116281399E-3</v>
      </c>
      <c r="N85" s="24">
        <f>BRPL_EOD!N85-BRPL_ISGS_exbus!N85</f>
        <v>8.1736976047608323E-4</v>
      </c>
      <c r="O85" s="24">
        <f>BRPL_EOD!O85-BRPL_ISGS_exbus!O85</f>
        <v>-1.0466632337795545E-3</v>
      </c>
      <c r="P85" s="24">
        <f>BRPL_EOD!P85-BRPL_ISGS_exbus!P85</f>
        <v>-9.3573046416750572E-4</v>
      </c>
      <c r="Q85" s="24">
        <f>BRPL_EOD!Q85-BRPL_ISGS_exbus!Q85</f>
        <v>5.979970762904685E-3</v>
      </c>
      <c r="R85" s="24">
        <f>BRPL_EOD!R85-BRPL_ISGS_exbus!R85</f>
        <v>8.2789905595213042E-3</v>
      </c>
      <c r="S85" s="24">
        <f>BRPL_EOD!S85-BRPL_ISGS_exbus!S85</f>
        <v>5.0226958473622574E-3</v>
      </c>
      <c r="T85" s="24">
        <f>BRPL_EOD!T85-BRPL_ISGS_exbus!T85</f>
        <v>1.3758327759199052E-3</v>
      </c>
      <c r="U85" s="24">
        <f>BRPL_EOD!U85-BRPL_ISGS_exbus!U85</f>
        <v>-2.0132221447255461E-4</v>
      </c>
      <c r="V85" s="24">
        <f>BRPL_EOD!V85-BRPL_ISGS_exbus!V85</f>
        <v>2.7138993173991821E-4</v>
      </c>
      <c r="W85" s="24">
        <f>BRPL_EOD!W85-BRPL_ISGS_exbus!W85</f>
        <v>2.6388163174324575E-3</v>
      </c>
      <c r="X85" s="24">
        <f>BRPL_EOD!X85-BRPL_ISGS_exbus!X85</f>
        <v>-3.0986281244338443E-4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-8.6995898300301633E-3</v>
      </c>
      <c r="L86" s="24">
        <f>BRPL_EOD!L86-BRPL_ISGS_exbus!L86</f>
        <v>0</v>
      </c>
      <c r="M86" s="24">
        <f>BRPL_EOD!M86-BRPL_ISGS_exbus!M86</f>
        <v>-1.668115116281399E-3</v>
      </c>
      <c r="N86" s="24">
        <f>BRPL_EOD!N86-BRPL_ISGS_exbus!N86</f>
        <v>8.1736976047608323E-4</v>
      </c>
      <c r="O86" s="24">
        <f>BRPL_EOD!O86-BRPL_ISGS_exbus!O86</f>
        <v>-1.0466632337795545E-3</v>
      </c>
      <c r="P86" s="24">
        <f>BRPL_EOD!P86-BRPL_ISGS_exbus!P86</f>
        <v>-9.3573046416750572E-4</v>
      </c>
      <c r="Q86" s="24">
        <f>BRPL_EOD!Q86-BRPL_ISGS_exbus!Q86</f>
        <v>5.979970762904685E-3</v>
      </c>
      <c r="R86" s="24">
        <f>BRPL_EOD!R86-BRPL_ISGS_exbus!R86</f>
        <v>8.2789905595213042E-3</v>
      </c>
      <c r="S86" s="24">
        <f>BRPL_EOD!S86-BRPL_ISGS_exbus!S86</f>
        <v>5.0226958473622574E-3</v>
      </c>
      <c r="T86" s="24">
        <f>BRPL_EOD!T86-BRPL_ISGS_exbus!T86</f>
        <v>1.3758327759199052E-3</v>
      </c>
      <c r="U86" s="24">
        <f>BRPL_EOD!U86-BRPL_ISGS_exbus!U86</f>
        <v>-2.0132221447255461E-4</v>
      </c>
      <c r="V86" s="24">
        <f>BRPL_EOD!V86-BRPL_ISGS_exbus!V86</f>
        <v>2.7138993173991821E-4</v>
      </c>
      <c r="W86" s="24">
        <f>BRPL_EOD!W86-BRPL_ISGS_exbus!W86</f>
        <v>2.6388163174324575E-3</v>
      </c>
      <c r="X86" s="24">
        <f>BRPL_EOD!X86-BRPL_ISGS_exbus!X86</f>
        <v>-3.0986281244338443E-4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1.1695537603600314E-2</v>
      </c>
      <c r="L87" s="24">
        <f>BRPL_EOD!L87-BRPL_ISGS_exbus!L87</f>
        <v>0</v>
      </c>
      <c r="M87" s="24">
        <f>BRPL_EOD!M87-BRPL_ISGS_exbus!M87</f>
        <v>-8.3884975055923405E-3</v>
      </c>
      <c r="N87" s="24">
        <f>BRPL_EOD!N87-BRPL_ISGS_exbus!N87</f>
        <v>8.1736976047608323E-4</v>
      </c>
      <c r="O87" s="24">
        <f>BRPL_EOD!O87-BRPL_ISGS_exbus!O87</f>
        <v>-1.0466632337795545E-3</v>
      </c>
      <c r="P87" s="24">
        <f>BRPL_EOD!P87-BRPL_ISGS_exbus!P87</f>
        <v>-9.3573046416750572E-4</v>
      </c>
      <c r="Q87" s="24">
        <f>BRPL_EOD!Q87-BRPL_ISGS_exbus!Q87</f>
        <v>5.979970762904685E-3</v>
      </c>
      <c r="R87" s="24">
        <f>BRPL_EOD!R87-BRPL_ISGS_exbus!R87</f>
        <v>8.2789905595213042E-3</v>
      </c>
      <c r="S87" s="24">
        <f>BRPL_EOD!S87-BRPL_ISGS_exbus!S87</f>
        <v>5.0226958473622574E-3</v>
      </c>
      <c r="T87" s="24">
        <f>BRPL_EOD!T87-BRPL_ISGS_exbus!T87</f>
        <v>1.3758327759199052E-3</v>
      </c>
      <c r="U87" s="24">
        <f>BRPL_EOD!U87-BRPL_ISGS_exbus!U87</f>
        <v>-2.0132221447255461E-4</v>
      </c>
      <c r="V87" s="24">
        <f>BRPL_EOD!V87-BRPL_ISGS_exbus!V87</f>
        <v>2.7138993173991821E-4</v>
      </c>
      <c r="W87" s="24">
        <f>BRPL_EOD!W87-BRPL_ISGS_exbus!W87</f>
        <v>2.6388163174324575E-3</v>
      </c>
      <c r="X87" s="24">
        <f>BRPL_EOD!X87-BRPL_ISGS_exbus!X87</f>
        <v>2.2977758057010078E-3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-9.8781963993133104E-4</v>
      </c>
      <c r="L88" s="24">
        <f>BRPL_EOD!L88-BRPL_ISGS_exbus!L88</f>
        <v>0</v>
      </c>
      <c r="M88" s="24">
        <f>BRPL_EOD!M88-BRPL_ISGS_exbus!M88</f>
        <v>-8.3884975055923405E-3</v>
      </c>
      <c r="N88" s="24">
        <f>BRPL_EOD!N88-BRPL_ISGS_exbus!N88</f>
        <v>8.1736976047608323E-4</v>
      </c>
      <c r="O88" s="24">
        <f>BRPL_EOD!O88-BRPL_ISGS_exbus!O88</f>
        <v>-1.0466632337795545E-3</v>
      </c>
      <c r="P88" s="24">
        <f>BRPL_EOD!P88-BRPL_ISGS_exbus!P88</f>
        <v>-9.3573046416750572E-4</v>
      </c>
      <c r="Q88" s="24">
        <f>BRPL_EOD!Q88-BRPL_ISGS_exbus!Q88</f>
        <v>5.979970762904685E-3</v>
      </c>
      <c r="R88" s="24">
        <f>BRPL_EOD!R88-BRPL_ISGS_exbus!R88</f>
        <v>8.2789905595213042E-3</v>
      </c>
      <c r="S88" s="24">
        <f>BRPL_EOD!S88-BRPL_ISGS_exbus!S88</f>
        <v>5.0226958473622574E-3</v>
      </c>
      <c r="T88" s="24">
        <f>BRPL_EOD!T88-BRPL_ISGS_exbus!T88</f>
        <v>1.3758327759199052E-3</v>
      </c>
      <c r="U88" s="24">
        <f>BRPL_EOD!U88-BRPL_ISGS_exbus!U88</f>
        <v>-2.0132221447255461E-4</v>
      </c>
      <c r="V88" s="24">
        <f>BRPL_EOD!V88-BRPL_ISGS_exbus!V88</f>
        <v>2.7138993173991821E-4</v>
      </c>
      <c r="W88" s="24">
        <f>BRPL_EOD!W88-BRPL_ISGS_exbus!W88</f>
        <v>2.6388163174324575E-3</v>
      </c>
      <c r="X88" s="24">
        <f>BRPL_EOD!X88-BRPL_ISGS_exbus!X88</f>
        <v>2.2977758057010078E-3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-1.004139640485846E-3</v>
      </c>
      <c r="L89" s="24">
        <f>BRPL_EOD!L89-BRPL_ISGS_exbus!L89</f>
        <v>0</v>
      </c>
      <c r="M89" s="24">
        <f>BRPL_EOD!M89-BRPL_ISGS_exbus!M89</f>
        <v>-8.3884975055923405E-3</v>
      </c>
      <c r="N89" s="24">
        <f>BRPL_EOD!N89-BRPL_ISGS_exbus!N89</f>
        <v>8.1736976047608323E-4</v>
      </c>
      <c r="O89" s="24">
        <f>BRPL_EOD!O89-BRPL_ISGS_exbus!O89</f>
        <v>-1.0466632337795545E-3</v>
      </c>
      <c r="P89" s="24">
        <f>BRPL_EOD!P89-BRPL_ISGS_exbus!P89</f>
        <v>-9.3573046416750572E-4</v>
      </c>
      <c r="Q89" s="24">
        <f>BRPL_EOD!Q89-BRPL_ISGS_exbus!Q89</f>
        <v>5.979970762904685E-3</v>
      </c>
      <c r="R89" s="24">
        <f>BRPL_EOD!R89-BRPL_ISGS_exbus!R89</f>
        <v>8.2789905595213042E-3</v>
      </c>
      <c r="S89" s="24">
        <f>BRPL_EOD!S89-BRPL_ISGS_exbus!S89</f>
        <v>5.0226958473622574E-3</v>
      </c>
      <c r="T89" s="24">
        <f>BRPL_EOD!T89-BRPL_ISGS_exbus!T89</f>
        <v>1.3758327759199052E-3</v>
      </c>
      <c r="U89" s="24">
        <f>BRPL_EOD!U89-BRPL_ISGS_exbus!U89</f>
        <v>-2.0132221447255461E-4</v>
      </c>
      <c r="V89" s="24">
        <f>BRPL_EOD!V89-BRPL_ISGS_exbus!V89</f>
        <v>2.7138993173991821E-4</v>
      </c>
      <c r="W89" s="24">
        <f>BRPL_EOD!W89-BRPL_ISGS_exbus!W89</f>
        <v>2.6388163174324575E-3</v>
      </c>
      <c r="X89" s="24">
        <f>BRPL_EOD!X89-BRPL_ISGS_exbus!X89</f>
        <v>-7.3447103240056322E-3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-8.6995898300301633E-3</v>
      </c>
      <c r="L90" s="24">
        <f>BRPL_EOD!L90-BRPL_ISGS_exbus!L90</f>
        <v>0</v>
      </c>
      <c r="M90" s="24">
        <f>BRPL_EOD!M90-BRPL_ISGS_exbus!M90</f>
        <v>-8.3884975055923405E-3</v>
      </c>
      <c r="N90" s="24">
        <f>BRPL_EOD!N90-BRPL_ISGS_exbus!N90</f>
        <v>8.1736976047608323E-4</v>
      </c>
      <c r="O90" s="24">
        <f>BRPL_EOD!O90-BRPL_ISGS_exbus!O90</f>
        <v>-1.0466632337795545E-3</v>
      </c>
      <c r="P90" s="24">
        <f>BRPL_EOD!P90-BRPL_ISGS_exbus!P90</f>
        <v>-9.3573046416750572E-4</v>
      </c>
      <c r="Q90" s="24">
        <f>BRPL_EOD!Q90-BRPL_ISGS_exbus!Q90</f>
        <v>5.979970762904685E-3</v>
      </c>
      <c r="R90" s="24">
        <f>BRPL_EOD!R90-BRPL_ISGS_exbus!R90</f>
        <v>8.2789905595213042E-3</v>
      </c>
      <c r="S90" s="24">
        <f>BRPL_EOD!S90-BRPL_ISGS_exbus!S90</f>
        <v>5.0226958473622574E-3</v>
      </c>
      <c r="T90" s="24">
        <f>BRPL_EOD!T90-BRPL_ISGS_exbus!T90</f>
        <v>1.3758327759199052E-3</v>
      </c>
      <c r="U90" s="24">
        <f>BRPL_EOD!U90-BRPL_ISGS_exbus!U90</f>
        <v>-2.0132221447255461E-4</v>
      </c>
      <c r="V90" s="24">
        <f>BRPL_EOD!V90-BRPL_ISGS_exbus!V90</f>
        <v>2.7138993173991821E-4</v>
      </c>
      <c r="W90" s="24">
        <f>BRPL_EOD!W90-BRPL_ISGS_exbus!W90</f>
        <v>2.6388163174324575E-3</v>
      </c>
      <c r="X90" s="24">
        <f>BRPL_EOD!X90-BRPL_ISGS_exbus!X90</f>
        <v>-7.3447103240056322E-3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-8.6995898300301633E-3</v>
      </c>
      <c r="L91" s="24">
        <f>BRPL_EOD!L91-BRPL_ISGS_exbus!L91</f>
        <v>0</v>
      </c>
      <c r="M91" s="24">
        <f>BRPL_EOD!M91-BRPL_ISGS_exbus!M91</f>
        <v>-8.3884975055923405E-3</v>
      </c>
      <c r="N91" s="24">
        <f>BRPL_EOD!N91-BRPL_ISGS_exbus!N91</f>
        <v>8.1736976047608323E-4</v>
      </c>
      <c r="O91" s="24">
        <f>BRPL_EOD!O91-BRPL_ISGS_exbus!O91</f>
        <v>-1.0466632337795545E-3</v>
      </c>
      <c r="P91" s="24">
        <f>BRPL_EOD!P91-BRPL_ISGS_exbus!P91</f>
        <v>-9.3573046416750572E-4</v>
      </c>
      <c r="Q91" s="24">
        <f>BRPL_EOD!Q91-BRPL_ISGS_exbus!Q91</f>
        <v>5.979970762904685E-3</v>
      </c>
      <c r="R91" s="24">
        <f>BRPL_EOD!R91-BRPL_ISGS_exbus!R91</f>
        <v>8.2789905595213042E-3</v>
      </c>
      <c r="S91" s="24">
        <f>BRPL_EOD!S91-BRPL_ISGS_exbus!S91</f>
        <v>5.0226958473622574E-3</v>
      </c>
      <c r="T91" s="24">
        <f>BRPL_EOD!T91-BRPL_ISGS_exbus!T91</f>
        <v>1.3758327759199052E-3</v>
      </c>
      <c r="U91" s="24">
        <f>BRPL_EOD!U91-BRPL_ISGS_exbus!U91</f>
        <v>-2.0132221447255461E-4</v>
      </c>
      <c r="V91" s="24">
        <f>BRPL_EOD!V91-BRPL_ISGS_exbus!V91</f>
        <v>2.7138993173991821E-4</v>
      </c>
      <c r="W91" s="24">
        <f>BRPL_EOD!W91-BRPL_ISGS_exbus!W91</f>
        <v>2.6388163174324575E-3</v>
      </c>
      <c r="X91" s="24">
        <f>BRPL_EOD!X91-BRPL_ISGS_exbus!X91</f>
        <v>-3.9128653707081185E-3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-8.6995898300301633E-3</v>
      </c>
      <c r="L92" s="24">
        <f>BRPL_EOD!L92-BRPL_ISGS_exbus!L92</f>
        <v>0</v>
      </c>
      <c r="M92" s="24">
        <f>BRPL_EOD!M92-BRPL_ISGS_exbus!M92</f>
        <v>-8.3884975055923405E-3</v>
      </c>
      <c r="N92" s="24">
        <f>BRPL_EOD!N92-BRPL_ISGS_exbus!N92</f>
        <v>8.1736976047608323E-4</v>
      </c>
      <c r="O92" s="24">
        <f>BRPL_EOD!O92-BRPL_ISGS_exbus!O92</f>
        <v>-1.0466632337795545E-3</v>
      </c>
      <c r="P92" s="24">
        <f>BRPL_EOD!P92-BRPL_ISGS_exbus!P92</f>
        <v>-9.3573046416750572E-4</v>
      </c>
      <c r="Q92" s="24">
        <f>BRPL_EOD!Q92-BRPL_ISGS_exbus!Q92</f>
        <v>5.979970762904685E-3</v>
      </c>
      <c r="R92" s="24">
        <f>BRPL_EOD!R92-BRPL_ISGS_exbus!R92</f>
        <v>8.2789905595213042E-3</v>
      </c>
      <c r="S92" s="24">
        <f>BRPL_EOD!S92-BRPL_ISGS_exbus!S92</f>
        <v>5.0226958473622574E-3</v>
      </c>
      <c r="T92" s="24">
        <f>BRPL_EOD!T92-BRPL_ISGS_exbus!T92</f>
        <v>1.3758327759199052E-3</v>
      </c>
      <c r="U92" s="24">
        <f>BRPL_EOD!U92-BRPL_ISGS_exbus!U92</f>
        <v>-2.0132221447255461E-4</v>
      </c>
      <c r="V92" s="24">
        <f>BRPL_EOD!V92-BRPL_ISGS_exbus!V92</f>
        <v>2.7138993173991821E-4</v>
      </c>
      <c r="W92" s="24">
        <f>BRPL_EOD!W92-BRPL_ISGS_exbus!W92</f>
        <v>2.6388163174324575E-3</v>
      </c>
      <c r="X92" s="24">
        <f>BRPL_EOD!X92-BRPL_ISGS_exbus!X92</f>
        <v>-3.9128653707081185E-3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-8.6995898300301633E-3</v>
      </c>
      <c r="L93" s="24">
        <f>BRPL_EOD!L93-BRPL_ISGS_exbus!L93</f>
        <v>0</v>
      </c>
      <c r="M93" s="24">
        <f>BRPL_EOD!M93-BRPL_ISGS_exbus!M93</f>
        <v>-8.3884975055923405E-3</v>
      </c>
      <c r="N93" s="24">
        <f>BRPL_EOD!N93-BRPL_ISGS_exbus!N93</f>
        <v>8.1736976047608323E-4</v>
      </c>
      <c r="O93" s="24">
        <f>BRPL_EOD!O93-BRPL_ISGS_exbus!O93</f>
        <v>-1.0466632337795545E-3</v>
      </c>
      <c r="P93" s="24">
        <f>BRPL_EOD!P93-BRPL_ISGS_exbus!P93</f>
        <v>-9.3573046416750572E-4</v>
      </c>
      <c r="Q93" s="24">
        <f>BRPL_EOD!Q93-BRPL_ISGS_exbus!Q93</f>
        <v>5.979970762904685E-3</v>
      </c>
      <c r="R93" s="24">
        <f>BRPL_EOD!R93-BRPL_ISGS_exbus!R93</f>
        <v>8.2789905595213042E-3</v>
      </c>
      <c r="S93" s="24">
        <f>BRPL_EOD!S93-BRPL_ISGS_exbus!S93</f>
        <v>5.0226958473622574E-3</v>
      </c>
      <c r="T93" s="24">
        <f>BRPL_EOD!T93-BRPL_ISGS_exbus!T93</f>
        <v>1.3758327759199052E-3</v>
      </c>
      <c r="U93" s="24">
        <f>BRPL_EOD!U93-BRPL_ISGS_exbus!U93</f>
        <v>-2.0132221447255461E-4</v>
      </c>
      <c r="V93" s="24">
        <f>BRPL_EOD!V93-BRPL_ISGS_exbus!V93</f>
        <v>2.7138993173991821E-4</v>
      </c>
      <c r="W93" s="24">
        <f>BRPL_EOD!W93-BRPL_ISGS_exbus!W93</f>
        <v>2.6388163174324575E-3</v>
      </c>
      <c r="X93" s="24">
        <f>BRPL_EOD!X93-BRPL_ISGS_exbus!X93</f>
        <v>-3.9128653707081185E-3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-8.6995898300301633E-3</v>
      </c>
      <c r="L94" s="24">
        <f>BRPL_EOD!L94-BRPL_ISGS_exbus!L94</f>
        <v>0</v>
      </c>
      <c r="M94" s="24">
        <f>BRPL_EOD!M94-BRPL_ISGS_exbus!M94</f>
        <v>-8.3884975055923405E-3</v>
      </c>
      <c r="N94" s="24">
        <f>BRPL_EOD!N94-BRPL_ISGS_exbus!N94</f>
        <v>8.1736976047608323E-4</v>
      </c>
      <c r="O94" s="24">
        <f>BRPL_EOD!O94-BRPL_ISGS_exbus!O94</f>
        <v>-1.0466632337795545E-3</v>
      </c>
      <c r="P94" s="24">
        <f>BRPL_EOD!P94-BRPL_ISGS_exbus!P94</f>
        <v>-9.3573046416750572E-4</v>
      </c>
      <c r="Q94" s="24">
        <f>BRPL_EOD!Q94-BRPL_ISGS_exbus!Q94</f>
        <v>5.979970762904685E-3</v>
      </c>
      <c r="R94" s="24">
        <f>BRPL_EOD!R94-BRPL_ISGS_exbus!R94</f>
        <v>8.2789905595213042E-3</v>
      </c>
      <c r="S94" s="24">
        <f>BRPL_EOD!S94-BRPL_ISGS_exbus!S94</f>
        <v>5.0226958473622574E-3</v>
      </c>
      <c r="T94" s="24">
        <f>BRPL_EOD!T94-BRPL_ISGS_exbus!T94</f>
        <v>1.3758327759199052E-3</v>
      </c>
      <c r="U94" s="24">
        <f>BRPL_EOD!U94-BRPL_ISGS_exbus!U94</f>
        <v>-2.0132221447255461E-4</v>
      </c>
      <c r="V94" s="24">
        <f>BRPL_EOD!V94-BRPL_ISGS_exbus!V94</f>
        <v>2.7138993173991821E-4</v>
      </c>
      <c r="W94" s="24">
        <f>BRPL_EOD!W94-BRPL_ISGS_exbus!W94</f>
        <v>2.6388163174324575E-3</v>
      </c>
      <c r="X94" s="24">
        <f>BRPL_EOD!X94-BRPL_ISGS_exbus!X94</f>
        <v>-3.9128653707081185E-3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-8.6995898300301633E-3</v>
      </c>
      <c r="L95" s="24">
        <f>BRPL_EOD!L95-BRPL_ISGS_exbus!L95</f>
        <v>0</v>
      </c>
      <c r="M95" s="24">
        <f>BRPL_EOD!M95-BRPL_ISGS_exbus!M95</f>
        <v>-8.3884975055923405E-3</v>
      </c>
      <c r="N95" s="24">
        <f>BRPL_EOD!N95-BRPL_ISGS_exbus!N95</f>
        <v>8.1736976047608323E-4</v>
      </c>
      <c r="O95" s="24">
        <f>BRPL_EOD!O95-BRPL_ISGS_exbus!O95</f>
        <v>-1.0466632337795545E-3</v>
      </c>
      <c r="P95" s="24">
        <f>BRPL_EOD!P95-BRPL_ISGS_exbus!P95</f>
        <v>-9.3573046416750572E-4</v>
      </c>
      <c r="Q95" s="24">
        <f>BRPL_EOD!Q95-BRPL_ISGS_exbus!Q95</f>
        <v>5.979970762904685E-3</v>
      </c>
      <c r="R95" s="24">
        <f>BRPL_EOD!R95-BRPL_ISGS_exbus!R95</f>
        <v>8.2789905595213042E-3</v>
      </c>
      <c r="S95" s="24">
        <f>BRPL_EOD!S95-BRPL_ISGS_exbus!S95</f>
        <v>5.0226958473622574E-3</v>
      </c>
      <c r="T95" s="24">
        <f>BRPL_EOD!T95-BRPL_ISGS_exbus!T95</f>
        <v>1.3758327759199052E-3</v>
      </c>
      <c r="U95" s="24">
        <f>BRPL_EOD!U95-BRPL_ISGS_exbus!U95</f>
        <v>-2.0132221447255461E-4</v>
      </c>
      <c r="V95" s="24">
        <f>BRPL_EOD!V95-BRPL_ISGS_exbus!V95</f>
        <v>2.7138993173991821E-4</v>
      </c>
      <c r="W95" s="24">
        <f>BRPL_EOD!W95-BRPL_ISGS_exbus!W95</f>
        <v>2.6388163174324575E-3</v>
      </c>
      <c r="X95" s="24">
        <f>BRPL_EOD!X95-BRPL_ISGS_exbus!X95</f>
        <v>-3.9128653707081185E-3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-8.6995898300301633E-3</v>
      </c>
      <c r="L96" s="24">
        <f>BRPL_EOD!L96-BRPL_ISGS_exbus!L96</f>
        <v>0</v>
      </c>
      <c r="M96" s="24">
        <f>BRPL_EOD!M96-BRPL_ISGS_exbus!M96</f>
        <v>-8.3884975055923405E-3</v>
      </c>
      <c r="N96" s="24">
        <f>BRPL_EOD!N96-BRPL_ISGS_exbus!N96</f>
        <v>8.1736976047608323E-4</v>
      </c>
      <c r="O96" s="24">
        <f>BRPL_EOD!O96-BRPL_ISGS_exbus!O96</f>
        <v>-1.0466632337795545E-3</v>
      </c>
      <c r="P96" s="24">
        <f>BRPL_EOD!P96-BRPL_ISGS_exbus!P96</f>
        <v>-9.3573046416750572E-4</v>
      </c>
      <c r="Q96" s="24">
        <f>BRPL_EOD!Q96-BRPL_ISGS_exbus!Q96</f>
        <v>5.979970762904685E-3</v>
      </c>
      <c r="R96" s="24">
        <f>BRPL_EOD!R96-BRPL_ISGS_exbus!R96</f>
        <v>8.2789905595213042E-3</v>
      </c>
      <c r="S96" s="24">
        <f>BRPL_EOD!S96-BRPL_ISGS_exbus!S96</f>
        <v>5.0226958473622574E-3</v>
      </c>
      <c r="T96" s="24">
        <f>BRPL_EOD!T96-BRPL_ISGS_exbus!T96</f>
        <v>1.3758327759199052E-3</v>
      </c>
      <c r="U96" s="24">
        <f>BRPL_EOD!U96-BRPL_ISGS_exbus!U96</f>
        <v>-2.0132221447255461E-4</v>
      </c>
      <c r="V96" s="24">
        <f>BRPL_EOD!V96-BRPL_ISGS_exbus!V96</f>
        <v>2.7138993173991821E-4</v>
      </c>
      <c r="W96" s="24">
        <f>BRPL_EOD!W96-BRPL_ISGS_exbus!W96</f>
        <v>2.6388163174324575E-3</v>
      </c>
      <c r="X96" s="24">
        <f>BRPL_EOD!X96-BRPL_ISGS_exbus!X96</f>
        <v>-3.9128653707081185E-3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-8.6995898300301633E-3</v>
      </c>
      <c r="L97" s="24">
        <f>BRPL_EOD!L97-BRPL_ISGS_exbus!L97</f>
        <v>0</v>
      </c>
      <c r="M97" s="24">
        <f>BRPL_EOD!M97-BRPL_ISGS_exbus!M97</f>
        <v>-8.3884975055923405E-3</v>
      </c>
      <c r="N97" s="24">
        <f>BRPL_EOD!N97-BRPL_ISGS_exbus!N97</f>
        <v>8.1736976047608323E-4</v>
      </c>
      <c r="O97" s="24">
        <f>BRPL_EOD!O97-BRPL_ISGS_exbus!O97</f>
        <v>-1.0466632337795545E-3</v>
      </c>
      <c r="P97" s="24">
        <f>BRPL_EOD!P97-BRPL_ISGS_exbus!P97</f>
        <v>-9.3573046416750572E-4</v>
      </c>
      <c r="Q97" s="24">
        <f>BRPL_EOD!Q97-BRPL_ISGS_exbus!Q97</f>
        <v>5.979970762904685E-3</v>
      </c>
      <c r="R97" s="24">
        <f>BRPL_EOD!R97-BRPL_ISGS_exbus!R97</f>
        <v>8.2789905595213042E-3</v>
      </c>
      <c r="S97" s="24">
        <f>BRPL_EOD!S97-BRPL_ISGS_exbus!S97</f>
        <v>5.0226958473622574E-3</v>
      </c>
      <c r="T97" s="24">
        <f>BRPL_EOD!T97-BRPL_ISGS_exbus!T97</f>
        <v>1.3758327759199052E-3</v>
      </c>
      <c r="U97" s="24">
        <f>BRPL_EOD!U97-BRPL_ISGS_exbus!U97</f>
        <v>-2.0132221447255461E-4</v>
      </c>
      <c r="V97" s="24">
        <f>BRPL_EOD!V97-BRPL_ISGS_exbus!V97</f>
        <v>2.7138993173991821E-4</v>
      </c>
      <c r="W97" s="24">
        <f>BRPL_EOD!W97-BRPL_ISGS_exbus!W97</f>
        <v>2.6388163174324575E-3</v>
      </c>
      <c r="X97" s="24">
        <f>BRPL_EOD!X97-BRPL_ISGS_exbus!X97</f>
        <v>-3.9128653707081185E-3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-8.6995898300301633E-3</v>
      </c>
      <c r="L98" s="24">
        <f>BRPL_EOD!L98-BRPL_ISGS_exbus!L98</f>
        <v>0</v>
      </c>
      <c r="M98" s="24">
        <f>BRPL_EOD!M98-BRPL_ISGS_exbus!M98</f>
        <v>-8.3884975055923405E-3</v>
      </c>
      <c r="N98" s="24">
        <f>BRPL_EOD!N98-BRPL_ISGS_exbus!N98</f>
        <v>8.1736976047608323E-4</v>
      </c>
      <c r="O98" s="24">
        <f>BRPL_EOD!O98-BRPL_ISGS_exbus!O98</f>
        <v>-1.0466632337795545E-3</v>
      </c>
      <c r="P98" s="24">
        <f>BRPL_EOD!P98-BRPL_ISGS_exbus!P98</f>
        <v>-9.3573046416750572E-4</v>
      </c>
      <c r="Q98" s="24">
        <f>BRPL_EOD!Q98-BRPL_ISGS_exbus!Q98</f>
        <v>5.979970762904685E-3</v>
      </c>
      <c r="R98" s="24">
        <f>BRPL_EOD!R98-BRPL_ISGS_exbus!R98</f>
        <v>8.2789905595213042E-3</v>
      </c>
      <c r="S98" s="24">
        <f>BRPL_EOD!S98-BRPL_ISGS_exbus!S98</f>
        <v>5.0226958473622574E-3</v>
      </c>
      <c r="T98" s="24">
        <f>BRPL_EOD!T98-BRPL_ISGS_exbus!T98</f>
        <v>1.3758327759199052E-3</v>
      </c>
      <c r="U98" s="24">
        <f>BRPL_EOD!U98-BRPL_ISGS_exbus!U98</f>
        <v>-2.0132221447255461E-4</v>
      </c>
      <c r="V98" s="24">
        <f>BRPL_EOD!V98-BRPL_ISGS_exbus!V98</f>
        <v>2.7138993173991821E-4</v>
      </c>
      <c r="W98" s="24">
        <f>BRPL_EOD!W98-BRPL_ISGS_exbus!W98</f>
        <v>2.6388163174324575E-3</v>
      </c>
      <c r="X98" s="24">
        <f>BRPL_EOD!X98-BRPL_ISGS_exbus!X98</f>
        <v>-3.9128653707081185E-3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-1.1900353364246996E-4</v>
      </c>
      <c r="L99" s="24">
        <f>BRPL_EOD!L99-BRPL_ISGS_exbus!L99</f>
        <v>-4.1041333225244614E-6</v>
      </c>
      <c r="M99" s="24">
        <f>BRPL_EOD!M99-BRPL_ISGS_exbus!M99</f>
        <v>-6.0195909959093186E-5</v>
      </c>
      <c r="N99" s="24">
        <f>BRPL_EOD!N99-BRPL_ISGS_exbus!N99</f>
        <v>1.9616874253225447E-5</v>
      </c>
      <c r="O99" s="24">
        <f>BRPL_EOD!O99-BRPL_ISGS_exbus!O99</f>
        <v>-2.5119917612226317E-5</v>
      </c>
      <c r="P99" s="24">
        <f>BRPL_EOD!P99-BRPL_ISGS_exbus!P99</f>
        <v>-2.2457531137387576E-5</v>
      </c>
      <c r="Q99" s="24">
        <f>BRPL_EOD!Q99-BRPL_ISGS_exbus!Q99</f>
        <v>9.9643285542599935E-5</v>
      </c>
      <c r="R99" s="24">
        <f>BRPL_EOD!R99-BRPL_ISGS_exbus!R99</f>
        <v>1.7810598797629584E-4</v>
      </c>
      <c r="S99" s="24">
        <f>BRPL_EOD!S99-BRPL_ISGS_exbus!S99</f>
        <v>5.9015827896552464E-5</v>
      </c>
      <c r="T99" s="24">
        <f>BRPL_EOD!T99-BRPL_ISGS_exbus!T99</f>
        <v>2.8745920273253595E-5</v>
      </c>
      <c r="U99" s="24">
        <f>BRPL_EOD!U99-BRPL_ISGS_exbus!U99</f>
        <v>4.0615998979642853E-6</v>
      </c>
      <c r="V99" s="24">
        <f>BRPL_EOD!V99-BRPL_ISGS_exbus!V99</f>
        <v>-6.9735631107598062E-6</v>
      </c>
      <c r="W99" s="24">
        <f>BRPL_EOD!W99-BRPL_ISGS_exbus!W99</f>
        <v>5.6882741851782548E-5</v>
      </c>
      <c r="X99" s="24">
        <f>BRPL_EOD!X99-BRPL_ISGS_exbus!X99</f>
        <v>-6.6455271978571595E-5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308.82</v>
      </c>
      <c r="C3" s="196">
        <f>PPCL_NG!P3+PPCL_Spot!P3+GT_NG!P3+GT_Spot!P3+Bawana_NG!P3+Bawana_RLNG!P3+Bawana_Spot!P3</f>
        <v>308.9723469164237</v>
      </c>
      <c r="D3" s="197">
        <f t="shared" ref="D3:D66" si="0">B3-C3</f>
        <v>-0.1523469164237099</v>
      </c>
      <c r="E3" s="196">
        <f>PPCL_NG!J3+PPCL_Spot!J3+GT_NG!J3+GT_Spot!J3+Bawana_NG!J3+Bawana_RLNG!J3+Bawana_Spot!J3</f>
        <v>87</v>
      </c>
      <c r="F3" s="196">
        <f>PPCL_NG!Q3+PPCL_Spot!Q3+GT_NG!Q3+GT_Spot!Q3+Bawana_NG!Q3+Bawana_RLNG!Q3+Bawana_Spot!Q3</f>
        <v>87.086688583883529</v>
      </c>
      <c r="G3" s="197">
        <f t="shared" ref="G3:G66" si="1">E3-F3</f>
        <v>-8.6688583883528736E-2</v>
      </c>
      <c r="H3" s="196">
        <f>PPCL_NG!K3+PPCL_Spot!K3+GT_NG!K3+GT_Spot!K3+Bawana_NG!K3+Bawana_RLNG!K3+Bawana_Spot!K3</f>
        <v>14.879999999999999</v>
      </c>
      <c r="I3" s="196">
        <f>PPCL_NG!R3+PPCL_Spot!R3+GT_NG!R3+GT_Spot!R3+Bawana_NG!R3+Bawana_RLNG!R3+Bawana_Spot!R3</f>
        <v>14.879771883910784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69.86</v>
      </c>
      <c r="L3" s="196">
        <f>PPCL_NG!S3+PPCL_Spot!S3+GT_NG!S3+GT_Spot!S3+Bawana_NG!S3+Bawana_RLNG!S3+Bawana_Spot!S3</f>
        <v>69.882199201334345</v>
      </c>
      <c r="M3" s="197">
        <f t="shared" ref="M3:M66" si="3">K3-L3</f>
        <v>-2.2199201334345275E-2</v>
      </c>
      <c r="N3" s="196">
        <f>PPCL_NG!M3+PPCL_Spot!M3+GT_NG!M3+GT_Spot!M3+Bawana_NG!M3+Bawana_RLNG!M3+Bawana_Spot!M3</f>
        <v>109.67</v>
      </c>
      <c r="O3" s="196">
        <f>PPCL_NG!T3+PPCL_Spot!T3+GT_NG!T3+GT_Spot!T3+Bawana_NG!T3+Bawana_RLNG!T3+Bawana_Spot!T3</f>
        <v>109.7789934144476</v>
      </c>
      <c r="P3" s="197">
        <f t="shared" ref="P3:P66" si="4">N3-O3</f>
        <v>-0.10899341444759614</v>
      </c>
      <c r="Q3" s="197">
        <f>D3+G3+J3+M3+P3</f>
        <v>-0.36999999999996547</v>
      </c>
    </row>
    <row r="4" spans="1:17">
      <c r="A4" s="33" t="s">
        <v>46</v>
      </c>
      <c r="B4" s="196">
        <f>PPCL_NG!I4+PPCL_Spot!I4+GT_NG!I4+GT_Spot!I4+Bawana_NG!I4+Bawana_RLNG!I4+Bawana_Spot!I4</f>
        <v>308.82</v>
      </c>
      <c r="C4" s="196">
        <f>PPCL_NG!P4+PPCL_Spot!P4+GT_NG!P4+GT_Spot!P4+Bawana_NG!P4+Bawana_RLNG!P4+Bawana_Spot!P4</f>
        <v>308.9723469164237</v>
      </c>
      <c r="D4" s="197">
        <f t="shared" si="0"/>
        <v>-0.1523469164237099</v>
      </c>
      <c r="E4" s="196">
        <f>PPCL_NG!J4+PPCL_Spot!J4+GT_NG!J4+GT_Spot!J4+Bawana_NG!J4+Bawana_RLNG!J4+Bawana_Spot!J4</f>
        <v>87</v>
      </c>
      <c r="F4" s="196">
        <f>PPCL_NG!Q4+PPCL_Spot!Q4+GT_NG!Q4+GT_Spot!Q4+Bawana_NG!Q4+Bawana_RLNG!Q4+Bawana_Spot!Q4</f>
        <v>87.086688583883529</v>
      </c>
      <c r="G4" s="197">
        <f t="shared" si="1"/>
        <v>-8.6688583883528736E-2</v>
      </c>
      <c r="H4" s="196">
        <f>PPCL_NG!K4+PPCL_Spot!K4+GT_NG!K4+GT_Spot!K4+Bawana_NG!K4+Bawana_RLNG!K4+Bawana_Spot!K4</f>
        <v>14.879999999999999</v>
      </c>
      <c r="I4" s="196">
        <f>PPCL_NG!R4+PPCL_Spot!R4+GT_NG!R4+GT_Spot!R4+Bawana_NG!R4+Bawana_RLNG!R4+Bawana_Spot!R4</f>
        <v>14.879771883910784</v>
      </c>
      <c r="J4" s="197">
        <f t="shared" si="2"/>
        <v>2.281160892145806E-4</v>
      </c>
      <c r="K4" s="196">
        <f>PPCL_NG!L4+PPCL_Spot!L4+GT_NG!L4+GT_Spot!L4+Bawana_NG!L4+Bawana_RLNG!L4+Bawana_Spot!L4</f>
        <v>69.86</v>
      </c>
      <c r="L4" s="196">
        <f>PPCL_NG!S4+PPCL_Spot!S4+GT_NG!S4+GT_Spot!S4+Bawana_NG!S4+Bawana_RLNG!S4+Bawana_Spot!S4</f>
        <v>69.882199201334345</v>
      </c>
      <c r="M4" s="197">
        <f t="shared" si="3"/>
        <v>-2.2199201334345275E-2</v>
      </c>
      <c r="N4" s="196">
        <f>PPCL_NG!M4+PPCL_Spot!M4+GT_NG!M4+GT_Spot!M4+Bawana_NG!M4+Bawana_RLNG!M4+Bawana_Spot!M4</f>
        <v>109.67</v>
      </c>
      <c r="O4" s="196">
        <f>PPCL_NG!T4+PPCL_Spot!T4+GT_NG!T4+GT_Spot!T4+Bawana_NG!T4+Bawana_RLNG!T4+Bawana_Spot!T4</f>
        <v>109.7789934144476</v>
      </c>
      <c r="P4" s="197">
        <f t="shared" si="4"/>
        <v>-0.10899341444759614</v>
      </c>
      <c r="Q4" s="197">
        <f t="shared" ref="Q4:Q67" si="5">D4+G4+J4+M4+P4</f>
        <v>-0.36999999999996547</v>
      </c>
    </row>
    <row r="5" spans="1:17">
      <c r="A5" s="33" t="s">
        <v>47</v>
      </c>
      <c r="B5" s="196">
        <f>PPCL_NG!I5+PPCL_Spot!I5+GT_NG!I5+GT_Spot!I5+Bawana_NG!I5+Bawana_RLNG!I5+Bawana_Spot!I5</f>
        <v>308.82</v>
      </c>
      <c r="C5" s="196">
        <f>PPCL_NG!P5+PPCL_Spot!P5+GT_NG!P5+GT_Spot!P5+Bawana_NG!P5+Bawana_RLNG!P5+Bawana_Spot!P5</f>
        <v>308.9723469164237</v>
      </c>
      <c r="D5" s="197">
        <f t="shared" si="0"/>
        <v>-0.1523469164237099</v>
      </c>
      <c r="E5" s="196">
        <f>PPCL_NG!J5+PPCL_Spot!J5+GT_NG!J5+GT_Spot!J5+Bawana_NG!J5+Bawana_RLNG!J5+Bawana_Spot!J5</f>
        <v>87</v>
      </c>
      <c r="F5" s="196">
        <f>PPCL_NG!Q5+PPCL_Spot!Q5+GT_NG!Q5+GT_Spot!Q5+Bawana_NG!Q5+Bawana_RLNG!Q5+Bawana_Spot!Q5</f>
        <v>87.086688583883529</v>
      </c>
      <c r="G5" s="197">
        <f t="shared" si="1"/>
        <v>-8.6688583883528736E-2</v>
      </c>
      <c r="H5" s="196">
        <f>PPCL_NG!K5+PPCL_Spot!K5+GT_NG!K5+GT_Spot!K5+Bawana_NG!K5+Bawana_RLNG!K5+Bawana_Spot!K5</f>
        <v>14.879999999999999</v>
      </c>
      <c r="I5" s="196">
        <f>PPCL_NG!R5+PPCL_Spot!R5+GT_NG!R5+GT_Spot!R5+Bawana_NG!R5+Bawana_RLNG!R5+Bawana_Spot!R5</f>
        <v>14.879771883910784</v>
      </c>
      <c r="J5" s="197">
        <f t="shared" si="2"/>
        <v>2.281160892145806E-4</v>
      </c>
      <c r="K5" s="196">
        <f>PPCL_NG!L5+PPCL_Spot!L5+GT_NG!L5+GT_Spot!L5+Bawana_NG!L5+Bawana_RLNG!L5+Bawana_Spot!L5</f>
        <v>69.86</v>
      </c>
      <c r="L5" s="196">
        <f>PPCL_NG!S5+PPCL_Spot!S5+GT_NG!S5+GT_Spot!S5+Bawana_NG!S5+Bawana_RLNG!S5+Bawana_Spot!S5</f>
        <v>69.882199201334345</v>
      </c>
      <c r="M5" s="197">
        <f t="shared" si="3"/>
        <v>-2.2199201334345275E-2</v>
      </c>
      <c r="N5" s="196">
        <f>PPCL_NG!M5+PPCL_Spot!M5+GT_NG!M5+GT_Spot!M5+Bawana_NG!M5+Bawana_RLNG!M5+Bawana_Spot!M5</f>
        <v>109.67</v>
      </c>
      <c r="O5" s="196">
        <f>PPCL_NG!T5+PPCL_Spot!T5+GT_NG!T5+GT_Spot!T5+Bawana_NG!T5+Bawana_RLNG!T5+Bawana_Spot!T5</f>
        <v>109.7789934144476</v>
      </c>
      <c r="P5" s="197">
        <f t="shared" si="4"/>
        <v>-0.10899341444759614</v>
      </c>
      <c r="Q5" s="197">
        <f t="shared" si="5"/>
        <v>-0.36999999999996547</v>
      </c>
    </row>
    <row r="6" spans="1:17">
      <c r="A6" s="33" t="s">
        <v>48</v>
      </c>
      <c r="B6" s="196">
        <f>PPCL_NG!I6+PPCL_Spot!I6+GT_NG!I6+GT_Spot!I6+Bawana_NG!I6+Bawana_RLNG!I6+Bawana_Spot!I6</f>
        <v>309.89</v>
      </c>
      <c r="C6" s="196">
        <f>PPCL_NG!P6+PPCL_Spot!P6+GT_NG!P6+GT_Spot!P6+Bawana_NG!P6+Bawana_RLNG!P6+Bawana_Spot!P6</f>
        <v>310.04234691642375</v>
      </c>
      <c r="D6" s="197">
        <f t="shared" si="0"/>
        <v>-0.15234691642376674</v>
      </c>
      <c r="E6" s="196">
        <f>PPCL_NG!J6+PPCL_Spot!J6+GT_NG!J6+GT_Spot!J6+Bawana_NG!J6+Bawana_RLNG!J6+Bawana_Spot!J6</f>
        <v>87.57</v>
      </c>
      <c r="F6" s="196">
        <f>PPCL_NG!Q6+PPCL_Spot!Q6+GT_NG!Q6+GT_Spot!Q6+Bawana_NG!Q6+Bawana_RLNG!Q6+Bawana_Spot!Q6</f>
        <v>87.65668858388355</v>
      </c>
      <c r="G6" s="197">
        <f t="shared" si="1"/>
        <v>-8.6688583883557158E-2</v>
      </c>
      <c r="H6" s="196">
        <f>PPCL_NG!K6+PPCL_Spot!K6+GT_NG!K6+GT_Spot!K6+Bawana_NG!K6+Bawana_RLNG!K6+Bawana_Spot!K6</f>
        <v>15.11</v>
      </c>
      <c r="I6" s="196">
        <f>PPCL_NG!R6+PPCL_Spot!R6+GT_NG!R6+GT_Spot!R6+Bawana_NG!R6+Bawana_RLNG!R6+Bawana_Spot!R6</f>
        <v>15.109771883910785</v>
      </c>
      <c r="J6" s="197">
        <f t="shared" si="2"/>
        <v>2.281160892145806E-4</v>
      </c>
      <c r="K6" s="196">
        <f>PPCL_NG!L6+PPCL_Spot!L6+GT_NG!L6+GT_Spot!L6+Bawana_NG!L6+Bawana_RLNG!L6+Bawana_Spot!L6</f>
        <v>70.989999999999995</v>
      </c>
      <c r="L6" s="196">
        <f>PPCL_NG!S6+PPCL_Spot!S6+GT_NG!S6+GT_Spot!S6+Bawana_NG!S6+Bawana_RLNG!S6+Bawana_Spot!S6</f>
        <v>71.01219920133434</v>
      </c>
      <c r="M6" s="197">
        <f t="shared" si="3"/>
        <v>-2.2199201334345275E-2</v>
      </c>
      <c r="N6" s="196">
        <f>PPCL_NG!M6+PPCL_Spot!M6+GT_NG!M6+GT_Spot!M6+Bawana_NG!M6+Bawana_RLNG!M6+Bawana_Spot!M6</f>
        <v>109.67</v>
      </c>
      <c r="O6" s="196">
        <f>PPCL_NG!T6+PPCL_Spot!T6+GT_NG!T6+GT_Spot!T6+Bawana_NG!T6+Bawana_RLNG!T6+Bawana_Spot!T6</f>
        <v>109.7789934144476</v>
      </c>
      <c r="P6" s="197">
        <f t="shared" si="4"/>
        <v>-0.10899341444759614</v>
      </c>
      <c r="Q6" s="197">
        <f t="shared" si="5"/>
        <v>-0.37000000000005073</v>
      </c>
    </row>
    <row r="7" spans="1:17">
      <c r="A7" s="33" t="s">
        <v>49</v>
      </c>
      <c r="B7" s="196">
        <f>PPCL_NG!I7+PPCL_Spot!I7+GT_NG!I7+GT_Spot!I7+Bawana_NG!I7+Bawana_RLNG!I7+Bawana_Spot!I7</f>
        <v>326.89</v>
      </c>
      <c r="C7" s="196">
        <f>PPCL_NG!P7+PPCL_Spot!P7+GT_NG!P7+GT_Spot!P7+Bawana_NG!P7+Bawana_RLNG!P7+Bawana_Spot!P7</f>
        <v>327.04635300993573</v>
      </c>
      <c r="D7" s="197">
        <f t="shared" si="0"/>
        <v>-0.15635300993574219</v>
      </c>
      <c r="E7" s="196">
        <f>PPCL_NG!J7+PPCL_Spot!J7+GT_NG!J7+GT_Spot!J7+Bawana_NG!J7+Bawana_RLNG!J7+Bawana_Spot!J7</f>
        <v>90.17</v>
      </c>
      <c r="F7" s="196">
        <f>PPCL_NG!Q7+PPCL_Spot!Q7+GT_NG!Q7+GT_Spot!Q7+Bawana_NG!Q7+Bawana_RLNG!Q7+Bawana_Spot!Q7</f>
        <v>90.258836937463485</v>
      </c>
      <c r="G7" s="197">
        <f t="shared" si="1"/>
        <v>-8.8836937463483423E-2</v>
      </c>
      <c r="H7" s="196">
        <f>PPCL_NG!K7+PPCL_Spot!K7+GT_NG!K7+GT_Spot!K7+Bawana_NG!K7+Bawana_RLNG!K7+Bawana_Spot!K7</f>
        <v>15.11</v>
      </c>
      <c r="I7" s="196">
        <f>PPCL_NG!R7+PPCL_Spot!R7+GT_NG!R7+GT_Spot!R7+Bawana_NG!R7+Bawana_RLNG!R7+Bawana_Spot!R7</f>
        <v>15.11</v>
      </c>
      <c r="J7" s="197">
        <f t="shared" si="2"/>
        <v>0</v>
      </c>
      <c r="K7" s="196">
        <f>PPCL_NG!L7+PPCL_Spot!L7+GT_NG!L7+GT_Spot!L7+Bawana_NG!L7+Bawana_RLNG!L7+Bawana_Spot!L7</f>
        <v>70.989999999999995</v>
      </c>
      <c r="L7" s="196">
        <f>PPCL_NG!S7+PPCL_Spot!S7+GT_NG!S7+GT_Spot!S7+Bawana_NG!S7+Bawana_RLNG!S7+Bawana_Spot!S7</f>
        <v>71.013097603740505</v>
      </c>
      <c r="M7" s="197">
        <f t="shared" si="3"/>
        <v>-2.3097603740509953E-2</v>
      </c>
      <c r="N7" s="196">
        <f>PPCL_NG!M7+PPCL_Spot!M7+GT_NG!M7+GT_Spot!M7+Bawana_NG!M7+Bawana_RLNG!M7+Bawana_Spot!M7</f>
        <v>90.06</v>
      </c>
      <c r="O7" s="196">
        <f>PPCL_NG!T7+PPCL_Spot!T7+GT_NG!T7+GT_Spot!T7+Bawana_NG!T7+Bawana_RLNG!T7+Bawana_Spot!T7</f>
        <v>90.171712448860319</v>
      </c>
      <c r="P7" s="197">
        <f t="shared" si="4"/>
        <v>-0.11171244886031673</v>
      </c>
      <c r="Q7" s="197">
        <f t="shared" si="5"/>
        <v>-0.3800000000000523</v>
      </c>
    </row>
    <row r="8" spans="1:17">
      <c r="A8" s="33" t="s">
        <v>50</v>
      </c>
      <c r="B8" s="196">
        <f>PPCL_NG!I8+PPCL_Spot!I8+GT_NG!I8+GT_Spot!I8+Bawana_NG!I8+Bawana_RLNG!I8+Bawana_Spot!I8</f>
        <v>326.89</v>
      </c>
      <c r="C8" s="196">
        <f>PPCL_NG!P8+PPCL_Spot!P8+GT_NG!P8+GT_Spot!P8+Bawana_NG!P8+Bawana_RLNG!P8+Bawana_Spot!P8</f>
        <v>327.04635300993573</v>
      </c>
      <c r="D8" s="197">
        <f t="shared" si="0"/>
        <v>-0.15635300993574219</v>
      </c>
      <c r="E8" s="196">
        <f>PPCL_NG!J8+PPCL_Spot!J8+GT_NG!J8+GT_Spot!J8+Bawana_NG!J8+Bawana_RLNG!J8+Bawana_Spot!J8</f>
        <v>90.17</v>
      </c>
      <c r="F8" s="196">
        <f>PPCL_NG!Q8+PPCL_Spot!Q8+GT_NG!Q8+GT_Spot!Q8+Bawana_NG!Q8+Bawana_RLNG!Q8+Bawana_Spot!Q8</f>
        <v>90.258836937463485</v>
      </c>
      <c r="G8" s="197">
        <f t="shared" si="1"/>
        <v>-8.8836937463483423E-2</v>
      </c>
      <c r="H8" s="196">
        <f>PPCL_NG!K8+PPCL_Spot!K8+GT_NG!K8+GT_Spot!K8+Bawana_NG!K8+Bawana_RLNG!K8+Bawana_Spot!K8</f>
        <v>15.11</v>
      </c>
      <c r="I8" s="196">
        <f>PPCL_NG!R8+PPCL_Spot!R8+GT_NG!R8+GT_Spot!R8+Bawana_NG!R8+Bawana_RLNG!R8+Bawana_Spot!R8</f>
        <v>15.11</v>
      </c>
      <c r="J8" s="197">
        <f t="shared" si="2"/>
        <v>0</v>
      </c>
      <c r="K8" s="196">
        <f>PPCL_NG!L8+PPCL_Spot!L8+GT_NG!L8+GT_Spot!L8+Bawana_NG!L8+Bawana_RLNG!L8+Bawana_Spot!L8</f>
        <v>70.989999999999995</v>
      </c>
      <c r="L8" s="196">
        <f>PPCL_NG!S8+PPCL_Spot!S8+GT_NG!S8+GT_Spot!S8+Bawana_NG!S8+Bawana_RLNG!S8+Bawana_Spot!S8</f>
        <v>71.013097603740505</v>
      </c>
      <c r="M8" s="197">
        <f t="shared" si="3"/>
        <v>-2.3097603740509953E-2</v>
      </c>
      <c r="N8" s="196">
        <f>PPCL_NG!M8+PPCL_Spot!M8+GT_NG!M8+GT_Spot!M8+Bawana_NG!M8+Bawana_RLNG!M8+Bawana_Spot!M8</f>
        <v>90.06</v>
      </c>
      <c r="O8" s="196">
        <f>PPCL_NG!T8+PPCL_Spot!T8+GT_NG!T8+GT_Spot!T8+Bawana_NG!T8+Bawana_RLNG!T8+Bawana_Spot!T8</f>
        <v>90.171712448860319</v>
      </c>
      <c r="P8" s="197">
        <f t="shared" si="4"/>
        <v>-0.11171244886031673</v>
      </c>
      <c r="Q8" s="197">
        <f t="shared" si="5"/>
        <v>-0.3800000000000523</v>
      </c>
    </row>
    <row r="9" spans="1:17">
      <c r="A9" s="33" t="s">
        <v>51</v>
      </c>
      <c r="B9" s="196">
        <f>PPCL_NG!I9+PPCL_Spot!I9+GT_NG!I9+GT_Spot!I9+Bawana_NG!I9+Bawana_RLNG!I9+Bawana_Spot!I9</f>
        <v>341.94</v>
      </c>
      <c r="C9" s="196">
        <f>PPCL_NG!P9+PPCL_Spot!P9+GT_NG!P9+GT_Spot!P9+Bawana_NG!P9+Bawana_RLNG!P9+Bawana_Spot!P9</f>
        <v>342.09635300993574</v>
      </c>
      <c r="D9" s="197">
        <f t="shared" si="0"/>
        <v>-0.15635300993574219</v>
      </c>
      <c r="E9" s="196">
        <f>PPCL_NG!J9+PPCL_Spot!J9+GT_NG!J9+GT_Spot!J9+Bawana_NG!J9+Bawana_RLNG!J9+Bawana_Spot!J9</f>
        <v>90.17</v>
      </c>
      <c r="F9" s="196">
        <f>PPCL_NG!Q9+PPCL_Spot!Q9+GT_NG!Q9+GT_Spot!Q9+Bawana_NG!Q9+Bawana_RLNG!Q9+Bawana_Spot!Q9</f>
        <v>90.258836937463485</v>
      </c>
      <c r="G9" s="197">
        <f t="shared" si="1"/>
        <v>-8.8836937463483423E-2</v>
      </c>
      <c r="H9" s="196">
        <f>PPCL_NG!K9+PPCL_Spot!K9+GT_NG!K9+GT_Spot!K9+Bawana_NG!K9+Bawana_RLNG!K9+Bawana_Spot!K9</f>
        <v>15.11</v>
      </c>
      <c r="I9" s="196">
        <f>PPCL_NG!R9+PPCL_Spot!R9+GT_NG!R9+GT_Spot!R9+Bawana_NG!R9+Bawana_RLNG!R9+Bawana_Spot!R9</f>
        <v>15.11</v>
      </c>
      <c r="J9" s="197">
        <f t="shared" si="2"/>
        <v>0</v>
      </c>
      <c r="K9" s="196">
        <f>PPCL_NG!L9+PPCL_Spot!L9+GT_NG!L9+GT_Spot!L9+Bawana_NG!L9+Bawana_RLNG!L9+Bawana_Spot!L9</f>
        <v>70.989999999999995</v>
      </c>
      <c r="L9" s="196">
        <f>PPCL_NG!S9+PPCL_Spot!S9+GT_NG!S9+GT_Spot!S9+Bawana_NG!S9+Bawana_RLNG!S9+Bawana_Spot!S9</f>
        <v>71.013097603740505</v>
      </c>
      <c r="M9" s="197">
        <f t="shared" si="3"/>
        <v>-2.3097603740509953E-2</v>
      </c>
      <c r="N9" s="196">
        <f>PPCL_NG!M9+PPCL_Spot!M9+GT_NG!M9+GT_Spot!M9+Bawana_NG!M9+Bawana_RLNG!M9+Bawana_Spot!M9</f>
        <v>90.06</v>
      </c>
      <c r="O9" s="196">
        <f>PPCL_NG!T9+PPCL_Spot!T9+GT_NG!T9+GT_Spot!T9+Bawana_NG!T9+Bawana_RLNG!T9+Bawana_Spot!T9</f>
        <v>90.171712448860319</v>
      </c>
      <c r="P9" s="197">
        <f t="shared" si="4"/>
        <v>-0.11171244886031673</v>
      </c>
      <c r="Q9" s="197">
        <f t="shared" si="5"/>
        <v>-0.3800000000000523</v>
      </c>
    </row>
    <row r="10" spans="1:17">
      <c r="A10" s="33" t="s">
        <v>52</v>
      </c>
      <c r="B10" s="196">
        <f>PPCL_NG!I10+PPCL_Spot!I10+GT_NG!I10+GT_Spot!I10+Bawana_NG!I10+Bawana_RLNG!I10+Bawana_Spot!I10</f>
        <v>341.59000000000003</v>
      </c>
      <c r="C10" s="196">
        <f>PPCL_NG!P10+PPCL_Spot!P10+GT_NG!P10+GT_Spot!P10+Bawana_NG!P10+Bawana_RLNG!P10+Bawana_Spot!P10</f>
        <v>341.74635300993572</v>
      </c>
      <c r="D10" s="197">
        <f t="shared" si="0"/>
        <v>-0.15635300993568535</v>
      </c>
      <c r="E10" s="196">
        <f>PPCL_NG!J10+PPCL_Spot!J10+GT_NG!J10+GT_Spot!J10+Bawana_NG!J10+Bawana_RLNG!J10+Bawana_Spot!J10</f>
        <v>89.97</v>
      </c>
      <c r="F10" s="196">
        <f>PPCL_NG!Q10+PPCL_Spot!Q10+GT_NG!Q10+GT_Spot!Q10+Bawana_NG!Q10+Bawana_RLNG!Q10+Bawana_Spot!Q10</f>
        <v>90.058836937463468</v>
      </c>
      <c r="G10" s="197">
        <f t="shared" si="1"/>
        <v>-8.8836937463469212E-2</v>
      </c>
      <c r="H10" s="196">
        <f>PPCL_NG!K10+PPCL_Spot!K10+GT_NG!K10+GT_Spot!K10+Bawana_NG!K10+Bawana_RLNG!K10+Bawana_Spot!K10</f>
        <v>15.03</v>
      </c>
      <c r="I10" s="196">
        <f>PPCL_NG!R10+PPCL_Spot!R10+GT_NG!R10+GT_Spot!R10+Bawana_NG!R10+Bawana_RLNG!R10+Bawana_Spot!R10</f>
        <v>15.03</v>
      </c>
      <c r="J10" s="197">
        <f t="shared" si="2"/>
        <v>0</v>
      </c>
      <c r="K10" s="196">
        <f>PPCL_NG!L10+PPCL_Spot!L10+GT_NG!L10+GT_Spot!L10+Bawana_NG!L10+Bawana_RLNG!L10+Bawana_Spot!L10</f>
        <v>70.62</v>
      </c>
      <c r="L10" s="196">
        <f>PPCL_NG!S10+PPCL_Spot!S10+GT_NG!S10+GT_Spot!S10+Bawana_NG!S10+Bawana_RLNG!S10+Bawana_Spot!S10</f>
        <v>70.6430976037405</v>
      </c>
      <c r="M10" s="197">
        <f t="shared" si="3"/>
        <v>-2.3097603740495742E-2</v>
      </c>
      <c r="N10" s="196">
        <f>PPCL_NG!M10+PPCL_Spot!M10+GT_NG!M10+GT_Spot!M10+Bawana_NG!M10+Bawana_RLNG!M10+Bawana_Spot!M10</f>
        <v>90.06</v>
      </c>
      <c r="O10" s="196">
        <f>PPCL_NG!T10+PPCL_Spot!T10+GT_NG!T10+GT_Spot!T10+Bawana_NG!T10+Bawana_RLNG!T10+Bawana_Spot!T10</f>
        <v>90.171712448860319</v>
      </c>
      <c r="P10" s="197">
        <f t="shared" si="4"/>
        <v>-0.11171244886031673</v>
      </c>
      <c r="Q10" s="197">
        <f t="shared" si="5"/>
        <v>-0.37999999999996703</v>
      </c>
    </row>
    <row r="11" spans="1:17">
      <c r="A11" s="33" t="s">
        <v>53</v>
      </c>
      <c r="B11" s="196">
        <f>PPCL_NG!I11+PPCL_Spot!I11+GT_NG!I11+GT_Spot!I11+Bawana_NG!I11+Bawana_RLNG!I11+Bawana_Spot!I11</f>
        <v>341.59000000000003</v>
      </c>
      <c r="C11" s="196">
        <f>PPCL_NG!P11+PPCL_Spot!P11+GT_NG!P11+GT_Spot!P11+Bawana_NG!P11+Bawana_RLNG!P11+Bawana_Spot!P11</f>
        <v>341.74635300993572</v>
      </c>
      <c r="D11" s="197">
        <f t="shared" si="0"/>
        <v>-0.15635300993568535</v>
      </c>
      <c r="E11" s="196">
        <f>PPCL_NG!J11+PPCL_Spot!J11+GT_NG!J11+GT_Spot!J11+Bawana_NG!J11+Bawana_RLNG!J11+Bawana_Spot!J11</f>
        <v>78.88</v>
      </c>
      <c r="F11" s="196">
        <f>PPCL_NG!Q11+PPCL_Spot!Q11+GT_NG!Q11+GT_Spot!Q11+Bawana_NG!Q11+Bawana_RLNG!Q11+Bawana_Spot!Q11</f>
        <v>78.968836937463465</v>
      </c>
      <c r="G11" s="197">
        <f t="shared" si="1"/>
        <v>-8.8836937463469212E-2</v>
      </c>
      <c r="H11" s="196">
        <f>PPCL_NG!K11+PPCL_Spot!K11+GT_NG!K11+GT_Spot!K11+Bawana_NG!K11+Bawana_RLNG!K11+Bawana_Spot!K11</f>
        <v>15.03</v>
      </c>
      <c r="I11" s="196">
        <f>PPCL_NG!R11+PPCL_Spot!R11+GT_NG!R11+GT_Spot!R11+Bawana_NG!R11+Bawana_RLNG!R11+Bawana_Spot!R11</f>
        <v>15.03</v>
      </c>
      <c r="J11" s="197">
        <f t="shared" si="2"/>
        <v>0</v>
      </c>
      <c r="K11" s="196">
        <f>PPCL_NG!L11+PPCL_Spot!L11+GT_NG!L11+GT_Spot!L11+Bawana_NG!L11+Bawana_RLNG!L11+Bawana_Spot!L11</f>
        <v>66.62</v>
      </c>
      <c r="L11" s="196">
        <f>PPCL_NG!S11+PPCL_Spot!S11+GT_NG!S11+GT_Spot!S11+Bawana_NG!S11+Bawana_RLNG!S11+Bawana_Spot!S11</f>
        <v>66.6430976037405</v>
      </c>
      <c r="M11" s="197">
        <f t="shared" si="3"/>
        <v>-2.3097603740495742E-2</v>
      </c>
      <c r="N11" s="196">
        <f>PPCL_NG!M11+PPCL_Spot!M11+GT_NG!M11+GT_Spot!M11+Bawana_NG!M11+Bawana_RLNG!M11+Bawana_Spot!M11</f>
        <v>96.26</v>
      </c>
      <c r="O11" s="196">
        <f>PPCL_NG!T11+PPCL_Spot!T11+GT_NG!T11+GT_Spot!T11+Bawana_NG!T11+Bawana_RLNG!T11+Bawana_Spot!T11</f>
        <v>96.371712448860322</v>
      </c>
      <c r="P11" s="197">
        <f t="shared" si="4"/>
        <v>-0.11171244886031673</v>
      </c>
      <c r="Q11" s="197">
        <f t="shared" si="5"/>
        <v>-0.37999999999996703</v>
      </c>
    </row>
    <row r="12" spans="1:17">
      <c r="A12" s="33" t="s">
        <v>54</v>
      </c>
      <c r="B12" s="196">
        <f>PPCL_NG!I12+PPCL_Spot!I12+GT_NG!I12+GT_Spot!I12+Bawana_NG!I12+Bawana_RLNG!I12+Bawana_Spot!I12</f>
        <v>341.59000000000003</v>
      </c>
      <c r="C12" s="196">
        <f>PPCL_NG!P12+PPCL_Spot!P12+GT_NG!P12+GT_Spot!P12+Bawana_NG!P12+Bawana_RLNG!P12+Bawana_Spot!P12</f>
        <v>341.74635300993572</v>
      </c>
      <c r="D12" s="197">
        <f t="shared" si="0"/>
        <v>-0.15635300993568535</v>
      </c>
      <c r="E12" s="196">
        <f>PPCL_NG!J12+PPCL_Spot!J12+GT_NG!J12+GT_Spot!J12+Bawana_NG!J12+Bawana_RLNG!J12+Bawana_Spot!J12</f>
        <v>78.88</v>
      </c>
      <c r="F12" s="196">
        <f>PPCL_NG!Q12+PPCL_Spot!Q12+GT_NG!Q12+GT_Spot!Q12+Bawana_NG!Q12+Bawana_RLNG!Q12+Bawana_Spot!Q12</f>
        <v>78.968836937463465</v>
      </c>
      <c r="G12" s="197">
        <f t="shared" si="1"/>
        <v>-8.8836937463469212E-2</v>
      </c>
      <c r="H12" s="196">
        <f>PPCL_NG!K12+PPCL_Spot!K12+GT_NG!K12+GT_Spot!K12+Bawana_NG!K12+Bawana_RLNG!K12+Bawana_Spot!K12</f>
        <v>15.03</v>
      </c>
      <c r="I12" s="196">
        <f>PPCL_NG!R12+PPCL_Spot!R12+GT_NG!R12+GT_Spot!R12+Bawana_NG!R12+Bawana_RLNG!R12+Bawana_Spot!R12</f>
        <v>15.03</v>
      </c>
      <c r="J12" s="197">
        <f t="shared" si="2"/>
        <v>0</v>
      </c>
      <c r="K12" s="196">
        <f>PPCL_NG!L12+PPCL_Spot!L12+GT_NG!L12+GT_Spot!L12+Bawana_NG!L12+Bawana_RLNG!L12+Bawana_Spot!L12</f>
        <v>66.62</v>
      </c>
      <c r="L12" s="196">
        <f>PPCL_NG!S12+PPCL_Spot!S12+GT_NG!S12+GT_Spot!S12+Bawana_NG!S12+Bawana_RLNG!S12+Bawana_Spot!S12</f>
        <v>66.6430976037405</v>
      </c>
      <c r="M12" s="197">
        <f t="shared" si="3"/>
        <v>-2.3097603740495742E-2</v>
      </c>
      <c r="N12" s="196">
        <f>PPCL_NG!M12+PPCL_Spot!M12+GT_NG!M12+GT_Spot!M12+Bawana_NG!M12+Bawana_RLNG!M12+Bawana_Spot!M12</f>
        <v>96.26</v>
      </c>
      <c r="O12" s="196">
        <f>PPCL_NG!T12+PPCL_Spot!T12+GT_NG!T12+GT_Spot!T12+Bawana_NG!T12+Bawana_RLNG!T12+Bawana_Spot!T12</f>
        <v>96.371712448860322</v>
      </c>
      <c r="P12" s="197">
        <f t="shared" si="4"/>
        <v>-0.11171244886031673</v>
      </c>
      <c r="Q12" s="197">
        <f t="shared" si="5"/>
        <v>-0.37999999999996703</v>
      </c>
    </row>
    <row r="13" spans="1:17">
      <c r="A13" s="33" t="s">
        <v>55</v>
      </c>
      <c r="B13" s="196">
        <f>PPCL_NG!I13+PPCL_Spot!I13+GT_NG!I13+GT_Spot!I13+Bawana_NG!I13+Bawana_RLNG!I13+Bawana_Spot!I13</f>
        <v>341.59000000000003</v>
      </c>
      <c r="C13" s="196">
        <f>PPCL_NG!P13+PPCL_Spot!P13+GT_NG!P13+GT_Spot!P13+Bawana_NG!P13+Bawana_RLNG!P13+Bawana_Spot!P13</f>
        <v>341.74635300993572</v>
      </c>
      <c r="D13" s="197">
        <f t="shared" si="0"/>
        <v>-0.15635300993568535</v>
      </c>
      <c r="E13" s="196">
        <f>PPCL_NG!J13+PPCL_Spot!J13+GT_NG!J13+GT_Spot!J13+Bawana_NG!J13+Bawana_RLNG!J13+Bawana_Spot!J13</f>
        <v>78.88</v>
      </c>
      <c r="F13" s="196">
        <f>PPCL_NG!Q13+PPCL_Spot!Q13+GT_NG!Q13+GT_Spot!Q13+Bawana_NG!Q13+Bawana_RLNG!Q13+Bawana_Spot!Q13</f>
        <v>78.968836937463465</v>
      </c>
      <c r="G13" s="197">
        <f t="shared" si="1"/>
        <v>-8.8836937463469212E-2</v>
      </c>
      <c r="H13" s="196">
        <f>PPCL_NG!K13+PPCL_Spot!K13+GT_NG!K13+GT_Spot!K13+Bawana_NG!K13+Bawana_RLNG!K13+Bawana_Spot!K13</f>
        <v>15.03</v>
      </c>
      <c r="I13" s="196">
        <f>PPCL_NG!R13+PPCL_Spot!R13+GT_NG!R13+GT_Spot!R13+Bawana_NG!R13+Bawana_RLNG!R13+Bawana_Spot!R13</f>
        <v>15.03</v>
      </c>
      <c r="J13" s="197">
        <f t="shared" si="2"/>
        <v>0</v>
      </c>
      <c r="K13" s="196">
        <f>PPCL_NG!L13+PPCL_Spot!L13+GT_NG!L13+GT_Spot!L13+Bawana_NG!L13+Bawana_RLNG!L13+Bawana_Spot!L13</f>
        <v>66.62</v>
      </c>
      <c r="L13" s="196">
        <f>PPCL_NG!S13+PPCL_Spot!S13+GT_NG!S13+GT_Spot!S13+Bawana_NG!S13+Bawana_RLNG!S13+Bawana_Spot!S13</f>
        <v>66.6430976037405</v>
      </c>
      <c r="M13" s="197">
        <f t="shared" si="3"/>
        <v>-2.3097603740495742E-2</v>
      </c>
      <c r="N13" s="196">
        <f>PPCL_NG!M13+PPCL_Spot!M13+GT_NG!M13+GT_Spot!M13+Bawana_NG!M13+Bawana_RLNG!M13+Bawana_Spot!M13</f>
        <v>96.26</v>
      </c>
      <c r="O13" s="196">
        <f>PPCL_NG!T13+PPCL_Spot!T13+GT_NG!T13+GT_Spot!T13+Bawana_NG!T13+Bawana_RLNG!T13+Bawana_Spot!T13</f>
        <v>96.371712448860322</v>
      </c>
      <c r="P13" s="197">
        <f t="shared" si="4"/>
        <v>-0.11171244886031673</v>
      </c>
      <c r="Q13" s="197">
        <f t="shared" si="5"/>
        <v>-0.37999999999996703</v>
      </c>
    </row>
    <row r="14" spans="1:17">
      <c r="A14" s="33" t="s">
        <v>56</v>
      </c>
      <c r="B14" s="196">
        <f>PPCL_NG!I14+PPCL_Spot!I14+GT_NG!I14+GT_Spot!I14+Bawana_NG!I14+Bawana_RLNG!I14+Bawana_Spot!I14</f>
        <v>341.59000000000003</v>
      </c>
      <c r="C14" s="196">
        <f>PPCL_NG!P14+PPCL_Spot!P14+GT_NG!P14+GT_Spot!P14+Bawana_NG!P14+Bawana_RLNG!P14+Bawana_Spot!P14</f>
        <v>341.74635300993572</v>
      </c>
      <c r="D14" s="197">
        <f t="shared" si="0"/>
        <v>-0.15635300993568535</v>
      </c>
      <c r="E14" s="196">
        <f>PPCL_NG!J14+PPCL_Spot!J14+GT_NG!J14+GT_Spot!J14+Bawana_NG!J14+Bawana_RLNG!J14+Bawana_Spot!J14</f>
        <v>78.88</v>
      </c>
      <c r="F14" s="196">
        <f>PPCL_NG!Q14+PPCL_Spot!Q14+GT_NG!Q14+GT_Spot!Q14+Bawana_NG!Q14+Bawana_RLNG!Q14+Bawana_Spot!Q14</f>
        <v>78.968836937463465</v>
      </c>
      <c r="G14" s="197">
        <f t="shared" si="1"/>
        <v>-8.8836937463469212E-2</v>
      </c>
      <c r="H14" s="196">
        <f>PPCL_NG!K14+PPCL_Spot!K14+GT_NG!K14+GT_Spot!K14+Bawana_NG!K14+Bawana_RLNG!K14+Bawana_Spot!K14</f>
        <v>15.03</v>
      </c>
      <c r="I14" s="196">
        <f>PPCL_NG!R14+PPCL_Spot!R14+GT_NG!R14+GT_Spot!R14+Bawana_NG!R14+Bawana_RLNG!R14+Bawana_Spot!R14</f>
        <v>15.03</v>
      </c>
      <c r="J14" s="197">
        <f t="shared" si="2"/>
        <v>0</v>
      </c>
      <c r="K14" s="196">
        <f>PPCL_NG!L14+PPCL_Spot!L14+GT_NG!L14+GT_Spot!L14+Bawana_NG!L14+Bawana_RLNG!L14+Bawana_Spot!L14</f>
        <v>66.62</v>
      </c>
      <c r="L14" s="196">
        <f>PPCL_NG!S14+PPCL_Spot!S14+GT_NG!S14+GT_Spot!S14+Bawana_NG!S14+Bawana_RLNG!S14+Bawana_Spot!S14</f>
        <v>66.6430976037405</v>
      </c>
      <c r="M14" s="197">
        <f t="shared" si="3"/>
        <v>-2.3097603740495742E-2</v>
      </c>
      <c r="N14" s="196">
        <f>PPCL_NG!M14+PPCL_Spot!M14+GT_NG!M14+GT_Spot!M14+Bawana_NG!M14+Bawana_RLNG!M14+Bawana_Spot!M14</f>
        <v>96.26</v>
      </c>
      <c r="O14" s="196">
        <f>PPCL_NG!T14+PPCL_Spot!T14+GT_NG!T14+GT_Spot!T14+Bawana_NG!T14+Bawana_RLNG!T14+Bawana_Spot!T14</f>
        <v>96.371712448860322</v>
      </c>
      <c r="P14" s="197">
        <f t="shared" si="4"/>
        <v>-0.11171244886031673</v>
      </c>
      <c r="Q14" s="197">
        <f t="shared" si="5"/>
        <v>-0.37999999999996703</v>
      </c>
    </row>
    <row r="15" spans="1:17">
      <c r="A15" s="33" t="s">
        <v>57</v>
      </c>
      <c r="B15" s="196">
        <f>PPCL_NG!I15+PPCL_Spot!I15+GT_NG!I15+GT_Spot!I15+Bawana_NG!I15+Bawana_RLNG!I15+Bawana_Spot!I15</f>
        <v>341.59000000000003</v>
      </c>
      <c r="C15" s="196">
        <f>PPCL_NG!P15+PPCL_Spot!P15+GT_NG!P15+GT_Spot!P15+Bawana_NG!P15+Bawana_RLNG!P15+Bawana_Spot!P15</f>
        <v>341.74635300993572</v>
      </c>
      <c r="D15" s="197">
        <f t="shared" si="0"/>
        <v>-0.15635300993568535</v>
      </c>
      <c r="E15" s="196">
        <f>PPCL_NG!J15+PPCL_Spot!J15+GT_NG!J15+GT_Spot!J15+Bawana_NG!J15+Bawana_RLNG!J15+Bawana_Spot!J15</f>
        <v>78.88</v>
      </c>
      <c r="F15" s="196">
        <f>PPCL_NG!Q15+PPCL_Spot!Q15+GT_NG!Q15+GT_Spot!Q15+Bawana_NG!Q15+Bawana_RLNG!Q15+Bawana_Spot!Q15</f>
        <v>78.968836937463465</v>
      </c>
      <c r="G15" s="197">
        <f t="shared" si="1"/>
        <v>-8.8836937463469212E-2</v>
      </c>
      <c r="H15" s="196">
        <f>PPCL_NG!K15+PPCL_Spot!K15+GT_NG!K15+GT_Spot!K15+Bawana_NG!K15+Bawana_RLNG!K15+Bawana_Spot!K15</f>
        <v>15.03</v>
      </c>
      <c r="I15" s="196">
        <f>PPCL_NG!R15+PPCL_Spot!R15+GT_NG!R15+GT_Spot!R15+Bawana_NG!R15+Bawana_RLNG!R15+Bawana_Spot!R15</f>
        <v>15.03</v>
      </c>
      <c r="J15" s="197">
        <f t="shared" si="2"/>
        <v>0</v>
      </c>
      <c r="K15" s="196">
        <f>PPCL_NG!L15+PPCL_Spot!L15+GT_NG!L15+GT_Spot!L15+Bawana_NG!L15+Bawana_RLNG!L15+Bawana_Spot!L15</f>
        <v>66.62</v>
      </c>
      <c r="L15" s="196">
        <f>PPCL_NG!S15+PPCL_Spot!S15+GT_NG!S15+GT_Spot!S15+Bawana_NG!S15+Bawana_RLNG!S15+Bawana_Spot!S15</f>
        <v>66.6430976037405</v>
      </c>
      <c r="M15" s="197">
        <f t="shared" si="3"/>
        <v>-2.3097603740495742E-2</v>
      </c>
      <c r="N15" s="196">
        <f>PPCL_NG!M15+PPCL_Spot!M15+GT_NG!M15+GT_Spot!M15+Bawana_NG!M15+Bawana_RLNG!M15+Bawana_Spot!M15</f>
        <v>96.26</v>
      </c>
      <c r="O15" s="196">
        <f>PPCL_NG!T15+PPCL_Spot!T15+GT_NG!T15+GT_Spot!T15+Bawana_NG!T15+Bawana_RLNG!T15+Bawana_Spot!T15</f>
        <v>96.371712448860322</v>
      </c>
      <c r="P15" s="197">
        <f t="shared" si="4"/>
        <v>-0.11171244886031673</v>
      </c>
      <c r="Q15" s="197">
        <f t="shared" si="5"/>
        <v>-0.37999999999996703</v>
      </c>
    </row>
    <row r="16" spans="1:17">
      <c r="A16" s="33" t="s">
        <v>58</v>
      </c>
      <c r="B16" s="196">
        <f>PPCL_NG!I16+PPCL_Spot!I16+GT_NG!I16+GT_Spot!I16+Bawana_NG!I16+Bawana_RLNG!I16+Bawana_Spot!I16</f>
        <v>341.59000000000003</v>
      </c>
      <c r="C16" s="196">
        <f>PPCL_NG!P16+PPCL_Spot!P16+GT_NG!P16+GT_Spot!P16+Bawana_NG!P16+Bawana_RLNG!P16+Bawana_Spot!P16</f>
        <v>341.74635300993572</v>
      </c>
      <c r="D16" s="197">
        <f t="shared" si="0"/>
        <v>-0.15635300993568535</v>
      </c>
      <c r="E16" s="196">
        <f>PPCL_NG!J16+PPCL_Spot!J16+GT_NG!J16+GT_Spot!J16+Bawana_NG!J16+Bawana_RLNG!J16+Bawana_Spot!J16</f>
        <v>78.88</v>
      </c>
      <c r="F16" s="196">
        <f>PPCL_NG!Q16+PPCL_Spot!Q16+GT_NG!Q16+GT_Spot!Q16+Bawana_NG!Q16+Bawana_RLNG!Q16+Bawana_Spot!Q16</f>
        <v>78.968836937463465</v>
      </c>
      <c r="G16" s="197">
        <f t="shared" si="1"/>
        <v>-8.8836937463469212E-2</v>
      </c>
      <c r="H16" s="196">
        <f>PPCL_NG!K16+PPCL_Spot!K16+GT_NG!K16+GT_Spot!K16+Bawana_NG!K16+Bawana_RLNG!K16+Bawana_Spot!K16</f>
        <v>15.03</v>
      </c>
      <c r="I16" s="196">
        <f>PPCL_NG!R16+PPCL_Spot!R16+GT_NG!R16+GT_Spot!R16+Bawana_NG!R16+Bawana_RLNG!R16+Bawana_Spot!R16</f>
        <v>15.03</v>
      </c>
      <c r="J16" s="197">
        <f t="shared" si="2"/>
        <v>0</v>
      </c>
      <c r="K16" s="196">
        <f>PPCL_NG!L16+PPCL_Spot!L16+GT_NG!L16+GT_Spot!L16+Bawana_NG!L16+Bawana_RLNG!L16+Bawana_Spot!L16</f>
        <v>66.62</v>
      </c>
      <c r="L16" s="196">
        <f>PPCL_NG!S16+PPCL_Spot!S16+GT_NG!S16+GT_Spot!S16+Bawana_NG!S16+Bawana_RLNG!S16+Bawana_Spot!S16</f>
        <v>66.6430976037405</v>
      </c>
      <c r="M16" s="197">
        <f t="shared" si="3"/>
        <v>-2.3097603740495742E-2</v>
      </c>
      <c r="N16" s="196">
        <f>PPCL_NG!M16+PPCL_Spot!M16+GT_NG!M16+GT_Spot!M16+Bawana_NG!M16+Bawana_RLNG!M16+Bawana_Spot!M16</f>
        <v>96.26</v>
      </c>
      <c r="O16" s="196">
        <f>PPCL_NG!T16+PPCL_Spot!T16+GT_NG!T16+GT_Spot!T16+Bawana_NG!T16+Bawana_RLNG!T16+Bawana_Spot!T16</f>
        <v>96.371712448860322</v>
      </c>
      <c r="P16" s="197">
        <f t="shared" si="4"/>
        <v>-0.11171244886031673</v>
      </c>
      <c r="Q16" s="197">
        <f t="shared" si="5"/>
        <v>-0.37999999999996703</v>
      </c>
    </row>
    <row r="17" spans="1:17">
      <c r="A17" s="33" t="s">
        <v>59</v>
      </c>
      <c r="B17" s="196">
        <f>PPCL_NG!I17+PPCL_Spot!I17+GT_NG!I17+GT_Spot!I17+Bawana_NG!I17+Bawana_RLNG!I17+Bawana_Spot!I17</f>
        <v>341.59000000000003</v>
      </c>
      <c r="C17" s="196">
        <f>PPCL_NG!P17+PPCL_Spot!P17+GT_NG!P17+GT_Spot!P17+Bawana_NG!P17+Bawana_RLNG!P17+Bawana_Spot!P17</f>
        <v>341.74635300993572</v>
      </c>
      <c r="D17" s="197">
        <f t="shared" si="0"/>
        <v>-0.15635300993568535</v>
      </c>
      <c r="E17" s="196">
        <f>PPCL_NG!J17+PPCL_Spot!J17+GT_NG!J17+GT_Spot!J17+Bawana_NG!J17+Bawana_RLNG!J17+Bawana_Spot!J17</f>
        <v>78.88</v>
      </c>
      <c r="F17" s="196">
        <f>PPCL_NG!Q17+PPCL_Spot!Q17+GT_NG!Q17+GT_Spot!Q17+Bawana_NG!Q17+Bawana_RLNG!Q17+Bawana_Spot!Q17</f>
        <v>78.968836937463465</v>
      </c>
      <c r="G17" s="197">
        <f t="shared" si="1"/>
        <v>-8.8836937463469212E-2</v>
      </c>
      <c r="H17" s="196">
        <f>PPCL_NG!K17+PPCL_Spot!K17+GT_NG!K17+GT_Spot!K17+Bawana_NG!K17+Bawana_RLNG!K17+Bawana_Spot!K17</f>
        <v>15.03</v>
      </c>
      <c r="I17" s="196">
        <f>PPCL_NG!R17+PPCL_Spot!R17+GT_NG!R17+GT_Spot!R17+Bawana_NG!R17+Bawana_RLNG!R17+Bawana_Spot!R17</f>
        <v>15.03</v>
      </c>
      <c r="J17" s="197">
        <f t="shared" si="2"/>
        <v>0</v>
      </c>
      <c r="K17" s="196">
        <f>PPCL_NG!L17+PPCL_Spot!L17+GT_NG!L17+GT_Spot!L17+Bawana_NG!L17+Bawana_RLNG!L17+Bawana_Spot!L17</f>
        <v>66.62</v>
      </c>
      <c r="L17" s="196">
        <f>PPCL_NG!S17+PPCL_Spot!S17+GT_NG!S17+GT_Spot!S17+Bawana_NG!S17+Bawana_RLNG!S17+Bawana_Spot!S17</f>
        <v>66.6430976037405</v>
      </c>
      <c r="M17" s="197">
        <f t="shared" si="3"/>
        <v>-2.3097603740495742E-2</v>
      </c>
      <c r="N17" s="196">
        <f>PPCL_NG!M17+PPCL_Spot!M17+GT_NG!M17+GT_Spot!M17+Bawana_NG!M17+Bawana_RLNG!M17+Bawana_Spot!M17</f>
        <v>96.26</v>
      </c>
      <c r="O17" s="196">
        <f>PPCL_NG!T17+PPCL_Spot!T17+GT_NG!T17+GT_Spot!T17+Bawana_NG!T17+Bawana_RLNG!T17+Bawana_Spot!T17</f>
        <v>96.371712448860322</v>
      </c>
      <c r="P17" s="197">
        <f t="shared" si="4"/>
        <v>-0.11171244886031673</v>
      </c>
      <c r="Q17" s="197">
        <f t="shared" si="5"/>
        <v>-0.37999999999996703</v>
      </c>
    </row>
    <row r="18" spans="1:17">
      <c r="A18" s="33" t="s">
        <v>60</v>
      </c>
      <c r="B18" s="196">
        <f>PPCL_NG!I18+PPCL_Spot!I18+GT_NG!I18+GT_Spot!I18+Bawana_NG!I18+Bawana_RLNG!I18+Bawana_Spot!I18</f>
        <v>341.59000000000003</v>
      </c>
      <c r="C18" s="196">
        <f>PPCL_NG!P18+PPCL_Spot!P18+GT_NG!P18+GT_Spot!P18+Bawana_NG!P18+Bawana_RLNG!P18+Bawana_Spot!P18</f>
        <v>341.74635300993572</v>
      </c>
      <c r="D18" s="197">
        <f t="shared" si="0"/>
        <v>-0.15635300993568535</v>
      </c>
      <c r="E18" s="196">
        <f>PPCL_NG!J18+PPCL_Spot!J18+GT_NG!J18+GT_Spot!J18+Bawana_NG!J18+Bawana_RLNG!J18+Bawana_Spot!J18</f>
        <v>78.88</v>
      </c>
      <c r="F18" s="196">
        <f>PPCL_NG!Q18+PPCL_Spot!Q18+GT_NG!Q18+GT_Spot!Q18+Bawana_NG!Q18+Bawana_RLNG!Q18+Bawana_Spot!Q18</f>
        <v>78.968836937463465</v>
      </c>
      <c r="G18" s="197">
        <f t="shared" si="1"/>
        <v>-8.8836937463469212E-2</v>
      </c>
      <c r="H18" s="196">
        <f>PPCL_NG!K18+PPCL_Spot!K18+GT_NG!K18+GT_Spot!K18+Bawana_NG!K18+Bawana_RLNG!K18+Bawana_Spot!K18</f>
        <v>15.03</v>
      </c>
      <c r="I18" s="196">
        <f>PPCL_NG!R18+PPCL_Spot!R18+GT_NG!R18+GT_Spot!R18+Bawana_NG!R18+Bawana_RLNG!R18+Bawana_Spot!R18</f>
        <v>15.03</v>
      </c>
      <c r="J18" s="197">
        <f t="shared" si="2"/>
        <v>0</v>
      </c>
      <c r="K18" s="196">
        <f>PPCL_NG!L18+PPCL_Spot!L18+GT_NG!L18+GT_Spot!L18+Bawana_NG!L18+Bawana_RLNG!L18+Bawana_Spot!L18</f>
        <v>66.62</v>
      </c>
      <c r="L18" s="196">
        <f>PPCL_NG!S18+PPCL_Spot!S18+GT_NG!S18+GT_Spot!S18+Bawana_NG!S18+Bawana_RLNG!S18+Bawana_Spot!S18</f>
        <v>66.6430976037405</v>
      </c>
      <c r="M18" s="197">
        <f t="shared" si="3"/>
        <v>-2.3097603740495742E-2</v>
      </c>
      <c r="N18" s="196">
        <f>PPCL_NG!M18+PPCL_Spot!M18+GT_NG!M18+GT_Spot!M18+Bawana_NG!M18+Bawana_RLNG!M18+Bawana_Spot!M18</f>
        <v>96.26</v>
      </c>
      <c r="O18" s="196">
        <f>PPCL_NG!T18+PPCL_Spot!T18+GT_NG!T18+GT_Spot!T18+Bawana_NG!T18+Bawana_RLNG!T18+Bawana_Spot!T18</f>
        <v>96.371712448860322</v>
      </c>
      <c r="P18" s="197">
        <f t="shared" si="4"/>
        <v>-0.11171244886031673</v>
      </c>
      <c r="Q18" s="197">
        <f t="shared" si="5"/>
        <v>-0.37999999999996703</v>
      </c>
    </row>
    <row r="19" spans="1:17">
      <c r="A19" s="33" t="s">
        <v>61</v>
      </c>
      <c r="B19" s="196">
        <f>PPCL_NG!I19+PPCL_Spot!I19+GT_NG!I19+GT_Spot!I19+Bawana_NG!I19+Bawana_RLNG!I19+Bawana_Spot!I19</f>
        <v>341.59000000000003</v>
      </c>
      <c r="C19" s="196">
        <f>PPCL_NG!P19+PPCL_Spot!P19+GT_NG!P19+GT_Spot!P19+Bawana_NG!P19+Bawana_RLNG!P19+Bawana_Spot!P19</f>
        <v>341.74635300993572</v>
      </c>
      <c r="D19" s="197">
        <f t="shared" si="0"/>
        <v>-0.15635300993568535</v>
      </c>
      <c r="E19" s="196">
        <f>PPCL_NG!J19+PPCL_Spot!J19+GT_NG!J19+GT_Spot!J19+Bawana_NG!J19+Bawana_RLNG!J19+Bawana_Spot!J19</f>
        <v>78.88</v>
      </c>
      <c r="F19" s="196">
        <f>PPCL_NG!Q19+PPCL_Spot!Q19+GT_NG!Q19+GT_Spot!Q19+Bawana_NG!Q19+Bawana_RLNG!Q19+Bawana_Spot!Q19</f>
        <v>78.968836937463465</v>
      </c>
      <c r="G19" s="197">
        <f t="shared" si="1"/>
        <v>-8.8836937463469212E-2</v>
      </c>
      <c r="H19" s="196">
        <f>PPCL_NG!K19+PPCL_Spot!K19+GT_NG!K19+GT_Spot!K19+Bawana_NG!K19+Bawana_RLNG!K19+Bawana_Spot!K19</f>
        <v>15.03</v>
      </c>
      <c r="I19" s="196">
        <f>PPCL_NG!R19+PPCL_Spot!R19+GT_NG!R19+GT_Spot!R19+Bawana_NG!R19+Bawana_RLNG!R19+Bawana_Spot!R19</f>
        <v>15.03</v>
      </c>
      <c r="J19" s="197">
        <f t="shared" si="2"/>
        <v>0</v>
      </c>
      <c r="K19" s="196">
        <f>PPCL_NG!L19+PPCL_Spot!L19+GT_NG!L19+GT_Spot!L19+Bawana_NG!L19+Bawana_RLNG!L19+Bawana_Spot!L19</f>
        <v>66.62</v>
      </c>
      <c r="L19" s="196">
        <f>PPCL_NG!S19+PPCL_Spot!S19+GT_NG!S19+GT_Spot!S19+Bawana_NG!S19+Bawana_RLNG!S19+Bawana_Spot!S19</f>
        <v>66.6430976037405</v>
      </c>
      <c r="M19" s="197">
        <f t="shared" si="3"/>
        <v>-2.3097603740495742E-2</v>
      </c>
      <c r="N19" s="196">
        <f>PPCL_NG!M19+PPCL_Spot!M19+GT_NG!M19+GT_Spot!M19+Bawana_NG!M19+Bawana_RLNG!M19+Bawana_Spot!M19</f>
        <v>96.26</v>
      </c>
      <c r="O19" s="196">
        <f>PPCL_NG!T19+PPCL_Spot!T19+GT_NG!T19+GT_Spot!T19+Bawana_NG!T19+Bawana_RLNG!T19+Bawana_Spot!T19</f>
        <v>96.371712448860322</v>
      </c>
      <c r="P19" s="197">
        <f t="shared" si="4"/>
        <v>-0.11171244886031673</v>
      </c>
      <c r="Q19" s="197">
        <f t="shared" si="5"/>
        <v>-0.37999999999996703</v>
      </c>
    </row>
    <row r="20" spans="1:17">
      <c r="A20" s="33" t="s">
        <v>62</v>
      </c>
      <c r="B20" s="196">
        <f>PPCL_NG!I20+PPCL_Spot!I20+GT_NG!I20+GT_Spot!I20+Bawana_NG!I20+Bawana_RLNG!I20+Bawana_Spot!I20</f>
        <v>341.59000000000003</v>
      </c>
      <c r="C20" s="196">
        <f>PPCL_NG!P20+PPCL_Spot!P20+GT_NG!P20+GT_Spot!P20+Bawana_NG!P20+Bawana_RLNG!P20+Bawana_Spot!P20</f>
        <v>341.74635300993572</v>
      </c>
      <c r="D20" s="197">
        <f t="shared" si="0"/>
        <v>-0.15635300993568535</v>
      </c>
      <c r="E20" s="196">
        <f>PPCL_NG!J20+PPCL_Spot!J20+GT_NG!J20+GT_Spot!J20+Bawana_NG!J20+Bawana_RLNG!J20+Bawana_Spot!J20</f>
        <v>78.88</v>
      </c>
      <c r="F20" s="196">
        <f>PPCL_NG!Q20+PPCL_Spot!Q20+GT_NG!Q20+GT_Spot!Q20+Bawana_NG!Q20+Bawana_RLNG!Q20+Bawana_Spot!Q20</f>
        <v>78.968836937463465</v>
      </c>
      <c r="G20" s="197">
        <f t="shared" si="1"/>
        <v>-8.8836937463469212E-2</v>
      </c>
      <c r="H20" s="196">
        <f>PPCL_NG!K20+PPCL_Spot!K20+GT_NG!K20+GT_Spot!K20+Bawana_NG!K20+Bawana_RLNG!K20+Bawana_Spot!K20</f>
        <v>15.03</v>
      </c>
      <c r="I20" s="196">
        <f>PPCL_NG!R20+PPCL_Spot!R20+GT_NG!R20+GT_Spot!R20+Bawana_NG!R20+Bawana_RLNG!R20+Bawana_Spot!R20</f>
        <v>15.03</v>
      </c>
      <c r="J20" s="197">
        <f t="shared" si="2"/>
        <v>0</v>
      </c>
      <c r="K20" s="196">
        <f>PPCL_NG!L20+PPCL_Spot!L20+GT_NG!L20+GT_Spot!L20+Bawana_NG!L20+Bawana_RLNG!L20+Bawana_Spot!L20</f>
        <v>66.62</v>
      </c>
      <c r="L20" s="196">
        <f>PPCL_NG!S20+PPCL_Spot!S20+GT_NG!S20+GT_Spot!S20+Bawana_NG!S20+Bawana_RLNG!S20+Bawana_Spot!S20</f>
        <v>66.6430976037405</v>
      </c>
      <c r="M20" s="197">
        <f t="shared" si="3"/>
        <v>-2.3097603740495742E-2</v>
      </c>
      <c r="N20" s="196">
        <f>PPCL_NG!M20+PPCL_Spot!M20+GT_NG!M20+GT_Spot!M20+Bawana_NG!M20+Bawana_RLNG!M20+Bawana_Spot!M20</f>
        <v>96.26</v>
      </c>
      <c r="O20" s="196">
        <f>PPCL_NG!T20+PPCL_Spot!T20+GT_NG!T20+GT_Spot!T20+Bawana_NG!T20+Bawana_RLNG!T20+Bawana_Spot!T20</f>
        <v>96.371712448860322</v>
      </c>
      <c r="P20" s="197">
        <f t="shared" si="4"/>
        <v>-0.11171244886031673</v>
      </c>
      <c r="Q20" s="197">
        <f t="shared" si="5"/>
        <v>-0.37999999999996703</v>
      </c>
    </row>
    <row r="21" spans="1:17">
      <c r="A21" s="33" t="s">
        <v>63</v>
      </c>
      <c r="B21" s="196">
        <f>PPCL_NG!I21+PPCL_Spot!I21+GT_NG!I21+GT_Spot!I21+Bawana_NG!I21+Bawana_RLNG!I21+Bawana_Spot!I21</f>
        <v>341.59000000000003</v>
      </c>
      <c r="C21" s="196">
        <f>PPCL_NG!P21+PPCL_Spot!P21+GT_NG!P21+GT_Spot!P21+Bawana_NG!P21+Bawana_RLNG!P21+Bawana_Spot!P21</f>
        <v>341.74635300993572</v>
      </c>
      <c r="D21" s="197">
        <f t="shared" si="0"/>
        <v>-0.15635300993568535</v>
      </c>
      <c r="E21" s="196">
        <f>PPCL_NG!J21+PPCL_Spot!J21+GT_NG!J21+GT_Spot!J21+Bawana_NG!J21+Bawana_RLNG!J21+Bawana_Spot!J21</f>
        <v>78.88</v>
      </c>
      <c r="F21" s="196">
        <f>PPCL_NG!Q21+PPCL_Spot!Q21+GT_NG!Q21+GT_Spot!Q21+Bawana_NG!Q21+Bawana_RLNG!Q21+Bawana_Spot!Q21</f>
        <v>78.968836937463465</v>
      </c>
      <c r="G21" s="197">
        <f t="shared" si="1"/>
        <v>-8.8836937463469212E-2</v>
      </c>
      <c r="H21" s="196">
        <f>PPCL_NG!K21+PPCL_Spot!K21+GT_NG!K21+GT_Spot!K21+Bawana_NG!K21+Bawana_RLNG!K21+Bawana_Spot!K21</f>
        <v>15.03</v>
      </c>
      <c r="I21" s="196">
        <f>PPCL_NG!R21+PPCL_Spot!R21+GT_NG!R21+GT_Spot!R21+Bawana_NG!R21+Bawana_RLNG!R21+Bawana_Spot!R21</f>
        <v>15.03</v>
      </c>
      <c r="J21" s="197">
        <f t="shared" si="2"/>
        <v>0</v>
      </c>
      <c r="K21" s="196">
        <f>PPCL_NG!L21+PPCL_Spot!L21+GT_NG!L21+GT_Spot!L21+Bawana_NG!L21+Bawana_RLNG!L21+Bawana_Spot!L21</f>
        <v>66.62</v>
      </c>
      <c r="L21" s="196">
        <f>PPCL_NG!S21+PPCL_Spot!S21+GT_NG!S21+GT_Spot!S21+Bawana_NG!S21+Bawana_RLNG!S21+Bawana_Spot!S21</f>
        <v>66.6430976037405</v>
      </c>
      <c r="M21" s="197">
        <f t="shared" si="3"/>
        <v>-2.3097603740495742E-2</v>
      </c>
      <c r="N21" s="196">
        <f>PPCL_NG!M21+PPCL_Spot!M21+GT_NG!M21+GT_Spot!M21+Bawana_NG!M21+Bawana_RLNG!M21+Bawana_Spot!M21</f>
        <v>96.26</v>
      </c>
      <c r="O21" s="196">
        <f>PPCL_NG!T21+PPCL_Spot!T21+GT_NG!T21+GT_Spot!T21+Bawana_NG!T21+Bawana_RLNG!T21+Bawana_Spot!T21</f>
        <v>96.371712448860322</v>
      </c>
      <c r="P21" s="197">
        <f t="shared" si="4"/>
        <v>-0.11171244886031673</v>
      </c>
      <c r="Q21" s="197">
        <f t="shared" si="5"/>
        <v>-0.37999999999996703</v>
      </c>
    </row>
    <row r="22" spans="1:17">
      <c r="A22" s="33" t="s">
        <v>64</v>
      </c>
      <c r="B22" s="196">
        <f>PPCL_NG!I22+PPCL_Spot!I22+GT_NG!I22+GT_Spot!I22+Bawana_NG!I22+Bawana_RLNG!I22+Bawana_Spot!I22</f>
        <v>341.59000000000003</v>
      </c>
      <c r="C22" s="196">
        <f>PPCL_NG!P22+PPCL_Spot!P22+GT_NG!P22+GT_Spot!P22+Bawana_NG!P22+Bawana_RLNG!P22+Bawana_Spot!P22</f>
        <v>341.74635300993572</v>
      </c>
      <c r="D22" s="197">
        <f t="shared" si="0"/>
        <v>-0.15635300993568535</v>
      </c>
      <c r="E22" s="196">
        <f>PPCL_NG!J22+PPCL_Spot!J22+GT_NG!J22+GT_Spot!J22+Bawana_NG!J22+Bawana_RLNG!J22+Bawana_Spot!J22</f>
        <v>78.88</v>
      </c>
      <c r="F22" s="196">
        <f>PPCL_NG!Q22+PPCL_Spot!Q22+GT_NG!Q22+GT_Spot!Q22+Bawana_NG!Q22+Bawana_RLNG!Q22+Bawana_Spot!Q22</f>
        <v>78.968836937463465</v>
      </c>
      <c r="G22" s="197">
        <f t="shared" si="1"/>
        <v>-8.8836937463469212E-2</v>
      </c>
      <c r="H22" s="196">
        <f>PPCL_NG!K22+PPCL_Spot!K22+GT_NG!K22+GT_Spot!K22+Bawana_NG!K22+Bawana_RLNG!K22+Bawana_Spot!K22</f>
        <v>15.03</v>
      </c>
      <c r="I22" s="196">
        <f>PPCL_NG!R22+PPCL_Spot!R22+GT_NG!R22+GT_Spot!R22+Bawana_NG!R22+Bawana_RLNG!R22+Bawana_Spot!R22</f>
        <v>15.03</v>
      </c>
      <c r="J22" s="197">
        <f t="shared" si="2"/>
        <v>0</v>
      </c>
      <c r="K22" s="196">
        <f>PPCL_NG!L22+PPCL_Spot!L22+GT_NG!L22+GT_Spot!L22+Bawana_NG!L22+Bawana_RLNG!L22+Bawana_Spot!L22</f>
        <v>66.62</v>
      </c>
      <c r="L22" s="196">
        <f>PPCL_NG!S22+PPCL_Spot!S22+GT_NG!S22+GT_Spot!S22+Bawana_NG!S22+Bawana_RLNG!S22+Bawana_Spot!S22</f>
        <v>66.6430976037405</v>
      </c>
      <c r="M22" s="197">
        <f t="shared" si="3"/>
        <v>-2.3097603740495742E-2</v>
      </c>
      <c r="N22" s="196">
        <f>PPCL_NG!M22+PPCL_Spot!M22+GT_NG!M22+GT_Spot!M22+Bawana_NG!M22+Bawana_RLNG!M22+Bawana_Spot!M22</f>
        <v>96.26</v>
      </c>
      <c r="O22" s="196">
        <f>PPCL_NG!T22+PPCL_Spot!T22+GT_NG!T22+GT_Spot!T22+Bawana_NG!T22+Bawana_RLNG!T22+Bawana_Spot!T22</f>
        <v>96.371712448860322</v>
      </c>
      <c r="P22" s="197">
        <f t="shared" si="4"/>
        <v>-0.11171244886031673</v>
      </c>
      <c r="Q22" s="197">
        <f t="shared" si="5"/>
        <v>-0.37999999999996703</v>
      </c>
    </row>
    <row r="23" spans="1:17">
      <c r="A23" s="33" t="s">
        <v>65</v>
      </c>
      <c r="B23" s="196">
        <f>PPCL_NG!I23+PPCL_Spot!I23+GT_NG!I23+GT_Spot!I23+Bawana_NG!I23+Bawana_RLNG!I23+Bawana_Spot!I23</f>
        <v>341.59000000000003</v>
      </c>
      <c r="C23" s="196">
        <f>PPCL_NG!P23+PPCL_Spot!P23+GT_NG!P23+GT_Spot!P23+Bawana_NG!P23+Bawana_RLNG!P23+Bawana_Spot!P23</f>
        <v>341.74635300993572</v>
      </c>
      <c r="D23" s="197">
        <f t="shared" si="0"/>
        <v>-0.15635300993568535</v>
      </c>
      <c r="E23" s="196">
        <f>PPCL_NG!J23+PPCL_Spot!J23+GT_NG!J23+GT_Spot!J23+Bawana_NG!J23+Bawana_RLNG!J23+Bawana_Spot!J23</f>
        <v>78.88</v>
      </c>
      <c r="F23" s="196">
        <f>PPCL_NG!Q23+PPCL_Spot!Q23+GT_NG!Q23+GT_Spot!Q23+Bawana_NG!Q23+Bawana_RLNG!Q23+Bawana_Spot!Q23</f>
        <v>78.968836937463465</v>
      </c>
      <c r="G23" s="197">
        <f t="shared" si="1"/>
        <v>-8.8836937463469212E-2</v>
      </c>
      <c r="H23" s="196">
        <f>PPCL_NG!K23+PPCL_Spot!K23+GT_NG!K23+GT_Spot!K23+Bawana_NG!K23+Bawana_RLNG!K23+Bawana_Spot!K23</f>
        <v>15.03</v>
      </c>
      <c r="I23" s="196">
        <f>PPCL_NG!R23+PPCL_Spot!R23+GT_NG!R23+GT_Spot!R23+Bawana_NG!R23+Bawana_RLNG!R23+Bawana_Spot!R23</f>
        <v>15.03</v>
      </c>
      <c r="J23" s="197">
        <f t="shared" si="2"/>
        <v>0</v>
      </c>
      <c r="K23" s="196">
        <f>PPCL_NG!L23+PPCL_Spot!L23+GT_NG!L23+GT_Spot!L23+Bawana_NG!L23+Bawana_RLNG!L23+Bawana_Spot!L23</f>
        <v>66.62</v>
      </c>
      <c r="L23" s="196">
        <f>PPCL_NG!S23+PPCL_Spot!S23+GT_NG!S23+GT_Spot!S23+Bawana_NG!S23+Bawana_RLNG!S23+Bawana_Spot!S23</f>
        <v>66.6430976037405</v>
      </c>
      <c r="M23" s="197">
        <f t="shared" si="3"/>
        <v>-2.3097603740495742E-2</v>
      </c>
      <c r="N23" s="196">
        <f>PPCL_NG!M23+PPCL_Spot!M23+GT_NG!M23+GT_Spot!M23+Bawana_NG!M23+Bawana_RLNG!M23+Bawana_Spot!M23</f>
        <v>96.26</v>
      </c>
      <c r="O23" s="196">
        <f>PPCL_NG!T23+PPCL_Spot!T23+GT_NG!T23+GT_Spot!T23+Bawana_NG!T23+Bawana_RLNG!T23+Bawana_Spot!T23</f>
        <v>96.371712448860322</v>
      </c>
      <c r="P23" s="197">
        <f t="shared" si="4"/>
        <v>-0.11171244886031673</v>
      </c>
      <c r="Q23" s="197">
        <f t="shared" si="5"/>
        <v>-0.37999999999996703</v>
      </c>
    </row>
    <row r="24" spans="1:17">
      <c r="A24" s="33" t="s">
        <v>66</v>
      </c>
      <c r="B24" s="196">
        <f>PPCL_NG!I24+PPCL_Spot!I24+GT_NG!I24+GT_Spot!I24+Bawana_NG!I24+Bawana_RLNG!I24+Bawana_Spot!I24</f>
        <v>341.59000000000003</v>
      </c>
      <c r="C24" s="196">
        <f>PPCL_NG!P24+PPCL_Spot!P24+GT_NG!P24+GT_Spot!P24+Bawana_NG!P24+Bawana_RLNG!P24+Bawana_Spot!P24</f>
        <v>341.74635300993572</v>
      </c>
      <c r="D24" s="197">
        <f t="shared" si="0"/>
        <v>-0.15635300993568535</v>
      </c>
      <c r="E24" s="196">
        <f>PPCL_NG!J24+PPCL_Spot!J24+GT_NG!J24+GT_Spot!J24+Bawana_NG!J24+Bawana_RLNG!J24+Bawana_Spot!J24</f>
        <v>78.88</v>
      </c>
      <c r="F24" s="196">
        <f>PPCL_NG!Q24+PPCL_Spot!Q24+GT_NG!Q24+GT_Spot!Q24+Bawana_NG!Q24+Bawana_RLNG!Q24+Bawana_Spot!Q24</f>
        <v>78.968836937463465</v>
      </c>
      <c r="G24" s="197">
        <f t="shared" si="1"/>
        <v>-8.8836937463469212E-2</v>
      </c>
      <c r="H24" s="196">
        <f>PPCL_NG!K24+PPCL_Spot!K24+GT_NG!K24+GT_Spot!K24+Bawana_NG!K24+Bawana_RLNG!K24+Bawana_Spot!K24</f>
        <v>15.03</v>
      </c>
      <c r="I24" s="196">
        <f>PPCL_NG!R24+PPCL_Spot!R24+GT_NG!R24+GT_Spot!R24+Bawana_NG!R24+Bawana_RLNG!R24+Bawana_Spot!R24</f>
        <v>15.03</v>
      </c>
      <c r="J24" s="197">
        <f t="shared" si="2"/>
        <v>0</v>
      </c>
      <c r="K24" s="196">
        <f>PPCL_NG!L24+PPCL_Spot!L24+GT_NG!L24+GT_Spot!L24+Bawana_NG!L24+Bawana_RLNG!L24+Bawana_Spot!L24</f>
        <v>66.62</v>
      </c>
      <c r="L24" s="196">
        <f>PPCL_NG!S24+PPCL_Spot!S24+GT_NG!S24+GT_Spot!S24+Bawana_NG!S24+Bawana_RLNG!S24+Bawana_Spot!S24</f>
        <v>66.6430976037405</v>
      </c>
      <c r="M24" s="197">
        <f t="shared" si="3"/>
        <v>-2.3097603740495742E-2</v>
      </c>
      <c r="N24" s="196">
        <f>PPCL_NG!M24+PPCL_Spot!M24+GT_NG!M24+GT_Spot!M24+Bawana_NG!M24+Bawana_RLNG!M24+Bawana_Spot!M24</f>
        <v>96.26</v>
      </c>
      <c r="O24" s="196">
        <f>PPCL_NG!T24+PPCL_Spot!T24+GT_NG!T24+GT_Spot!T24+Bawana_NG!T24+Bawana_RLNG!T24+Bawana_Spot!T24</f>
        <v>96.371712448860322</v>
      </c>
      <c r="P24" s="197">
        <f t="shared" si="4"/>
        <v>-0.11171244886031673</v>
      </c>
      <c r="Q24" s="197">
        <f t="shared" si="5"/>
        <v>-0.37999999999996703</v>
      </c>
    </row>
    <row r="25" spans="1:17">
      <c r="A25" s="33" t="s">
        <v>67</v>
      </c>
      <c r="B25" s="196">
        <f>PPCL_NG!I25+PPCL_Spot!I25+GT_NG!I25+GT_Spot!I25+Bawana_NG!I25+Bawana_RLNG!I25+Bawana_Spot!I25</f>
        <v>341.59000000000003</v>
      </c>
      <c r="C25" s="196">
        <f>PPCL_NG!P25+PPCL_Spot!P25+GT_NG!P25+GT_Spot!P25+Bawana_NG!P25+Bawana_RLNG!P25+Bawana_Spot!P25</f>
        <v>341.74635300993572</v>
      </c>
      <c r="D25" s="197">
        <f t="shared" si="0"/>
        <v>-0.15635300993568535</v>
      </c>
      <c r="E25" s="196">
        <f>PPCL_NG!J25+PPCL_Spot!J25+GT_NG!J25+GT_Spot!J25+Bawana_NG!J25+Bawana_RLNG!J25+Bawana_Spot!J25</f>
        <v>78.88</v>
      </c>
      <c r="F25" s="196">
        <f>PPCL_NG!Q25+PPCL_Spot!Q25+GT_NG!Q25+GT_Spot!Q25+Bawana_NG!Q25+Bawana_RLNG!Q25+Bawana_Spot!Q25</f>
        <v>78.968836937463465</v>
      </c>
      <c r="G25" s="197">
        <f t="shared" si="1"/>
        <v>-8.8836937463469212E-2</v>
      </c>
      <c r="H25" s="196">
        <f>PPCL_NG!K25+PPCL_Spot!K25+GT_NG!K25+GT_Spot!K25+Bawana_NG!K25+Bawana_RLNG!K25+Bawana_Spot!K25</f>
        <v>15.03</v>
      </c>
      <c r="I25" s="196">
        <f>PPCL_NG!R25+PPCL_Spot!R25+GT_NG!R25+GT_Spot!R25+Bawana_NG!R25+Bawana_RLNG!R25+Bawana_Spot!R25</f>
        <v>15.03</v>
      </c>
      <c r="J25" s="197">
        <f t="shared" si="2"/>
        <v>0</v>
      </c>
      <c r="K25" s="196">
        <f>PPCL_NG!L25+PPCL_Spot!L25+GT_NG!L25+GT_Spot!L25+Bawana_NG!L25+Bawana_RLNG!L25+Bawana_Spot!L25</f>
        <v>66.62</v>
      </c>
      <c r="L25" s="196">
        <f>PPCL_NG!S25+PPCL_Spot!S25+GT_NG!S25+GT_Spot!S25+Bawana_NG!S25+Bawana_RLNG!S25+Bawana_Spot!S25</f>
        <v>66.6430976037405</v>
      </c>
      <c r="M25" s="197">
        <f t="shared" si="3"/>
        <v>-2.3097603740495742E-2</v>
      </c>
      <c r="N25" s="196">
        <f>PPCL_NG!M25+PPCL_Spot!M25+GT_NG!M25+GT_Spot!M25+Bawana_NG!M25+Bawana_RLNG!M25+Bawana_Spot!M25</f>
        <v>96.26</v>
      </c>
      <c r="O25" s="196">
        <f>PPCL_NG!T25+PPCL_Spot!T25+GT_NG!T25+GT_Spot!T25+Bawana_NG!T25+Bawana_RLNG!T25+Bawana_Spot!T25</f>
        <v>96.371712448860322</v>
      </c>
      <c r="P25" s="197">
        <f t="shared" si="4"/>
        <v>-0.11171244886031673</v>
      </c>
      <c r="Q25" s="197">
        <f t="shared" si="5"/>
        <v>-0.37999999999996703</v>
      </c>
    </row>
    <row r="26" spans="1:17">
      <c r="A26" s="33" t="s">
        <v>68</v>
      </c>
      <c r="B26" s="196">
        <f>PPCL_NG!I26+PPCL_Spot!I26+GT_NG!I26+GT_Spot!I26+Bawana_NG!I26+Bawana_RLNG!I26+Bawana_Spot!I26</f>
        <v>341.59000000000003</v>
      </c>
      <c r="C26" s="196">
        <f>PPCL_NG!P26+PPCL_Spot!P26+GT_NG!P26+GT_Spot!P26+Bawana_NG!P26+Bawana_RLNG!P26+Bawana_Spot!P26</f>
        <v>341.74635300993572</v>
      </c>
      <c r="D26" s="197">
        <f t="shared" si="0"/>
        <v>-0.15635300993568535</v>
      </c>
      <c r="E26" s="196">
        <f>PPCL_NG!J26+PPCL_Spot!J26+GT_NG!J26+GT_Spot!J26+Bawana_NG!J26+Bawana_RLNG!J26+Bawana_Spot!J26</f>
        <v>78.88</v>
      </c>
      <c r="F26" s="196">
        <f>PPCL_NG!Q26+PPCL_Spot!Q26+GT_NG!Q26+GT_Spot!Q26+Bawana_NG!Q26+Bawana_RLNG!Q26+Bawana_Spot!Q26</f>
        <v>78.968836937463465</v>
      </c>
      <c r="G26" s="197">
        <f t="shared" si="1"/>
        <v>-8.8836937463469212E-2</v>
      </c>
      <c r="H26" s="196">
        <f>PPCL_NG!K26+PPCL_Spot!K26+GT_NG!K26+GT_Spot!K26+Bawana_NG!K26+Bawana_RLNG!K26+Bawana_Spot!K26</f>
        <v>15.03</v>
      </c>
      <c r="I26" s="196">
        <f>PPCL_NG!R26+PPCL_Spot!R26+GT_NG!R26+GT_Spot!R26+Bawana_NG!R26+Bawana_RLNG!R26+Bawana_Spot!R26</f>
        <v>15.03</v>
      </c>
      <c r="J26" s="197">
        <f t="shared" si="2"/>
        <v>0</v>
      </c>
      <c r="K26" s="196">
        <f>PPCL_NG!L26+PPCL_Spot!L26+GT_NG!L26+GT_Spot!L26+Bawana_NG!L26+Bawana_RLNG!L26+Bawana_Spot!L26</f>
        <v>66.62</v>
      </c>
      <c r="L26" s="196">
        <f>PPCL_NG!S26+PPCL_Spot!S26+GT_NG!S26+GT_Spot!S26+Bawana_NG!S26+Bawana_RLNG!S26+Bawana_Spot!S26</f>
        <v>66.6430976037405</v>
      </c>
      <c r="M26" s="197">
        <f t="shared" si="3"/>
        <v>-2.3097603740495742E-2</v>
      </c>
      <c r="N26" s="196">
        <f>PPCL_NG!M26+PPCL_Spot!M26+GT_NG!M26+GT_Spot!M26+Bawana_NG!M26+Bawana_RLNG!M26+Bawana_Spot!M26</f>
        <v>96.26</v>
      </c>
      <c r="O26" s="196">
        <f>PPCL_NG!T26+PPCL_Spot!T26+GT_NG!T26+GT_Spot!T26+Bawana_NG!T26+Bawana_RLNG!T26+Bawana_Spot!T26</f>
        <v>96.371712448860322</v>
      </c>
      <c r="P26" s="197">
        <f t="shared" si="4"/>
        <v>-0.11171244886031673</v>
      </c>
      <c r="Q26" s="197">
        <f t="shared" si="5"/>
        <v>-0.37999999999996703</v>
      </c>
    </row>
    <row r="27" spans="1:17">
      <c r="A27" s="33" t="s">
        <v>69</v>
      </c>
      <c r="B27" s="196">
        <f>PPCL_NG!I27+PPCL_Spot!I27+GT_NG!I27+GT_Spot!I27+Bawana_NG!I27+Bawana_RLNG!I27+Bawana_Spot!I27</f>
        <v>341.59000000000003</v>
      </c>
      <c r="C27" s="196">
        <f>PPCL_NG!P27+PPCL_Spot!P27+GT_NG!P27+GT_Spot!P27+Bawana_NG!P27+Bawana_RLNG!P27+Bawana_Spot!P27</f>
        <v>341.74635300993572</v>
      </c>
      <c r="D27" s="197">
        <f t="shared" si="0"/>
        <v>-0.15635300993568535</v>
      </c>
      <c r="E27" s="196">
        <f>PPCL_NG!J27+PPCL_Spot!J27+GT_NG!J27+GT_Spot!J27+Bawana_NG!J27+Bawana_RLNG!J27+Bawana_Spot!J27</f>
        <v>78.88</v>
      </c>
      <c r="F27" s="196">
        <f>PPCL_NG!Q27+PPCL_Spot!Q27+GT_NG!Q27+GT_Spot!Q27+Bawana_NG!Q27+Bawana_RLNG!Q27+Bawana_Spot!Q27</f>
        <v>78.968836937463465</v>
      </c>
      <c r="G27" s="197">
        <f t="shared" si="1"/>
        <v>-8.8836937463469212E-2</v>
      </c>
      <c r="H27" s="196">
        <f>PPCL_NG!K27+PPCL_Spot!K27+GT_NG!K27+GT_Spot!K27+Bawana_NG!K27+Bawana_RLNG!K27+Bawana_Spot!K27</f>
        <v>15.03</v>
      </c>
      <c r="I27" s="196">
        <f>PPCL_NG!R27+PPCL_Spot!R27+GT_NG!R27+GT_Spot!R27+Bawana_NG!R27+Bawana_RLNG!R27+Bawana_Spot!R27</f>
        <v>15.03</v>
      </c>
      <c r="J27" s="197">
        <f t="shared" si="2"/>
        <v>0</v>
      </c>
      <c r="K27" s="196">
        <f>PPCL_NG!L27+PPCL_Spot!L27+GT_NG!L27+GT_Spot!L27+Bawana_NG!L27+Bawana_RLNG!L27+Bawana_Spot!L27</f>
        <v>66.62</v>
      </c>
      <c r="L27" s="196">
        <f>PPCL_NG!S27+PPCL_Spot!S27+GT_NG!S27+GT_Spot!S27+Bawana_NG!S27+Bawana_RLNG!S27+Bawana_Spot!S27</f>
        <v>66.6430976037405</v>
      </c>
      <c r="M27" s="197">
        <f t="shared" si="3"/>
        <v>-2.3097603740495742E-2</v>
      </c>
      <c r="N27" s="196">
        <f>PPCL_NG!M27+PPCL_Spot!M27+GT_NG!M27+GT_Spot!M27+Bawana_NG!M27+Bawana_RLNG!M27+Bawana_Spot!M27</f>
        <v>96.26</v>
      </c>
      <c r="O27" s="196">
        <f>PPCL_NG!T27+PPCL_Spot!T27+GT_NG!T27+GT_Spot!T27+Bawana_NG!T27+Bawana_RLNG!T27+Bawana_Spot!T27</f>
        <v>96.371712448860322</v>
      </c>
      <c r="P27" s="197">
        <f t="shared" si="4"/>
        <v>-0.11171244886031673</v>
      </c>
      <c r="Q27" s="197">
        <f t="shared" si="5"/>
        <v>-0.37999999999996703</v>
      </c>
    </row>
    <row r="28" spans="1:17">
      <c r="A28" s="33" t="s">
        <v>70</v>
      </c>
      <c r="B28" s="196">
        <f>PPCL_NG!I28+PPCL_Spot!I28+GT_NG!I28+GT_Spot!I28+Bawana_NG!I28+Bawana_RLNG!I28+Bawana_Spot!I28</f>
        <v>341.94</v>
      </c>
      <c r="C28" s="196">
        <f>PPCL_NG!P28+PPCL_Spot!P28+GT_NG!P28+GT_Spot!P28+Bawana_NG!P28+Bawana_RLNG!P28+Bawana_Spot!P28</f>
        <v>342.09635300993574</v>
      </c>
      <c r="D28" s="197">
        <f t="shared" si="0"/>
        <v>-0.15635300993574219</v>
      </c>
      <c r="E28" s="196">
        <f>PPCL_NG!J28+PPCL_Spot!J28+GT_NG!J28+GT_Spot!J28+Bawana_NG!J28+Bawana_RLNG!J28+Bawana_Spot!J28</f>
        <v>79.08</v>
      </c>
      <c r="F28" s="196">
        <f>PPCL_NG!Q28+PPCL_Spot!Q28+GT_NG!Q28+GT_Spot!Q28+Bawana_NG!Q28+Bawana_RLNG!Q28+Bawana_Spot!Q28</f>
        <v>79.168836937463482</v>
      </c>
      <c r="G28" s="197">
        <f t="shared" si="1"/>
        <v>-8.8836937463483423E-2</v>
      </c>
      <c r="H28" s="196">
        <f>PPCL_NG!K28+PPCL_Spot!K28+GT_NG!K28+GT_Spot!K28+Bawana_NG!K28+Bawana_RLNG!K28+Bawana_Spot!K28</f>
        <v>15.11</v>
      </c>
      <c r="I28" s="196">
        <f>PPCL_NG!R28+PPCL_Spot!R28+GT_NG!R28+GT_Spot!R28+Bawana_NG!R28+Bawana_RLNG!R28+Bawana_Spot!R28</f>
        <v>15.11</v>
      </c>
      <c r="J28" s="197">
        <f t="shared" si="2"/>
        <v>0</v>
      </c>
      <c r="K28" s="196">
        <f>PPCL_NG!L28+PPCL_Spot!L28+GT_NG!L28+GT_Spot!L28+Bawana_NG!L28+Bawana_RLNG!L28+Bawana_Spot!L28</f>
        <v>66.989999999999995</v>
      </c>
      <c r="L28" s="196">
        <f>PPCL_NG!S28+PPCL_Spot!S28+GT_NG!S28+GT_Spot!S28+Bawana_NG!S28+Bawana_RLNG!S28+Bawana_Spot!S28</f>
        <v>67.013097603740505</v>
      </c>
      <c r="M28" s="197">
        <f t="shared" si="3"/>
        <v>-2.3097603740509953E-2</v>
      </c>
      <c r="N28" s="196">
        <f>PPCL_NG!M28+PPCL_Spot!M28+GT_NG!M28+GT_Spot!M28+Bawana_NG!M28+Bawana_RLNG!M28+Bawana_Spot!M28</f>
        <v>96.26</v>
      </c>
      <c r="O28" s="196">
        <f>PPCL_NG!T28+PPCL_Spot!T28+GT_NG!T28+GT_Spot!T28+Bawana_NG!T28+Bawana_RLNG!T28+Bawana_Spot!T28</f>
        <v>96.371712448860322</v>
      </c>
      <c r="P28" s="197">
        <f t="shared" si="4"/>
        <v>-0.11171244886031673</v>
      </c>
      <c r="Q28" s="197">
        <f t="shared" si="5"/>
        <v>-0.3800000000000523</v>
      </c>
    </row>
    <row r="29" spans="1:17">
      <c r="A29" s="33" t="s">
        <v>71</v>
      </c>
      <c r="B29" s="196">
        <f>PPCL_NG!I29+PPCL_Spot!I29+GT_NG!I29+GT_Spot!I29+Bawana_NG!I29+Bawana_RLNG!I29+Bawana_Spot!I29</f>
        <v>341.94</v>
      </c>
      <c r="C29" s="196">
        <f>PPCL_NG!P29+PPCL_Spot!P29+GT_NG!P29+GT_Spot!P29+Bawana_NG!P29+Bawana_RLNG!P29+Bawana_Spot!P29</f>
        <v>342.09635300993574</v>
      </c>
      <c r="D29" s="197">
        <f t="shared" si="0"/>
        <v>-0.15635300993574219</v>
      </c>
      <c r="E29" s="196">
        <f>PPCL_NG!J29+PPCL_Spot!J29+GT_NG!J29+GT_Spot!J29+Bawana_NG!J29+Bawana_RLNG!J29+Bawana_Spot!J29</f>
        <v>79.08</v>
      </c>
      <c r="F29" s="196">
        <f>PPCL_NG!Q29+PPCL_Spot!Q29+GT_NG!Q29+GT_Spot!Q29+Bawana_NG!Q29+Bawana_RLNG!Q29+Bawana_Spot!Q29</f>
        <v>79.168836937463482</v>
      </c>
      <c r="G29" s="197">
        <f t="shared" si="1"/>
        <v>-8.8836937463483423E-2</v>
      </c>
      <c r="H29" s="196">
        <f>PPCL_NG!K29+PPCL_Spot!K29+GT_NG!K29+GT_Spot!K29+Bawana_NG!K29+Bawana_RLNG!K29+Bawana_Spot!K29</f>
        <v>15.11</v>
      </c>
      <c r="I29" s="196">
        <f>PPCL_NG!R29+PPCL_Spot!R29+GT_NG!R29+GT_Spot!R29+Bawana_NG!R29+Bawana_RLNG!R29+Bawana_Spot!R29</f>
        <v>15.11</v>
      </c>
      <c r="J29" s="197">
        <f t="shared" si="2"/>
        <v>0</v>
      </c>
      <c r="K29" s="196">
        <f>PPCL_NG!L29+PPCL_Spot!L29+GT_NG!L29+GT_Spot!L29+Bawana_NG!L29+Bawana_RLNG!L29+Bawana_Spot!L29</f>
        <v>66.989999999999995</v>
      </c>
      <c r="L29" s="196">
        <f>PPCL_NG!S29+PPCL_Spot!S29+GT_NG!S29+GT_Spot!S29+Bawana_NG!S29+Bawana_RLNG!S29+Bawana_Spot!S29</f>
        <v>67.013097603740505</v>
      </c>
      <c r="M29" s="197">
        <f t="shared" si="3"/>
        <v>-2.3097603740509953E-2</v>
      </c>
      <c r="N29" s="196">
        <f>PPCL_NG!M29+PPCL_Spot!M29+GT_NG!M29+GT_Spot!M29+Bawana_NG!M29+Bawana_RLNG!M29+Bawana_Spot!M29</f>
        <v>96.26</v>
      </c>
      <c r="O29" s="196">
        <f>PPCL_NG!T29+PPCL_Spot!T29+GT_NG!T29+GT_Spot!T29+Bawana_NG!T29+Bawana_RLNG!T29+Bawana_Spot!T29</f>
        <v>96.371712448860322</v>
      </c>
      <c r="P29" s="197">
        <f t="shared" si="4"/>
        <v>-0.11171244886031673</v>
      </c>
      <c r="Q29" s="197">
        <f t="shared" si="5"/>
        <v>-0.3800000000000523</v>
      </c>
    </row>
    <row r="30" spans="1:17">
      <c r="A30" s="33" t="s">
        <v>72</v>
      </c>
      <c r="B30" s="196">
        <f>PPCL_NG!I30+PPCL_Spot!I30+GT_NG!I30+GT_Spot!I30+Bawana_NG!I30+Bawana_RLNG!I30+Bawana_Spot!I30</f>
        <v>341.94</v>
      </c>
      <c r="C30" s="196">
        <f>PPCL_NG!P30+PPCL_Spot!P30+GT_NG!P30+GT_Spot!P30+Bawana_NG!P30+Bawana_RLNG!P30+Bawana_Spot!P30</f>
        <v>342.09635300993574</v>
      </c>
      <c r="D30" s="197">
        <f t="shared" si="0"/>
        <v>-0.15635300993574219</v>
      </c>
      <c r="E30" s="196">
        <f>PPCL_NG!J30+PPCL_Spot!J30+GT_NG!J30+GT_Spot!J30+Bawana_NG!J30+Bawana_RLNG!J30+Bawana_Spot!J30</f>
        <v>79.08</v>
      </c>
      <c r="F30" s="196">
        <f>PPCL_NG!Q30+PPCL_Spot!Q30+GT_NG!Q30+GT_Spot!Q30+Bawana_NG!Q30+Bawana_RLNG!Q30+Bawana_Spot!Q30</f>
        <v>79.168836937463482</v>
      </c>
      <c r="G30" s="197">
        <f t="shared" si="1"/>
        <v>-8.8836937463483423E-2</v>
      </c>
      <c r="H30" s="196">
        <f>PPCL_NG!K30+PPCL_Spot!K30+GT_NG!K30+GT_Spot!K30+Bawana_NG!K30+Bawana_RLNG!K30+Bawana_Spot!K30</f>
        <v>15.11</v>
      </c>
      <c r="I30" s="196">
        <f>PPCL_NG!R30+PPCL_Spot!R30+GT_NG!R30+GT_Spot!R30+Bawana_NG!R30+Bawana_RLNG!R30+Bawana_Spot!R30</f>
        <v>15.11</v>
      </c>
      <c r="J30" s="197">
        <f t="shared" si="2"/>
        <v>0</v>
      </c>
      <c r="K30" s="196">
        <f>PPCL_NG!L30+PPCL_Spot!L30+GT_NG!L30+GT_Spot!L30+Bawana_NG!L30+Bawana_RLNG!L30+Bawana_Spot!L30</f>
        <v>66.989999999999995</v>
      </c>
      <c r="L30" s="196">
        <f>PPCL_NG!S30+PPCL_Spot!S30+GT_NG!S30+GT_Spot!S30+Bawana_NG!S30+Bawana_RLNG!S30+Bawana_Spot!S30</f>
        <v>67.013097603740505</v>
      </c>
      <c r="M30" s="197">
        <f t="shared" si="3"/>
        <v>-2.3097603740509953E-2</v>
      </c>
      <c r="N30" s="196">
        <f>PPCL_NG!M30+PPCL_Spot!M30+GT_NG!M30+GT_Spot!M30+Bawana_NG!M30+Bawana_RLNG!M30+Bawana_Spot!M30</f>
        <v>96.26</v>
      </c>
      <c r="O30" s="196">
        <f>PPCL_NG!T30+PPCL_Spot!T30+GT_NG!T30+GT_Spot!T30+Bawana_NG!T30+Bawana_RLNG!T30+Bawana_Spot!T30</f>
        <v>96.371712448860322</v>
      </c>
      <c r="P30" s="197">
        <f t="shared" si="4"/>
        <v>-0.11171244886031673</v>
      </c>
      <c r="Q30" s="197">
        <f t="shared" si="5"/>
        <v>-0.3800000000000523</v>
      </c>
    </row>
    <row r="31" spans="1:17">
      <c r="A31" s="33" t="s">
        <v>73</v>
      </c>
      <c r="B31" s="196">
        <f>PPCL_NG!I31+PPCL_Spot!I31+GT_NG!I31+GT_Spot!I31+Bawana_NG!I31+Bawana_RLNG!I31+Bawana_Spot!I31</f>
        <v>341.94</v>
      </c>
      <c r="C31" s="196">
        <f>PPCL_NG!P31+PPCL_Spot!P31+GT_NG!P31+GT_Spot!P31+Bawana_NG!P31+Bawana_RLNG!P31+Bawana_Spot!P31</f>
        <v>342.09635300993574</v>
      </c>
      <c r="D31" s="197">
        <f t="shared" si="0"/>
        <v>-0.15635300993574219</v>
      </c>
      <c r="E31" s="196">
        <f>PPCL_NG!J31+PPCL_Spot!J31+GT_NG!J31+GT_Spot!J31+Bawana_NG!J31+Bawana_RLNG!J31+Bawana_Spot!J31</f>
        <v>79.08</v>
      </c>
      <c r="F31" s="196">
        <f>PPCL_NG!Q31+PPCL_Spot!Q31+GT_NG!Q31+GT_Spot!Q31+Bawana_NG!Q31+Bawana_RLNG!Q31+Bawana_Spot!Q31</f>
        <v>79.168836937463482</v>
      </c>
      <c r="G31" s="197">
        <f t="shared" si="1"/>
        <v>-8.8836937463483423E-2</v>
      </c>
      <c r="H31" s="196">
        <f>PPCL_NG!K31+PPCL_Spot!K31+GT_NG!K31+GT_Spot!K31+Bawana_NG!K31+Bawana_RLNG!K31+Bawana_Spot!K31</f>
        <v>15.11</v>
      </c>
      <c r="I31" s="196">
        <f>PPCL_NG!R31+PPCL_Spot!R31+GT_NG!R31+GT_Spot!R31+Bawana_NG!R31+Bawana_RLNG!R31+Bawana_Spot!R31</f>
        <v>15.11</v>
      </c>
      <c r="J31" s="197">
        <f t="shared" si="2"/>
        <v>0</v>
      </c>
      <c r="K31" s="196">
        <f>PPCL_NG!L31+PPCL_Spot!L31+GT_NG!L31+GT_Spot!L31+Bawana_NG!L31+Bawana_RLNG!L31+Bawana_Spot!L31</f>
        <v>66.989999999999995</v>
      </c>
      <c r="L31" s="196">
        <f>PPCL_NG!S31+PPCL_Spot!S31+GT_NG!S31+GT_Spot!S31+Bawana_NG!S31+Bawana_RLNG!S31+Bawana_Spot!S31</f>
        <v>67.013097603740505</v>
      </c>
      <c r="M31" s="197">
        <f t="shared" si="3"/>
        <v>-2.3097603740509953E-2</v>
      </c>
      <c r="N31" s="196">
        <f>PPCL_NG!M31+PPCL_Spot!M31+GT_NG!M31+GT_Spot!M31+Bawana_NG!M31+Bawana_RLNG!M31+Bawana_Spot!M31</f>
        <v>96.26</v>
      </c>
      <c r="O31" s="196">
        <f>PPCL_NG!T31+PPCL_Spot!T31+GT_NG!T31+GT_Spot!T31+Bawana_NG!T31+Bawana_RLNG!T31+Bawana_Spot!T31</f>
        <v>96.371712448860322</v>
      </c>
      <c r="P31" s="197">
        <f t="shared" si="4"/>
        <v>-0.11171244886031673</v>
      </c>
      <c r="Q31" s="197">
        <f t="shared" si="5"/>
        <v>-0.3800000000000523</v>
      </c>
    </row>
    <row r="32" spans="1:17">
      <c r="A32" s="33" t="s">
        <v>74</v>
      </c>
      <c r="B32" s="196">
        <f>PPCL_NG!I32+PPCL_Spot!I32+GT_NG!I32+GT_Spot!I32+Bawana_NG!I32+Bawana_RLNG!I32+Bawana_Spot!I32</f>
        <v>341.94</v>
      </c>
      <c r="C32" s="196">
        <f>PPCL_NG!P32+PPCL_Spot!P32+GT_NG!P32+GT_Spot!P32+Bawana_NG!P32+Bawana_RLNG!P32+Bawana_Spot!P32</f>
        <v>342.09635300993574</v>
      </c>
      <c r="D32" s="197">
        <f t="shared" si="0"/>
        <v>-0.15635300993574219</v>
      </c>
      <c r="E32" s="196">
        <f>PPCL_NG!J32+PPCL_Spot!J32+GT_NG!J32+GT_Spot!J32+Bawana_NG!J32+Bawana_RLNG!J32+Bawana_Spot!J32</f>
        <v>79.08</v>
      </c>
      <c r="F32" s="196">
        <f>PPCL_NG!Q32+PPCL_Spot!Q32+GT_NG!Q32+GT_Spot!Q32+Bawana_NG!Q32+Bawana_RLNG!Q32+Bawana_Spot!Q32</f>
        <v>79.168836937463482</v>
      </c>
      <c r="G32" s="197">
        <f t="shared" si="1"/>
        <v>-8.8836937463483423E-2</v>
      </c>
      <c r="H32" s="196">
        <f>PPCL_NG!K32+PPCL_Spot!K32+GT_NG!K32+GT_Spot!K32+Bawana_NG!K32+Bawana_RLNG!K32+Bawana_Spot!K32</f>
        <v>15.11</v>
      </c>
      <c r="I32" s="196">
        <f>PPCL_NG!R32+PPCL_Spot!R32+GT_NG!R32+GT_Spot!R32+Bawana_NG!R32+Bawana_RLNG!R32+Bawana_Spot!R32</f>
        <v>15.11</v>
      </c>
      <c r="J32" s="197">
        <f t="shared" si="2"/>
        <v>0</v>
      </c>
      <c r="K32" s="196">
        <f>PPCL_NG!L32+PPCL_Spot!L32+GT_NG!L32+GT_Spot!L32+Bawana_NG!L32+Bawana_RLNG!L32+Bawana_Spot!L32</f>
        <v>66.989999999999995</v>
      </c>
      <c r="L32" s="196">
        <f>PPCL_NG!S32+PPCL_Spot!S32+GT_NG!S32+GT_Spot!S32+Bawana_NG!S32+Bawana_RLNG!S32+Bawana_Spot!S32</f>
        <v>67.013097603740505</v>
      </c>
      <c r="M32" s="197">
        <f t="shared" si="3"/>
        <v>-2.3097603740509953E-2</v>
      </c>
      <c r="N32" s="196">
        <f>PPCL_NG!M32+PPCL_Spot!M32+GT_NG!M32+GT_Spot!M32+Bawana_NG!M32+Bawana_RLNG!M32+Bawana_Spot!M32</f>
        <v>96.26</v>
      </c>
      <c r="O32" s="196">
        <f>PPCL_NG!T32+PPCL_Spot!T32+GT_NG!T32+GT_Spot!T32+Bawana_NG!T32+Bawana_RLNG!T32+Bawana_Spot!T32</f>
        <v>96.371712448860322</v>
      </c>
      <c r="P32" s="197">
        <f t="shared" si="4"/>
        <v>-0.11171244886031673</v>
      </c>
      <c r="Q32" s="197">
        <f t="shared" si="5"/>
        <v>-0.3800000000000523</v>
      </c>
    </row>
    <row r="33" spans="1:17">
      <c r="A33" s="33" t="s">
        <v>75</v>
      </c>
      <c r="B33" s="196">
        <f>PPCL_NG!I33+PPCL_Spot!I33+GT_NG!I33+GT_Spot!I33+Bawana_NG!I33+Bawana_RLNG!I33+Bawana_Spot!I33</f>
        <v>341.94</v>
      </c>
      <c r="C33" s="196">
        <f>PPCL_NG!P33+PPCL_Spot!P33+GT_NG!P33+GT_Spot!P33+Bawana_NG!P33+Bawana_RLNG!P33+Bawana_Spot!P33</f>
        <v>342.09635300993574</v>
      </c>
      <c r="D33" s="197">
        <f t="shared" si="0"/>
        <v>-0.15635300993574219</v>
      </c>
      <c r="E33" s="196">
        <f>PPCL_NG!J33+PPCL_Spot!J33+GT_NG!J33+GT_Spot!J33+Bawana_NG!J33+Bawana_RLNG!J33+Bawana_Spot!J33</f>
        <v>79.08</v>
      </c>
      <c r="F33" s="196">
        <f>PPCL_NG!Q33+PPCL_Spot!Q33+GT_NG!Q33+GT_Spot!Q33+Bawana_NG!Q33+Bawana_RLNG!Q33+Bawana_Spot!Q33</f>
        <v>79.168836937463482</v>
      </c>
      <c r="G33" s="197">
        <f t="shared" si="1"/>
        <v>-8.8836937463483423E-2</v>
      </c>
      <c r="H33" s="196">
        <f>PPCL_NG!K33+PPCL_Spot!K33+GT_NG!K33+GT_Spot!K33+Bawana_NG!K33+Bawana_RLNG!K33+Bawana_Spot!K33</f>
        <v>15.11</v>
      </c>
      <c r="I33" s="196">
        <f>PPCL_NG!R33+PPCL_Spot!R33+GT_NG!R33+GT_Spot!R33+Bawana_NG!R33+Bawana_RLNG!R33+Bawana_Spot!R33</f>
        <v>15.11</v>
      </c>
      <c r="J33" s="197">
        <f t="shared" si="2"/>
        <v>0</v>
      </c>
      <c r="K33" s="196">
        <f>PPCL_NG!L33+PPCL_Spot!L33+GT_NG!L33+GT_Spot!L33+Bawana_NG!L33+Bawana_RLNG!L33+Bawana_Spot!L33</f>
        <v>66.989999999999995</v>
      </c>
      <c r="L33" s="196">
        <f>PPCL_NG!S33+PPCL_Spot!S33+GT_NG!S33+GT_Spot!S33+Bawana_NG!S33+Bawana_RLNG!S33+Bawana_Spot!S33</f>
        <v>67.013097603740505</v>
      </c>
      <c r="M33" s="197">
        <f t="shared" si="3"/>
        <v>-2.3097603740509953E-2</v>
      </c>
      <c r="N33" s="196">
        <f>PPCL_NG!M33+PPCL_Spot!M33+GT_NG!M33+GT_Spot!M33+Bawana_NG!M33+Bawana_RLNG!M33+Bawana_Spot!M33</f>
        <v>96.26</v>
      </c>
      <c r="O33" s="196">
        <f>PPCL_NG!T33+PPCL_Spot!T33+GT_NG!T33+GT_Spot!T33+Bawana_NG!T33+Bawana_RLNG!T33+Bawana_Spot!T33</f>
        <v>96.371712448860322</v>
      </c>
      <c r="P33" s="197">
        <f t="shared" si="4"/>
        <v>-0.11171244886031673</v>
      </c>
      <c r="Q33" s="197">
        <f t="shared" si="5"/>
        <v>-0.3800000000000523</v>
      </c>
    </row>
    <row r="34" spans="1:17">
      <c r="A34" s="33" t="s">
        <v>76</v>
      </c>
      <c r="B34" s="196">
        <f>PPCL_NG!I34+PPCL_Spot!I34+GT_NG!I34+GT_Spot!I34+Bawana_NG!I34+Bawana_RLNG!I34+Bawana_Spot!I34</f>
        <v>341.94</v>
      </c>
      <c r="C34" s="196">
        <f>PPCL_NG!P34+PPCL_Spot!P34+GT_NG!P34+GT_Spot!P34+Bawana_NG!P34+Bawana_RLNG!P34+Bawana_Spot!P34</f>
        <v>342.09635300993574</v>
      </c>
      <c r="D34" s="197">
        <f t="shared" si="0"/>
        <v>-0.15635300993574219</v>
      </c>
      <c r="E34" s="196">
        <f>PPCL_NG!J34+PPCL_Spot!J34+GT_NG!J34+GT_Spot!J34+Bawana_NG!J34+Bawana_RLNG!J34+Bawana_Spot!J34</f>
        <v>79.08</v>
      </c>
      <c r="F34" s="196">
        <f>PPCL_NG!Q34+PPCL_Spot!Q34+GT_NG!Q34+GT_Spot!Q34+Bawana_NG!Q34+Bawana_RLNG!Q34+Bawana_Spot!Q34</f>
        <v>79.168836937463482</v>
      </c>
      <c r="G34" s="197">
        <f t="shared" si="1"/>
        <v>-8.8836937463483423E-2</v>
      </c>
      <c r="H34" s="196">
        <f>PPCL_NG!K34+PPCL_Spot!K34+GT_NG!K34+GT_Spot!K34+Bawana_NG!K34+Bawana_RLNG!K34+Bawana_Spot!K34</f>
        <v>15.11</v>
      </c>
      <c r="I34" s="196">
        <f>PPCL_NG!R34+PPCL_Spot!R34+GT_NG!R34+GT_Spot!R34+Bawana_NG!R34+Bawana_RLNG!R34+Bawana_Spot!R34</f>
        <v>15.11</v>
      </c>
      <c r="J34" s="197">
        <f t="shared" si="2"/>
        <v>0</v>
      </c>
      <c r="K34" s="196">
        <f>PPCL_NG!L34+PPCL_Spot!L34+GT_NG!L34+GT_Spot!L34+Bawana_NG!L34+Bawana_RLNG!L34+Bawana_Spot!L34</f>
        <v>66.989999999999995</v>
      </c>
      <c r="L34" s="196">
        <f>PPCL_NG!S34+PPCL_Spot!S34+GT_NG!S34+GT_Spot!S34+Bawana_NG!S34+Bawana_RLNG!S34+Bawana_Spot!S34</f>
        <v>67.013097603740505</v>
      </c>
      <c r="M34" s="197">
        <f t="shared" si="3"/>
        <v>-2.3097603740509953E-2</v>
      </c>
      <c r="N34" s="196">
        <f>PPCL_NG!M34+PPCL_Spot!M34+GT_NG!M34+GT_Spot!M34+Bawana_NG!M34+Bawana_RLNG!M34+Bawana_Spot!M34</f>
        <v>96.26</v>
      </c>
      <c r="O34" s="196">
        <f>PPCL_NG!T34+PPCL_Spot!T34+GT_NG!T34+GT_Spot!T34+Bawana_NG!T34+Bawana_RLNG!T34+Bawana_Spot!T34</f>
        <v>96.371712448860322</v>
      </c>
      <c r="P34" s="197">
        <f t="shared" si="4"/>
        <v>-0.11171244886031673</v>
      </c>
      <c r="Q34" s="197">
        <f t="shared" si="5"/>
        <v>-0.3800000000000523</v>
      </c>
    </row>
    <row r="35" spans="1:17">
      <c r="A35" s="33" t="s">
        <v>77</v>
      </c>
      <c r="B35" s="196">
        <f>PPCL_NG!I35+PPCL_Spot!I35+GT_NG!I35+GT_Spot!I35+Bawana_NG!I35+Bawana_RLNG!I35+Bawana_Spot!I35</f>
        <v>341.94</v>
      </c>
      <c r="C35" s="196">
        <f>PPCL_NG!P35+PPCL_Spot!P35+GT_NG!P35+GT_Spot!P35+Bawana_NG!P35+Bawana_RLNG!P35+Bawana_Spot!P35</f>
        <v>342.09635300993574</v>
      </c>
      <c r="D35" s="197">
        <f t="shared" si="0"/>
        <v>-0.15635300993574219</v>
      </c>
      <c r="E35" s="196">
        <f>PPCL_NG!J35+PPCL_Spot!J35+GT_NG!J35+GT_Spot!J35+Bawana_NG!J35+Bawana_RLNG!J35+Bawana_Spot!J35</f>
        <v>79.08</v>
      </c>
      <c r="F35" s="196">
        <f>PPCL_NG!Q35+PPCL_Spot!Q35+GT_NG!Q35+GT_Spot!Q35+Bawana_NG!Q35+Bawana_RLNG!Q35+Bawana_Spot!Q35</f>
        <v>79.168836937463482</v>
      </c>
      <c r="G35" s="197">
        <f t="shared" si="1"/>
        <v>-8.8836937463483423E-2</v>
      </c>
      <c r="H35" s="196">
        <f>PPCL_NG!K35+PPCL_Spot!K35+GT_NG!K35+GT_Spot!K35+Bawana_NG!K35+Bawana_RLNG!K35+Bawana_Spot!K35</f>
        <v>15.11</v>
      </c>
      <c r="I35" s="196">
        <f>PPCL_NG!R35+PPCL_Spot!R35+GT_NG!R35+GT_Spot!R35+Bawana_NG!R35+Bawana_RLNG!R35+Bawana_Spot!R35</f>
        <v>15.11</v>
      </c>
      <c r="J35" s="197">
        <f t="shared" si="2"/>
        <v>0</v>
      </c>
      <c r="K35" s="196">
        <f>PPCL_NG!L35+PPCL_Spot!L35+GT_NG!L35+GT_Spot!L35+Bawana_NG!L35+Bawana_RLNG!L35+Bawana_Spot!L35</f>
        <v>66.989999999999995</v>
      </c>
      <c r="L35" s="196">
        <f>PPCL_NG!S35+PPCL_Spot!S35+GT_NG!S35+GT_Spot!S35+Bawana_NG!S35+Bawana_RLNG!S35+Bawana_Spot!S35</f>
        <v>67.013097603740505</v>
      </c>
      <c r="M35" s="197">
        <f t="shared" si="3"/>
        <v>-2.3097603740509953E-2</v>
      </c>
      <c r="N35" s="196">
        <f>PPCL_NG!M35+PPCL_Spot!M35+GT_NG!M35+GT_Spot!M35+Bawana_NG!M35+Bawana_RLNG!M35+Bawana_Spot!M35</f>
        <v>96.26</v>
      </c>
      <c r="O35" s="196">
        <f>PPCL_NG!T35+PPCL_Spot!T35+GT_NG!T35+GT_Spot!T35+Bawana_NG!T35+Bawana_RLNG!T35+Bawana_Spot!T35</f>
        <v>96.371712448860322</v>
      </c>
      <c r="P35" s="197">
        <f t="shared" si="4"/>
        <v>-0.11171244886031673</v>
      </c>
      <c r="Q35" s="197">
        <f t="shared" si="5"/>
        <v>-0.3800000000000523</v>
      </c>
    </row>
    <row r="36" spans="1:17">
      <c r="A36" s="33" t="s">
        <v>78</v>
      </c>
      <c r="B36" s="196">
        <f>PPCL_NG!I36+PPCL_Spot!I36+GT_NG!I36+GT_Spot!I36+Bawana_NG!I36+Bawana_RLNG!I36+Bawana_Spot!I36</f>
        <v>341.94</v>
      </c>
      <c r="C36" s="196">
        <f>PPCL_NG!P36+PPCL_Spot!P36+GT_NG!P36+GT_Spot!P36+Bawana_NG!P36+Bawana_RLNG!P36+Bawana_Spot!P36</f>
        <v>342.09635300993574</v>
      </c>
      <c r="D36" s="197">
        <f t="shared" si="0"/>
        <v>-0.15635300993574219</v>
      </c>
      <c r="E36" s="196">
        <f>PPCL_NG!J36+PPCL_Spot!J36+GT_NG!J36+GT_Spot!J36+Bawana_NG!J36+Bawana_RLNG!J36+Bawana_Spot!J36</f>
        <v>79.08</v>
      </c>
      <c r="F36" s="196">
        <f>PPCL_NG!Q36+PPCL_Spot!Q36+GT_NG!Q36+GT_Spot!Q36+Bawana_NG!Q36+Bawana_RLNG!Q36+Bawana_Spot!Q36</f>
        <v>79.168836937463482</v>
      </c>
      <c r="G36" s="197">
        <f t="shared" si="1"/>
        <v>-8.8836937463483423E-2</v>
      </c>
      <c r="H36" s="196">
        <f>PPCL_NG!K36+PPCL_Spot!K36+GT_NG!K36+GT_Spot!K36+Bawana_NG!K36+Bawana_RLNG!K36+Bawana_Spot!K36</f>
        <v>15.11</v>
      </c>
      <c r="I36" s="196">
        <f>PPCL_NG!R36+PPCL_Spot!R36+GT_NG!R36+GT_Spot!R36+Bawana_NG!R36+Bawana_RLNG!R36+Bawana_Spot!R36</f>
        <v>15.11</v>
      </c>
      <c r="J36" s="197">
        <f t="shared" si="2"/>
        <v>0</v>
      </c>
      <c r="K36" s="196">
        <f>PPCL_NG!L36+PPCL_Spot!L36+GT_NG!L36+GT_Spot!L36+Bawana_NG!L36+Bawana_RLNG!L36+Bawana_Spot!L36</f>
        <v>66.989999999999995</v>
      </c>
      <c r="L36" s="196">
        <f>PPCL_NG!S36+PPCL_Spot!S36+GT_NG!S36+GT_Spot!S36+Bawana_NG!S36+Bawana_RLNG!S36+Bawana_Spot!S36</f>
        <v>67.013097603740505</v>
      </c>
      <c r="M36" s="197">
        <f t="shared" si="3"/>
        <v>-2.3097603740509953E-2</v>
      </c>
      <c r="N36" s="196">
        <f>PPCL_NG!M36+PPCL_Spot!M36+GT_NG!M36+GT_Spot!M36+Bawana_NG!M36+Bawana_RLNG!M36+Bawana_Spot!M36</f>
        <v>96.26</v>
      </c>
      <c r="O36" s="196">
        <f>PPCL_NG!T36+PPCL_Spot!T36+GT_NG!T36+GT_Spot!T36+Bawana_NG!T36+Bawana_RLNG!T36+Bawana_Spot!T36</f>
        <v>96.371712448860322</v>
      </c>
      <c r="P36" s="197">
        <f t="shared" si="4"/>
        <v>-0.11171244886031673</v>
      </c>
      <c r="Q36" s="197">
        <f t="shared" si="5"/>
        <v>-0.3800000000000523</v>
      </c>
    </row>
    <row r="37" spans="1:17">
      <c r="A37" s="33" t="s">
        <v>79</v>
      </c>
      <c r="B37" s="196">
        <f>PPCL_NG!I37+PPCL_Spot!I37+GT_NG!I37+GT_Spot!I37+Bawana_NG!I37+Bawana_RLNG!I37+Bawana_Spot!I37</f>
        <v>341.94</v>
      </c>
      <c r="C37" s="196">
        <f>PPCL_NG!P37+PPCL_Spot!P37+GT_NG!P37+GT_Spot!P37+Bawana_NG!P37+Bawana_RLNG!P37+Bawana_Spot!P37</f>
        <v>342.09635300993574</v>
      </c>
      <c r="D37" s="197">
        <f t="shared" si="0"/>
        <v>-0.15635300993574219</v>
      </c>
      <c r="E37" s="196">
        <f>PPCL_NG!J37+PPCL_Spot!J37+GT_NG!J37+GT_Spot!J37+Bawana_NG!J37+Bawana_RLNG!J37+Bawana_Spot!J37</f>
        <v>79.08</v>
      </c>
      <c r="F37" s="196">
        <f>PPCL_NG!Q37+PPCL_Spot!Q37+GT_NG!Q37+GT_Spot!Q37+Bawana_NG!Q37+Bawana_RLNG!Q37+Bawana_Spot!Q37</f>
        <v>79.168836937463482</v>
      </c>
      <c r="G37" s="197">
        <f t="shared" si="1"/>
        <v>-8.8836937463483423E-2</v>
      </c>
      <c r="H37" s="196">
        <f>PPCL_NG!K37+PPCL_Spot!K37+GT_NG!K37+GT_Spot!K37+Bawana_NG!K37+Bawana_RLNG!K37+Bawana_Spot!K37</f>
        <v>15.11</v>
      </c>
      <c r="I37" s="196">
        <f>PPCL_NG!R37+PPCL_Spot!R37+GT_NG!R37+GT_Spot!R37+Bawana_NG!R37+Bawana_RLNG!R37+Bawana_Spot!R37</f>
        <v>15.11</v>
      </c>
      <c r="J37" s="197">
        <f t="shared" si="2"/>
        <v>0</v>
      </c>
      <c r="K37" s="196">
        <f>PPCL_NG!L37+PPCL_Spot!L37+GT_NG!L37+GT_Spot!L37+Bawana_NG!L37+Bawana_RLNG!L37+Bawana_Spot!L37</f>
        <v>66.989999999999995</v>
      </c>
      <c r="L37" s="196">
        <f>PPCL_NG!S37+PPCL_Spot!S37+GT_NG!S37+GT_Spot!S37+Bawana_NG!S37+Bawana_RLNG!S37+Bawana_Spot!S37</f>
        <v>67.013097603740505</v>
      </c>
      <c r="M37" s="197">
        <f t="shared" si="3"/>
        <v>-2.3097603740509953E-2</v>
      </c>
      <c r="N37" s="196">
        <f>PPCL_NG!M37+PPCL_Spot!M37+GT_NG!M37+GT_Spot!M37+Bawana_NG!M37+Bawana_RLNG!M37+Bawana_Spot!M37</f>
        <v>96.26</v>
      </c>
      <c r="O37" s="196">
        <f>PPCL_NG!T37+PPCL_Spot!T37+GT_NG!T37+GT_Spot!T37+Bawana_NG!T37+Bawana_RLNG!T37+Bawana_Spot!T37</f>
        <v>96.371712448860322</v>
      </c>
      <c r="P37" s="197">
        <f t="shared" si="4"/>
        <v>-0.11171244886031673</v>
      </c>
      <c r="Q37" s="197">
        <f t="shared" si="5"/>
        <v>-0.3800000000000523</v>
      </c>
    </row>
    <row r="38" spans="1:17">
      <c r="A38" s="33" t="s">
        <v>80</v>
      </c>
      <c r="B38" s="196">
        <f>PPCL_NG!I38+PPCL_Spot!I38+GT_NG!I38+GT_Spot!I38+Bawana_NG!I38+Bawana_RLNG!I38+Bawana_Spot!I38</f>
        <v>339.92</v>
      </c>
      <c r="C38" s="196">
        <f>PPCL_NG!P38+PPCL_Spot!P38+GT_NG!P38+GT_Spot!P38+Bawana_NG!P38+Bawana_RLNG!P38+Bawana_Spot!P38</f>
        <v>340.0763530099357</v>
      </c>
      <c r="D38" s="197">
        <f t="shared" si="0"/>
        <v>-0.15635300993568535</v>
      </c>
      <c r="E38" s="196">
        <f>PPCL_NG!J38+PPCL_Spot!J38+GT_NG!J38+GT_Spot!J38+Bawana_NG!J38+Bawana_RLNG!J38+Bawana_Spot!J38</f>
        <v>78.509999999999991</v>
      </c>
      <c r="F38" s="196">
        <f>PPCL_NG!Q38+PPCL_Spot!Q38+GT_NG!Q38+GT_Spot!Q38+Bawana_NG!Q38+Bawana_RLNG!Q38+Bawana_Spot!Q38</f>
        <v>78.59883693746346</v>
      </c>
      <c r="G38" s="197">
        <f t="shared" si="1"/>
        <v>-8.8836937463469212E-2</v>
      </c>
      <c r="H38" s="196">
        <f>PPCL_NG!K38+PPCL_Spot!K38+GT_NG!K38+GT_Spot!K38+Bawana_NG!K38+Bawana_RLNG!K38+Bawana_Spot!K38</f>
        <v>14.84</v>
      </c>
      <c r="I38" s="196">
        <f>PPCL_NG!R38+PPCL_Spot!R38+GT_NG!R38+GT_Spot!R38+Bawana_NG!R38+Bawana_RLNG!R38+Bawana_Spot!R38</f>
        <v>14.84</v>
      </c>
      <c r="J38" s="197">
        <f t="shared" si="2"/>
        <v>0</v>
      </c>
      <c r="K38" s="196">
        <f>PPCL_NG!L38+PPCL_Spot!L38+GT_NG!L38+GT_Spot!L38+Bawana_NG!L38+Bawana_RLNG!L38+Bawana_Spot!L38</f>
        <v>64.849999999999994</v>
      </c>
      <c r="L38" s="196">
        <f>PPCL_NG!S38+PPCL_Spot!S38+GT_NG!S38+GT_Spot!S38+Bawana_NG!S38+Bawana_RLNG!S38+Bawana_Spot!S38</f>
        <v>64.873097603740504</v>
      </c>
      <c r="M38" s="197">
        <f t="shared" si="3"/>
        <v>-2.3097603740509953E-2</v>
      </c>
      <c r="N38" s="196">
        <f>PPCL_NG!M38+PPCL_Spot!M38+GT_NG!M38+GT_Spot!M38+Bawana_NG!M38+Bawana_RLNG!M38+Bawana_Spot!M38</f>
        <v>96.26</v>
      </c>
      <c r="O38" s="196">
        <f>PPCL_NG!T38+PPCL_Spot!T38+GT_NG!T38+GT_Spot!T38+Bawana_NG!T38+Bawana_RLNG!T38+Bawana_Spot!T38</f>
        <v>96.371712448860322</v>
      </c>
      <c r="P38" s="197">
        <f t="shared" si="4"/>
        <v>-0.11171244886031673</v>
      </c>
      <c r="Q38" s="197">
        <f t="shared" si="5"/>
        <v>-0.37999999999998124</v>
      </c>
    </row>
    <row r="39" spans="1:17">
      <c r="A39" s="33" t="s">
        <v>81</v>
      </c>
      <c r="B39" s="196">
        <f>PPCL_NG!I39+PPCL_Spot!I39+GT_NG!I39+GT_Spot!I39+Bawana_NG!I39+Bawana_RLNG!I39+Bawana_Spot!I39</f>
        <v>339.92</v>
      </c>
      <c r="C39" s="196">
        <f>PPCL_NG!P39+PPCL_Spot!P39+GT_NG!P39+GT_Spot!P39+Bawana_NG!P39+Bawana_RLNG!P39+Bawana_Spot!P39</f>
        <v>339.95291642314436</v>
      </c>
      <c r="D39" s="197">
        <f t="shared" si="0"/>
        <v>-3.2916423144342843E-2</v>
      </c>
      <c r="E39" s="196">
        <f>PPCL_NG!J39+PPCL_Spot!J39+GT_NG!J39+GT_Spot!J39+Bawana_NG!J39+Bawana_RLNG!J39+Bawana_Spot!J39</f>
        <v>78.509999999999991</v>
      </c>
      <c r="F39" s="196">
        <f>PPCL_NG!Q39+PPCL_Spot!Q39+GT_NG!Q39+GT_Spot!Q39+Bawana_NG!Q39+Bawana_RLNG!Q39+Bawana_Spot!Q39</f>
        <v>78.528702513150193</v>
      </c>
      <c r="G39" s="197">
        <f t="shared" si="1"/>
        <v>-1.8702513150202549E-2</v>
      </c>
      <c r="H39" s="196">
        <f>PPCL_NG!K39+PPCL_Spot!K39+GT_NG!K39+GT_Spot!K39+Bawana_NG!K39+Bawana_RLNG!K39+Bawana_Spot!K39</f>
        <v>14.84</v>
      </c>
      <c r="I39" s="196">
        <f>PPCL_NG!R39+PPCL_Spot!R39+GT_NG!R39+GT_Spot!R39+Bawana_NG!R39+Bawana_RLNG!R39+Bawana_Spot!R39</f>
        <v>14.84</v>
      </c>
      <c r="J39" s="197">
        <f t="shared" si="2"/>
        <v>0</v>
      </c>
      <c r="K39" s="196">
        <f>PPCL_NG!L39+PPCL_Spot!L39+GT_NG!L39+GT_Spot!L39+Bawana_NG!L39+Bawana_RLNG!L39+Bawana_Spot!L39</f>
        <v>64.849999999999994</v>
      </c>
      <c r="L39" s="196">
        <f>PPCL_NG!S39+PPCL_Spot!S39+GT_NG!S39+GT_Spot!S39+Bawana_NG!S39+Bawana_RLNG!S39+Bawana_Spot!S39</f>
        <v>64.854862653419048</v>
      </c>
      <c r="M39" s="197">
        <f t="shared" si="3"/>
        <v>-4.8626534190532311E-3</v>
      </c>
      <c r="N39" s="196">
        <f>PPCL_NG!M39+PPCL_Spot!M39+GT_NG!M39+GT_Spot!M39+Bawana_NG!M39+Bawana_RLNG!M39+Bawana_Spot!M39</f>
        <v>96.26</v>
      </c>
      <c r="O39" s="196">
        <f>PPCL_NG!T39+PPCL_Spot!T39+GT_NG!T39+GT_Spot!T39+Bawana_NG!T39+Bawana_RLNG!T39+Bawana_Spot!T39</f>
        <v>96.283518410286376</v>
      </c>
      <c r="P39" s="197">
        <f t="shared" si="4"/>
        <v>-2.351841028637125E-2</v>
      </c>
      <c r="Q39" s="197">
        <f t="shared" si="5"/>
        <v>-7.9999999999969873E-2</v>
      </c>
    </row>
    <row r="40" spans="1:17">
      <c r="A40" s="33" t="s">
        <v>82</v>
      </c>
      <c r="B40" s="196">
        <f>PPCL_NG!I40+PPCL_Spot!I40+GT_NG!I40+GT_Spot!I40+Bawana_NG!I40+Bawana_RLNG!I40+Bawana_Spot!I40</f>
        <v>339.92</v>
      </c>
      <c r="C40" s="196">
        <f>PPCL_NG!P40+PPCL_Spot!P40+GT_NG!P40+GT_Spot!P40+Bawana_NG!P40+Bawana_RLNG!P40+Bawana_Spot!P40</f>
        <v>339.95291642314436</v>
      </c>
      <c r="D40" s="197">
        <f t="shared" si="0"/>
        <v>-3.2916423144342843E-2</v>
      </c>
      <c r="E40" s="196">
        <f>PPCL_NG!J40+PPCL_Spot!J40+GT_NG!J40+GT_Spot!J40+Bawana_NG!J40+Bawana_RLNG!J40+Bawana_Spot!J40</f>
        <v>78.509999999999991</v>
      </c>
      <c r="F40" s="196">
        <f>PPCL_NG!Q40+PPCL_Spot!Q40+GT_NG!Q40+GT_Spot!Q40+Bawana_NG!Q40+Bawana_RLNG!Q40+Bawana_Spot!Q40</f>
        <v>78.528702513150193</v>
      </c>
      <c r="G40" s="197">
        <f t="shared" si="1"/>
        <v>-1.8702513150202549E-2</v>
      </c>
      <c r="H40" s="196">
        <f>PPCL_NG!K40+PPCL_Spot!K40+GT_NG!K40+GT_Spot!K40+Bawana_NG!K40+Bawana_RLNG!K40+Bawana_Spot!K40</f>
        <v>14.84</v>
      </c>
      <c r="I40" s="196">
        <f>PPCL_NG!R40+PPCL_Spot!R40+GT_NG!R40+GT_Spot!R40+Bawana_NG!R40+Bawana_RLNG!R40+Bawana_Spot!R40</f>
        <v>14.84</v>
      </c>
      <c r="J40" s="197">
        <f t="shared" si="2"/>
        <v>0</v>
      </c>
      <c r="K40" s="196">
        <f>PPCL_NG!L40+PPCL_Spot!L40+GT_NG!L40+GT_Spot!L40+Bawana_NG!L40+Bawana_RLNG!L40+Bawana_Spot!L40</f>
        <v>64.849999999999994</v>
      </c>
      <c r="L40" s="196">
        <f>PPCL_NG!S40+PPCL_Spot!S40+GT_NG!S40+GT_Spot!S40+Bawana_NG!S40+Bawana_RLNG!S40+Bawana_Spot!S40</f>
        <v>64.854862653419048</v>
      </c>
      <c r="M40" s="197">
        <f t="shared" si="3"/>
        <v>-4.8626534190532311E-3</v>
      </c>
      <c r="N40" s="196">
        <f>PPCL_NG!M40+PPCL_Spot!M40+GT_NG!M40+GT_Spot!M40+Bawana_NG!M40+Bawana_RLNG!M40+Bawana_Spot!M40</f>
        <v>96.26</v>
      </c>
      <c r="O40" s="196">
        <f>PPCL_NG!T40+PPCL_Spot!T40+GT_NG!T40+GT_Spot!T40+Bawana_NG!T40+Bawana_RLNG!T40+Bawana_Spot!T40</f>
        <v>96.283518410286376</v>
      </c>
      <c r="P40" s="197">
        <f t="shared" si="4"/>
        <v>-2.351841028637125E-2</v>
      </c>
      <c r="Q40" s="197">
        <f t="shared" si="5"/>
        <v>-7.9999999999969873E-2</v>
      </c>
    </row>
    <row r="41" spans="1:17">
      <c r="A41" s="33" t="s">
        <v>83</v>
      </c>
      <c r="B41" s="196">
        <f>PPCL_NG!I41+PPCL_Spot!I41+GT_NG!I41+GT_Spot!I41+Bawana_NG!I41+Bawana_RLNG!I41+Bawana_Spot!I41</f>
        <v>339.92</v>
      </c>
      <c r="C41" s="196">
        <f>PPCL_NG!P41+PPCL_Spot!P41+GT_NG!P41+GT_Spot!P41+Bawana_NG!P41+Bawana_RLNG!P41+Bawana_Spot!P41</f>
        <v>339.95291642314436</v>
      </c>
      <c r="D41" s="197">
        <f t="shared" si="0"/>
        <v>-3.2916423144342843E-2</v>
      </c>
      <c r="E41" s="196">
        <f>PPCL_NG!J41+PPCL_Spot!J41+GT_NG!J41+GT_Spot!J41+Bawana_NG!J41+Bawana_RLNG!J41+Bawana_Spot!J41</f>
        <v>78.509999999999991</v>
      </c>
      <c r="F41" s="196">
        <f>PPCL_NG!Q41+PPCL_Spot!Q41+GT_NG!Q41+GT_Spot!Q41+Bawana_NG!Q41+Bawana_RLNG!Q41+Bawana_Spot!Q41</f>
        <v>78.528702513150193</v>
      </c>
      <c r="G41" s="197">
        <f t="shared" si="1"/>
        <v>-1.8702513150202549E-2</v>
      </c>
      <c r="H41" s="196">
        <f>PPCL_NG!K41+PPCL_Spot!K41+GT_NG!K41+GT_Spot!K41+Bawana_NG!K41+Bawana_RLNG!K41+Bawana_Spot!K41</f>
        <v>14.84</v>
      </c>
      <c r="I41" s="196">
        <f>PPCL_NG!R41+PPCL_Spot!R41+GT_NG!R41+GT_Spot!R41+Bawana_NG!R41+Bawana_RLNG!R41+Bawana_Spot!R41</f>
        <v>14.84</v>
      </c>
      <c r="J41" s="197">
        <f t="shared" si="2"/>
        <v>0</v>
      </c>
      <c r="K41" s="196">
        <f>PPCL_NG!L41+PPCL_Spot!L41+GT_NG!L41+GT_Spot!L41+Bawana_NG!L41+Bawana_RLNG!L41+Bawana_Spot!L41</f>
        <v>64.849999999999994</v>
      </c>
      <c r="L41" s="196">
        <f>PPCL_NG!S41+PPCL_Spot!S41+GT_NG!S41+GT_Spot!S41+Bawana_NG!S41+Bawana_RLNG!S41+Bawana_Spot!S41</f>
        <v>64.854862653419048</v>
      </c>
      <c r="M41" s="197">
        <f t="shared" si="3"/>
        <v>-4.8626534190532311E-3</v>
      </c>
      <c r="N41" s="196">
        <f>PPCL_NG!M41+PPCL_Spot!M41+GT_NG!M41+GT_Spot!M41+Bawana_NG!M41+Bawana_RLNG!M41+Bawana_Spot!M41</f>
        <v>96.26</v>
      </c>
      <c r="O41" s="196">
        <f>PPCL_NG!T41+PPCL_Spot!T41+GT_NG!T41+GT_Spot!T41+Bawana_NG!T41+Bawana_RLNG!T41+Bawana_Spot!T41</f>
        <v>96.283518410286376</v>
      </c>
      <c r="P41" s="197">
        <f t="shared" si="4"/>
        <v>-2.351841028637125E-2</v>
      </c>
      <c r="Q41" s="197">
        <f t="shared" si="5"/>
        <v>-7.9999999999969873E-2</v>
      </c>
    </row>
    <row r="42" spans="1:17">
      <c r="A42" s="33" t="s">
        <v>84</v>
      </c>
      <c r="B42" s="196">
        <f>PPCL_NG!I42+PPCL_Spot!I42+GT_NG!I42+GT_Spot!I42+Bawana_NG!I42+Bawana_RLNG!I42+Bawana_Spot!I42</f>
        <v>339.92</v>
      </c>
      <c r="C42" s="196">
        <f>PPCL_NG!P42+PPCL_Spot!P42+GT_NG!P42+GT_Spot!P42+Bawana_NG!P42+Bawana_RLNG!P42+Bawana_Spot!P42</f>
        <v>339.95291642314436</v>
      </c>
      <c r="D42" s="197">
        <f t="shared" si="0"/>
        <v>-3.2916423144342843E-2</v>
      </c>
      <c r="E42" s="196">
        <f>PPCL_NG!J42+PPCL_Spot!J42+GT_NG!J42+GT_Spot!J42+Bawana_NG!J42+Bawana_RLNG!J42+Bawana_Spot!J42</f>
        <v>78.509999999999991</v>
      </c>
      <c r="F42" s="196">
        <f>PPCL_NG!Q42+PPCL_Spot!Q42+GT_NG!Q42+GT_Spot!Q42+Bawana_NG!Q42+Bawana_RLNG!Q42+Bawana_Spot!Q42</f>
        <v>78.528702513150193</v>
      </c>
      <c r="G42" s="197">
        <f t="shared" si="1"/>
        <v>-1.8702513150202549E-2</v>
      </c>
      <c r="H42" s="196">
        <f>PPCL_NG!K42+PPCL_Spot!K42+GT_NG!K42+GT_Spot!K42+Bawana_NG!K42+Bawana_RLNG!K42+Bawana_Spot!K42</f>
        <v>14.84</v>
      </c>
      <c r="I42" s="196">
        <f>PPCL_NG!R42+PPCL_Spot!R42+GT_NG!R42+GT_Spot!R42+Bawana_NG!R42+Bawana_RLNG!R42+Bawana_Spot!R42</f>
        <v>14.84</v>
      </c>
      <c r="J42" s="197">
        <f t="shared" si="2"/>
        <v>0</v>
      </c>
      <c r="K42" s="196">
        <f>PPCL_NG!L42+PPCL_Spot!L42+GT_NG!L42+GT_Spot!L42+Bawana_NG!L42+Bawana_RLNG!L42+Bawana_Spot!L42</f>
        <v>64.849999999999994</v>
      </c>
      <c r="L42" s="196">
        <f>PPCL_NG!S42+PPCL_Spot!S42+GT_NG!S42+GT_Spot!S42+Bawana_NG!S42+Bawana_RLNG!S42+Bawana_Spot!S42</f>
        <v>64.854862653419048</v>
      </c>
      <c r="M42" s="197">
        <f t="shared" si="3"/>
        <v>-4.8626534190532311E-3</v>
      </c>
      <c r="N42" s="196">
        <f>PPCL_NG!M42+PPCL_Spot!M42+GT_NG!M42+GT_Spot!M42+Bawana_NG!M42+Bawana_RLNG!M42+Bawana_Spot!M42</f>
        <v>96.26</v>
      </c>
      <c r="O42" s="196">
        <f>PPCL_NG!T42+PPCL_Spot!T42+GT_NG!T42+GT_Spot!T42+Bawana_NG!T42+Bawana_RLNG!T42+Bawana_Spot!T42</f>
        <v>96.283518410286376</v>
      </c>
      <c r="P42" s="197">
        <f t="shared" si="4"/>
        <v>-2.351841028637125E-2</v>
      </c>
      <c r="Q42" s="197">
        <f t="shared" si="5"/>
        <v>-7.9999999999969873E-2</v>
      </c>
    </row>
    <row r="43" spans="1:17">
      <c r="A43" s="33" t="s">
        <v>85</v>
      </c>
      <c r="B43" s="196">
        <f>PPCL_NG!I43+PPCL_Spot!I43+GT_NG!I43+GT_Spot!I43+Bawana_NG!I43+Bawana_RLNG!I43+Bawana_Spot!I43</f>
        <v>339.92</v>
      </c>
      <c r="C43" s="196">
        <f>PPCL_NG!P43+PPCL_Spot!P43+GT_NG!P43+GT_Spot!P43+Bawana_NG!P43+Bawana_RLNG!P43+Bawana_Spot!P43</f>
        <v>339.95291642314436</v>
      </c>
      <c r="D43" s="197">
        <f t="shared" si="0"/>
        <v>-3.2916423144342843E-2</v>
      </c>
      <c r="E43" s="196">
        <f>PPCL_NG!J43+PPCL_Spot!J43+GT_NG!J43+GT_Spot!J43+Bawana_NG!J43+Bawana_RLNG!J43+Bawana_Spot!J43</f>
        <v>78.509999999999991</v>
      </c>
      <c r="F43" s="196">
        <f>PPCL_NG!Q43+PPCL_Spot!Q43+GT_NG!Q43+GT_Spot!Q43+Bawana_NG!Q43+Bawana_RLNG!Q43+Bawana_Spot!Q43</f>
        <v>78.528702513150193</v>
      </c>
      <c r="G43" s="197">
        <f t="shared" si="1"/>
        <v>-1.8702513150202549E-2</v>
      </c>
      <c r="H43" s="196">
        <f>PPCL_NG!K43+PPCL_Spot!K43+GT_NG!K43+GT_Spot!K43+Bawana_NG!K43+Bawana_RLNG!K43+Bawana_Spot!K43</f>
        <v>14.84</v>
      </c>
      <c r="I43" s="196">
        <f>PPCL_NG!R43+PPCL_Spot!R43+GT_NG!R43+GT_Spot!R43+Bawana_NG!R43+Bawana_RLNG!R43+Bawana_Spot!R43</f>
        <v>14.84</v>
      </c>
      <c r="J43" s="197">
        <f t="shared" si="2"/>
        <v>0</v>
      </c>
      <c r="K43" s="196">
        <f>PPCL_NG!L43+PPCL_Spot!L43+GT_NG!L43+GT_Spot!L43+Bawana_NG!L43+Bawana_RLNG!L43+Bawana_Spot!L43</f>
        <v>64.849999999999994</v>
      </c>
      <c r="L43" s="196">
        <f>PPCL_NG!S43+PPCL_Spot!S43+GT_NG!S43+GT_Spot!S43+Bawana_NG!S43+Bawana_RLNG!S43+Bawana_Spot!S43</f>
        <v>64.854862653419048</v>
      </c>
      <c r="M43" s="197">
        <f t="shared" si="3"/>
        <v>-4.8626534190532311E-3</v>
      </c>
      <c r="N43" s="196">
        <f>PPCL_NG!M43+PPCL_Spot!M43+GT_NG!M43+GT_Spot!M43+Bawana_NG!M43+Bawana_RLNG!M43+Bawana_Spot!M43</f>
        <v>96.26</v>
      </c>
      <c r="O43" s="196">
        <f>PPCL_NG!T43+PPCL_Spot!T43+GT_NG!T43+GT_Spot!T43+Bawana_NG!T43+Bawana_RLNG!T43+Bawana_Spot!T43</f>
        <v>96.283518410286376</v>
      </c>
      <c r="P43" s="197">
        <f t="shared" si="4"/>
        <v>-2.351841028637125E-2</v>
      </c>
      <c r="Q43" s="197">
        <f t="shared" si="5"/>
        <v>-7.9999999999969873E-2</v>
      </c>
    </row>
    <row r="44" spans="1:17">
      <c r="A44" s="33" t="s">
        <v>86</v>
      </c>
      <c r="B44" s="196">
        <f>PPCL_NG!I44+PPCL_Spot!I44+GT_NG!I44+GT_Spot!I44+Bawana_NG!I44+Bawana_RLNG!I44+Bawana_Spot!I44</f>
        <v>339.92</v>
      </c>
      <c r="C44" s="196">
        <f>PPCL_NG!P44+PPCL_Spot!P44+GT_NG!P44+GT_Spot!P44+Bawana_NG!P44+Bawana_RLNG!P44+Bawana_Spot!P44</f>
        <v>339.95291642314436</v>
      </c>
      <c r="D44" s="197">
        <f t="shared" si="0"/>
        <v>-3.2916423144342843E-2</v>
      </c>
      <c r="E44" s="196">
        <f>PPCL_NG!J44+PPCL_Spot!J44+GT_NG!J44+GT_Spot!J44+Bawana_NG!J44+Bawana_RLNG!J44+Bawana_Spot!J44</f>
        <v>78.509999999999991</v>
      </c>
      <c r="F44" s="196">
        <f>PPCL_NG!Q44+PPCL_Spot!Q44+GT_NG!Q44+GT_Spot!Q44+Bawana_NG!Q44+Bawana_RLNG!Q44+Bawana_Spot!Q44</f>
        <v>78.528702513150193</v>
      </c>
      <c r="G44" s="197">
        <f t="shared" si="1"/>
        <v>-1.8702513150202549E-2</v>
      </c>
      <c r="H44" s="196">
        <f>PPCL_NG!K44+PPCL_Spot!K44+GT_NG!K44+GT_Spot!K44+Bawana_NG!K44+Bawana_RLNG!K44+Bawana_Spot!K44</f>
        <v>14.84</v>
      </c>
      <c r="I44" s="196">
        <f>PPCL_NG!R44+PPCL_Spot!R44+GT_NG!R44+GT_Spot!R44+Bawana_NG!R44+Bawana_RLNG!R44+Bawana_Spot!R44</f>
        <v>14.84</v>
      </c>
      <c r="J44" s="197">
        <f t="shared" si="2"/>
        <v>0</v>
      </c>
      <c r="K44" s="196">
        <f>PPCL_NG!L44+PPCL_Spot!L44+GT_NG!L44+GT_Spot!L44+Bawana_NG!L44+Bawana_RLNG!L44+Bawana_Spot!L44</f>
        <v>64.849999999999994</v>
      </c>
      <c r="L44" s="196">
        <f>PPCL_NG!S44+PPCL_Spot!S44+GT_NG!S44+GT_Spot!S44+Bawana_NG!S44+Bawana_RLNG!S44+Bawana_Spot!S44</f>
        <v>64.854862653419048</v>
      </c>
      <c r="M44" s="197">
        <f t="shared" si="3"/>
        <v>-4.8626534190532311E-3</v>
      </c>
      <c r="N44" s="196">
        <f>PPCL_NG!M44+PPCL_Spot!M44+GT_NG!M44+GT_Spot!M44+Bawana_NG!M44+Bawana_RLNG!M44+Bawana_Spot!M44</f>
        <v>96.26</v>
      </c>
      <c r="O44" s="196">
        <f>PPCL_NG!T44+PPCL_Spot!T44+GT_NG!T44+GT_Spot!T44+Bawana_NG!T44+Bawana_RLNG!T44+Bawana_Spot!T44</f>
        <v>96.283518410286376</v>
      </c>
      <c r="P44" s="197">
        <f t="shared" si="4"/>
        <v>-2.351841028637125E-2</v>
      </c>
      <c r="Q44" s="197">
        <f t="shared" si="5"/>
        <v>-7.9999999999969873E-2</v>
      </c>
    </row>
    <row r="45" spans="1:17">
      <c r="A45" s="33" t="s">
        <v>87</v>
      </c>
      <c r="B45" s="196">
        <f>PPCL_NG!I45+PPCL_Spot!I45+GT_NG!I45+GT_Spot!I45+Bawana_NG!I45+Bawana_RLNG!I45+Bawana_Spot!I45</f>
        <v>339.92</v>
      </c>
      <c r="C45" s="196">
        <f>PPCL_NG!P45+PPCL_Spot!P45+GT_NG!P45+GT_Spot!P45+Bawana_NG!P45+Bawana_RLNG!P45+Bawana_Spot!P45</f>
        <v>339.95291642314436</v>
      </c>
      <c r="D45" s="197">
        <f t="shared" si="0"/>
        <v>-3.2916423144342843E-2</v>
      </c>
      <c r="E45" s="196">
        <f>PPCL_NG!J45+PPCL_Spot!J45+GT_NG!J45+GT_Spot!J45+Bawana_NG!J45+Bawana_RLNG!J45+Bawana_Spot!J45</f>
        <v>78.509999999999991</v>
      </c>
      <c r="F45" s="196">
        <f>PPCL_NG!Q45+PPCL_Spot!Q45+GT_NG!Q45+GT_Spot!Q45+Bawana_NG!Q45+Bawana_RLNG!Q45+Bawana_Spot!Q45</f>
        <v>78.528702513150193</v>
      </c>
      <c r="G45" s="197">
        <f t="shared" si="1"/>
        <v>-1.8702513150202549E-2</v>
      </c>
      <c r="H45" s="196">
        <f>PPCL_NG!K45+PPCL_Spot!K45+GT_NG!K45+GT_Spot!K45+Bawana_NG!K45+Bawana_RLNG!K45+Bawana_Spot!K45</f>
        <v>14.84</v>
      </c>
      <c r="I45" s="196">
        <f>PPCL_NG!R45+PPCL_Spot!R45+GT_NG!R45+GT_Spot!R45+Bawana_NG!R45+Bawana_RLNG!R45+Bawana_Spot!R45</f>
        <v>14.84</v>
      </c>
      <c r="J45" s="197">
        <f t="shared" si="2"/>
        <v>0</v>
      </c>
      <c r="K45" s="196">
        <f>PPCL_NG!L45+PPCL_Spot!L45+GT_NG!L45+GT_Spot!L45+Bawana_NG!L45+Bawana_RLNG!L45+Bawana_Spot!L45</f>
        <v>64.849999999999994</v>
      </c>
      <c r="L45" s="196">
        <f>PPCL_NG!S45+PPCL_Spot!S45+GT_NG!S45+GT_Spot!S45+Bawana_NG!S45+Bawana_RLNG!S45+Bawana_Spot!S45</f>
        <v>64.854862653419048</v>
      </c>
      <c r="M45" s="197">
        <f t="shared" si="3"/>
        <v>-4.8626534190532311E-3</v>
      </c>
      <c r="N45" s="196">
        <f>PPCL_NG!M45+PPCL_Spot!M45+GT_NG!M45+GT_Spot!M45+Bawana_NG!M45+Bawana_RLNG!M45+Bawana_Spot!M45</f>
        <v>96.26</v>
      </c>
      <c r="O45" s="196">
        <f>PPCL_NG!T45+PPCL_Spot!T45+GT_NG!T45+GT_Spot!T45+Bawana_NG!T45+Bawana_RLNG!T45+Bawana_Spot!T45</f>
        <v>96.283518410286376</v>
      </c>
      <c r="P45" s="197">
        <f t="shared" si="4"/>
        <v>-2.351841028637125E-2</v>
      </c>
      <c r="Q45" s="197">
        <f t="shared" si="5"/>
        <v>-7.9999999999969873E-2</v>
      </c>
    </row>
    <row r="46" spans="1:17">
      <c r="A46" s="33" t="s">
        <v>88</v>
      </c>
      <c r="B46" s="196">
        <f>PPCL_NG!I46+PPCL_Spot!I46+GT_NG!I46+GT_Spot!I46+Bawana_NG!I46+Bawana_RLNG!I46+Bawana_Spot!I46</f>
        <v>339.92</v>
      </c>
      <c r="C46" s="196">
        <f>PPCL_NG!P46+PPCL_Spot!P46+GT_NG!P46+GT_Spot!P46+Bawana_NG!P46+Bawana_RLNG!P46+Bawana_Spot!P46</f>
        <v>339.95291642314436</v>
      </c>
      <c r="D46" s="197">
        <f t="shared" si="0"/>
        <v>-3.2916423144342843E-2</v>
      </c>
      <c r="E46" s="196">
        <f>PPCL_NG!J46+PPCL_Spot!J46+GT_NG!J46+GT_Spot!J46+Bawana_NG!J46+Bawana_RLNG!J46+Bawana_Spot!J46</f>
        <v>78.509999999999991</v>
      </c>
      <c r="F46" s="196">
        <f>PPCL_NG!Q46+PPCL_Spot!Q46+GT_NG!Q46+GT_Spot!Q46+Bawana_NG!Q46+Bawana_RLNG!Q46+Bawana_Spot!Q46</f>
        <v>78.528702513150193</v>
      </c>
      <c r="G46" s="197">
        <f t="shared" si="1"/>
        <v>-1.8702513150202549E-2</v>
      </c>
      <c r="H46" s="196">
        <f>PPCL_NG!K46+PPCL_Spot!K46+GT_NG!K46+GT_Spot!K46+Bawana_NG!K46+Bawana_RLNG!K46+Bawana_Spot!K46</f>
        <v>14.84</v>
      </c>
      <c r="I46" s="196">
        <f>PPCL_NG!R46+PPCL_Spot!R46+GT_NG!R46+GT_Spot!R46+Bawana_NG!R46+Bawana_RLNG!R46+Bawana_Spot!R46</f>
        <v>14.84</v>
      </c>
      <c r="J46" s="197">
        <f t="shared" si="2"/>
        <v>0</v>
      </c>
      <c r="K46" s="196">
        <f>PPCL_NG!L46+PPCL_Spot!L46+GT_NG!L46+GT_Spot!L46+Bawana_NG!L46+Bawana_RLNG!L46+Bawana_Spot!L46</f>
        <v>64.849999999999994</v>
      </c>
      <c r="L46" s="196">
        <f>PPCL_NG!S46+PPCL_Spot!S46+GT_NG!S46+GT_Spot!S46+Bawana_NG!S46+Bawana_RLNG!S46+Bawana_Spot!S46</f>
        <v>64.854862653419048</v>
      </c>
      <c r="M46" s="197">
        <f t="shared" si="3"/>
        <v>-4.8626534190532311E-3</v>
      </c>
      <c r="N46" s="196">
        <f>PPCL_NG!M46+PPCL_Spot!M46+GT_NG!M46+GT_Spot!M46+Bawana_NG!M46+Bawana_RLNG!M46+Bawana_Spot!M46</f>
        <v>96.26</v>
      </c>
      <c r="O46" s="196">
        <f>PPCL_NG!T46+PPCL_Spot!T46+GT_NG!T46+GT_Spot!T46+Bawana_NG!T46+Bawana_RLNG!T46+Bawana_Spot!T46</f>
        <v>96.283518410286376</v>
      </c>
      <c r="P46" s="197">
        <f t="shared" si="4"/>
        <v>-2.351841028637125E-2</v>
      </c>
      <c r="Q46" s="197">
        <f t="shared" si="5"/>
        <v>-7.9999999999969873E-2</v>
      </c>
    </row>
    <row r="47" spans="1:17">
      <c r="A47" s="33" t="s">
        <v>89</v>
      </c>
      <c r="B47" s="196">
        <f>PPCL_NG!I47+PPCL_Spot!I47+GT_NG!I47+GT_Spot!I47+Bawana_NG!I47+Bawana_RLNG!I47+Bawana_Spot!I47</f>
        <v>339.92</v>
      </c>
      <c r="C47" s="196">
        <f>PPCL_NG!P47+PPCL_Spot!P47+GT_NG!P47+GT_Spot!P47+Bawana_NG!P47+Bawana_RLNG!P47+Bawana_Spot!P47</f>
        <v>339.95291642314436</v>
      </c>
      <c r="D47" s="197">
        <f t="shared" si="0"/>
        <v>-3.2916423144342843E-2</v>
      </c>
      <c r="E47" s="196">
        <f>PPCL_NG!J47+PPCL_Spot!J47+GT_NG!J47+GT_Spot!J47+Bawana_NG!J47+Bawana_RLNG!J47+Bawana_Spot!J47</f>
        <v>78.509999999999991</v>
      </c>
      <c r="F47" s="196">
        <f>PPCL_NG!Q47+PPCL_Spot!Q47+GT_NG!Q47+GT_Spot!Q47+Bawana_NG!Q47+Bawana_RLNG!Q47+Bawana_Spot!Q47</f>
        <v>78.528702513150193</v>
      </c>
      <c r="G47" s="197">
        <f t="shared" si="1"/>
        <v>-1.8702513150202549E-2</v>
      </c>
      <c r="H47" s="196">
        <f>PPCL_NG!K47+PPCL_Spot!K47+GT_NG!K47+GT_Spot!K47+Bawana_NG!K47+Bawana_RLNG!K47+Bawana_Spot!K47</f>
        <v>14.84</v>
      </c>
      <c r="I47" s="196">
        <f>PPCL_NG!R47+PPCL_Spot!R47+GT_NG!R47+GT_Spot!R47+Bawana_NG!R47+Bawana_RLNG!R47+Bawana_Spot!R47</f>
        <v>14.84</v>
      </c>
      <c r="J47" s="197">
        <f t="shared" si="2"/>
        <v>0</v>
      </c>
      <c r="K47" s="196">
        <f>PPCL_NG!L47+PPCL_Spot!L47+GT_NG!L47+GT_Spot!L47+Bawana_NG!L47+Bawana_RLNG!L47+Bawana_Spot!L47</f>
        <v>64.849999999999994</v>
      </c>
      <c r="L47" s="196">
        <f>PPCL_NG!S47+PPCL_Spot!S47+GT_NG!S47+GT_Spot!S47+Bawana_NG!S47+Bawana_RLNG!S47+Bawana_Spot!S47</f>
        <v>64.854862653419048</v>
      </c>
      <c r="M47" s="197">
        <f t="shared" si="3"/>
        <v>-4.8626534190532311E-3</v>
      </c>
      <c r="N47" s="196">
        <f>PPCL_NG!M47+PPCL_Spot!M47+GT_NG!M47+GT_Spot!M47+Bawana_NG!M47+Bawana_RLNG!M47+Bawana_Spot!M47</f>
        <v>96.26</v>
      </c>
      <c r="O47" s="196">
        <f>PPCL_NG!T47+PPCL_Spot!T47+GT_NG!T47+GT_Spot!T47+Bawana_NG!T47+Bawana_RLNG!T47+Bawana_Spot!T47</f>
        <v>96.283518410286376</v>
      </c>
      <c r="P47" s="197">
        <f t="shared" si="4"/>
        <v>-2.351841028637125E-2</v>
      </c>
      <c r="Q47" s="197">
        <f t="shared" si="5"/>
        <v>-7.9999999999969873E-2</v>
      </c>
    </row>
    <row r="48" spans="1:17">
      <c r="A48" s="33" t="s">
        <v>90</v>
      </c>
      <c r="B48" s="196">
        <f>PPCL_NG!I48+PPCL_Spot!I48+GT_NG!I48+GT_Spot!I48+Bawana_NG!I48+Bawana_RLNG!I48+Bawana_Spot!I48</f>
        <v>339.92</v>
      </c>
      <c r="C48" s="196">
        <f>PPCL_NG!P48+PPCL_Spot!P48+GT_NG!P48+GT_Spot!P48+Bawana_NG!P48+Bawana_RLNG!P48+Bawana_Spot!P48</f>
        <v>339.95291642314436</v>
      </c>
      <c r="D48" s="197">
        <f t="shared" si="0"/>
        <v>-3.2916423144342843E-2</v>
      </c>
      <c r="E48" s="196">
        <f>PPCL_NG!J48+PPCL_Spot!J48+GT_NG!J48+GT_Spot!J48+Bawana_NG!J48+Bawana_RLNG!J48+Bawana_Spot!J48</f>
        <v>78.509999999999991</v>
      </c>
      <c r="F48" s="196">
        <f>PPCL_NG!Q48+PPCL_Spot!Q48+GT_NG!Q48+GT_Spot!Q48+Bawana_NG!Q48+Bawana_RLNG!Q48+Bawana_Spot!Q48</f>
        <v>78.528702513150193</v>
      </c>
      <c r="G48" s="197">
        <f t="shared" si="1"/>
        <v>-1.8702513150202549E-2</v>
      </c>
      <c r="H48" s="196">
        <f>PPCL_NG!K48+PPCL_Spot!K48+GT_NG!K48+GT_Spot!K48+Bawana_NG!K48+Bawana_RLNG!K48+Bawana_Spot!K48</f>
        <v>14.84</v>
      </c>
      <c r="I48" s="196">
        <f>PPCL_NG!R48+PPCL_Spot!R48+GT_NG!R48+GT_Spot!R48+Bawana_NG!R48+Bawana_RLNG!R48+Bawana_Spot!R48</f>
        <v>14.84</v>
      </c>
      <c r="J48" s="197">
        <f t="shared" si="2"/>
        <v>0</v>
      </c>
      <c r="K48" s="196">
        <f>PPCL_NG!L48+PPCL_Spot!L48+GT_NG!L48+GT_Spot!L48+Bawana_NG!L48+Bawana_RLNG!L48+Bawana_Spot!L48</f>
        <v>64.849999999999994</v>
      </c>
      <c r="L48" s="196">
        <f>PPCL_NG!S48+PPCL_Spot!S48+GT_NG!S48+GT_Spot!S48+Bawana_NG!S48+Bawana_RLNG!S48+Bawana_Spot!S48</f>
        <v>64.854862653419048</v>
      </c>
      <c r="M48" s="197">
        <f t="shared" si="3"/>
        <v>-4.8626534190532311E-3</v>
      </c>
      <c r="N48" s="196">
        <f>PPCL_NG!M48+PPCL_Spot!M48+GT_NG!M48+GT_Spot!M48+Bawana_NG!M48+Bawana_RLNG!M48+Bawana_Spot!M48</f>
        <v>96.26</v>
      </c>
      <c r="O48" s="196">
        <f>PPCL_NG!T48+PPCL_Spot!T48+GT_NG!T48+GT_Spot!T48+Bawana_NG!T48+Bawana_RLNG!T48+Bawana_Spot!T48</f>
        <v>96.283518410286376</v>
      </c>
      <c r="P48" s="197">
        <f t="shared" si="4"/>
        <v>-2.351841028637125E-2</v>
      </c>
      <c r="Q48" s="197">
        <f t="shared" si="5"/>
        <v>-7.9999999999969873E-2</v>
      </c>
    </row>
    <row r="49" spans="1:17">
      <c r="A49" s="33" t="s">
        <v>91</v>
      </c>
      <c r="B49" s="196">
        <f>PPCL_NG!I49+PPCL_Spot!I49+GT_NG!I49+GT_Spot!I49+Bawana_NG!I49+Bawana_RLNG!I49+Bawana_Spot!I49</f>
        <v>339.92</v>
      </c>
      <c r="C49" s="196">
        <f>PPCL_NG!P49+PPCL_Spot!P49+GT_NG!P49+GT_Spot!P49+Bawana_NG!P49+Bawana_RLNG!P49+Bawana_Spot!P49</f>
        <v>339.95291642314436</v>
      </c>
      <c r="D49" s="197">
        <f t="shared" si="0"/>
        <v>-3.2916423144342843E-2</v>
      </c>
      <c r="E49" s="196">
        <f>PPCL_NG!J49+PPCL_Spot!J49+GT_NG!J49+GT_Spot!J49+Bawana_NG!J49+Bawana_RLNG!J49+Bawana_Spot!J49</f>
        <v>78.509999999999991</v>
      </c>
      <c r="F49" s="196">
        <f>PPCL_NG!Q49+PPCL_Spot!Q49+GT_NG!Q49+GT_Spot!Q49+Bawana_NG!Q49+Bawana_RLNG!Q49+Bawana_Spot!Q49</f>
        <v>78.528702513150193</v>
      </c>
      <c r="G49" s="197">
        <f t="shared" si="1"/>
        <v>-1.8702513150202549E-2</v>
      </c>
      <c r="H49" s="196">
        <f>PPCL_NG!K49+PPCL_Spot!K49+GT_NG!K49+GT_Spot!K49+Bawana_NG!K49+Bawana_RLNG!K49+Bawana_Spot!K49</f>
        <v>14.84</v>
      </c>
      <c r="I49" s="196">
        <f>PPCL_NG!R49+PPCL_Spot!R49+GT_NG!R49+GT_Spot!R49+Bawana_NG!R49+Bawana_RLNG!R49+Bawana_Spot!R49</f>
        <v>14.84</v>
      </c>
      <c r="J49" s="197">
        <f t="shared" si="2"/>
        <v>0</v>
      </c>
      <c r="K49" s="196">
        <f>PPCL_NG!L49+PPCL_Spot!L49+GT_NG!L49+GT_Spot!L49+Bawana_NG!L49+Bawana_RLNG!L49+Bawana_Spot!L49</f>
        <v>64.849999999999994</v>
      </c>
      <c r="L49" s="196">
        <f>PPCL_NG!S49+PPCL_Spot!S49+GT_NG!S49+GT_Spot!S49+Bawana_NG!S49+Bawana_RLNG!S49+Bawana_Spot!S49</f>
        <v>64.854862653419048</v>
      </c>
      <c r="M49" s="197">
        <f t="shared" si="3"/>
        <v>-4.8626534190532311E-3</v>
      </c>
      <c r="N49" s="196">
        <f>PPCL_NG!M49+PPCL_Spot!M49+GT_NG!M49+GT_Spot!M49+Bawana_NG!M49+Bawana_RLNG!M49+Bawana_Spot!M49</f>
        <v>96.26</v>
      </c>
      <c r="O49" s="196">
        <f>PPCL_NG!T49+PPCL_Spot!T49+GT_NG!T49+GT_Spot!T49+Bawana_NG!T49+Bawana_RLNG!T49+Bawana_Spot!T49</f>
        <v>96.283518410286376</v>
      </c>
      <c r="P49" s="197">
        <f t="shared" si="4"/>
        <v>-2.351841028637125E-2</v>
      </c>
      <c r="Q49" s="197">
        <f t="shared" si="5"/>
        <v>-7.9999999999969873E-2</v>
      </c>
    </row>
    <row r="50" spans="1:17">
      <c r="A50" s="33" t="s">
        <v>92</v>
      </c>
      <c r="B50" s="196">
        <f>PPCL_NG!I50+PPCL_Spot!I50+GT_NG!I50+GT_Spot!I50+Bawana_NG!I50+Bawana_RLNG!I50+Bawana_Spot!I50</f>
        <v>339.92</v>
      </c>
      <c r="C50" s="196">
        <f>PPCL_NG!P50+PPCL_Spot!P50+GT_NG!P50+GT_Spot!P50+Bawana_NG!P50+Bawana_RLNG!P50+Bawana_Spot!P50</f>
        <v>339.95291642314436</v>
      </c>
      <c r="D50" s="197">
        <f t="shared" si="0"/>
        <v>-3.2916423144342843E-2</v>
      </c>
      <c r="E50" s="196">
        <f>PPCL_NG!J50+PPCL_Spot!J50+GT_NG!J50+GT_Spot!J50+Bawana_NG!J50+Bawana_RLNG!J50+Bawana_Spot!J50</f>
        <v>78.509999999999991</v>
      </c>
      <c r="F50" s="196">
        <f>PPCL_NG!Q50+PPCL_Spot!Q50+GT_NG!Q50+GT_Spot!Q50+Bawana_NG!Q50+Bawana_RLNG!Q50+Bawana_Spot!Q50</f>
        <v>78.528702513150193</v>
      </c>
      <c r="G50" s="197">
        <f t="shared" si="1"/>
        <v>-1.8702513150202549E-2</v>
      </c>
      <c r="H50" s="196">
        <f>PPCL_NG!K50+PPCL_Spot!K50+GT_NG!K50+GT_Spot!K50+Bawana_NG!K50+Bawana_RLNG!K50+Bawana_Spot!K50</f>
        <v>14.84</v>
      </c>
      <c r="I50" s="196">
        <f>PPCL_NG!R50+PPCL_Spot!R50+GT_NG!R50+GT_Spot!R50+Bawana_NG!R50+Bawana_RLNG!R50+Bawana_Spot!R50</f>
        <v>14.84</v>
      </c>
      <c r="J50" s="197">
        <f t="shared" si="2"/>
        <v>0</v>
      </c>
      <c r="K50" s="196">
        <f>PPCL_NG!L50+PPCL_Spot!L50+GT_NG!L50+GT_Spot!L50+Bawana_NG!L50+Bawana_RLNG!L50+Bawana_Spot!L50</f>
        <v>64.849999999999994</v>
      </c>
      <c r="L50" s="196">
        <f>PPCL_NG!S50+PPCL_Spot!S50+GT_NG!S50+GT_Spot!S50+Bawana_NG!S50+Bawana_RLNG!S50+Bawana_Spot!S50</f>
        <v>64.854862653419048</v>
      </c>
      <c r="M50" s="197">
        <f t="shared" si="3"/>
        <v>-4.8626534190532311E-3</v>
      </c>
      <c r="N50" s="196">
        <f>PPCL_NG!M50+PPCL_Spot!M50+GT_NG!M50+GT_Spot!M50+Bawana_NG!M50+Bawana_RLNG!M50+Bawana_Spot!M50</f>
        <v>96.26</v>
      </c>
      <c r="O50" s="196">
        <f>PPCL_NG!T50+PPCL_Spot!T50+GT_NG!T50+GT_Spot!T50+Bawana_NG!T50+Bawana_RLNG!T50+Bawana_Spot!T50</f>
        <v>96.283518410286376</v>
      </c>
      <c r="P50" s="197">
        <f t="shared" si="4"/>
        <v>-2.351841028637125E-2</v>
      </c>
      <c r="Q50" s="197">
        <f t="shared" si="5"/>
        <v>-7.9999999999969873E-2</v>
      </c>
    </row>
    <row r="51" spans="1:17">
      <c r="A51" s="33" t="s">
        <v>93</v>
      </c>
      <c r="B51" s="196">
        <f>PPCL_NG!I51+PPCL_Spot!I51+GT_NG!I51+GT_Spot!I51+Bawana_NG!I51+Bawana_RLNG!I51+Bawana_Spot!I51</f>
        <v>339.92</v>
      </c>
      <c r="C51" s="196">
        <f>PPCL_NG!P51+PPCL_Spot!P51+GT_NG!P51+GT_Spot!P51+Bawana_NG!P51+Bawana_RLNG!P51+Bawana_Spot!P51</f>
        <v>339.95291642314436</v>
      </c>
      <c r="D51" s="197">
        <f t="shared" si="0"/>
        <v>-3.2916423144342843E-2</v>
      </c>
      <c r="E51" s="196">
        <f>PPCL_NG!J51+PPCL_Spot!J51+GT_NG!J51+GT_Spot!J51+Bawana_NG!J51+Bawana_RLNG!J51+Bawana_Spot!J51</f>
        <v>78.509999999999991</v>
      </c>
      <c r="F51" s="196">
        <f>PPCL_NG!Q51+PPCL_Spot!Q51+GT_NG!Q51+GT_Spot!Q51+Bawana_NG!Q51+Bawana_RLNG!Q51+Bawana_Spot!Q51</f>
        <v>78.528702513150193</v>
      </c>
      <c r="G51" s="197">
        <f t="shared" si="1"/>
        <v>-1.8702513150202549E-2</v>
      </c>
      <c r="H51" s="196">
        <f>PPCL_NG!K51+PPCL_Spot!K51+GT_NG!K51+GT_Spot!K51+Bawana_NG!K51+Bawana_RLNG!K51+Bawana_Spot!K51</f>
        <v>14.84</v>
      </c>
      <c r="I51" s="196">
        <f>PPCL_NG!R51+PPCL_Spot!R51+GT_NG!R51+GT_Spot!R51+Bawana_NG!R51+Bawana_RLNG!R51+Bawana_Spot!R51</f>
        <v>14.84</v>
      </c>
      <c r="J51" s="197">
        <f t="shared" si="2"/>
        <v>0</v>
      </c>
      <c r="K51" s="196">
        <f>PPCL_NG!L51+PPCL_Spot!L51+GT_NG!L51+GT_Spot!L51+Bawana_NG!L51+Bawana_RLNG!L51+Bawana_Spot!L51</f>
        <v>64.849999999999994</v>
      </c>
      <c r="L51" s="196">
        <f>PPCL_NG!S51+PPCL_Spot!S51+GT_NG!S51+GT_Spot!S51+Bawana_NG!S51+Bawana_RLNG!S51+Bawana_Spot!S51</f>
        <v>64.854862653419048</v>
      </c>
      <c r="M51" s="197">
        <f t="shared" si="3"/>
        <v>-4.8626534190532311E-3</v>
      </c>
      <c r="N51" s="196">
        <f>PPCL_NG!M51+PPCL_Spot!M51+GT_NG!M51+GT_Spot!M51+Bawana_NG!M51+Bawana_RLNG!M51+Bawana_Spot!M51</f>
        <v>96.26</v>
      </c>
      <c r="O51" s="196">
        <f>PPCL_NG!T51+PPCL_Spot!T51+GT_NG!T51+GT_Spot!T51+Bawana_NG!T51+Bawana_RLNG!T51+Bawana_Spot!T51</f>
        <v>96.283518410286376</v>
      </c>
      <c r="P51" s="197">
        <f t="shared" si="4"/>
        <v>-2.351841028637125E-2</v>
      </c>
      <c r="Q51" s="197">
        <f t="shared" si="5"/>
        <v>-7.9999999999969873E-2</v>
      </c>
    </row>
    <row r="52" spans="1:17">
      <c r="A52" s="33" t="s">
        <v>94</v>
      </c>
      <c r="B52" s="196">
        <f>PPCL_NG!I52+PPCL_Spot!I52+GT_NG!I52+GT_Spot!I52+Bawana_NG!I52+Bawana_RLNG!I52+Bawana_Spot!I52</f>
        <v>339.92</v>
      </c>
      <c r="C52" s="196">
        <f>PPCL_NG!P52+PPCL_Spot!P52+GT_NG!P52+GT_Spot!P52+Bawana_NG!P52+Bawana_RLNG!P52+Bawana_Spot!P52</f>
        <v>339.95291642314436</v>
      </c>
      <c r="D52" s="197">
        <f t="shared" si="0"/>
        <v>-3.2916423144342843E-2</v>
      </c>
      <c r="E52" s="196">
        <f>PPCL_NG!J52+PPCL_Spot!J52+GT_NG!J52+GT_Spot!J52+Bawana_NG!J52+Bawana_RLNG!J52+Bawana_Spot!J52</f>
        <v>78.509999999999991</v>
      </c>
      <c r="F52" s="196">
        <f>PPCL_NG!Q52+PPCL_Spot!Q52+GT_NG!Q52+GT_Spot!Q52+Bawana_NG!Q52+Bawana_RLNG!Q52+Bawana_Spot!Q52</f>
        <v>78.528702513150193</v>
      </c>
      <c r="G52" s="197">
        <f t="shared" si="1"/>
        <v>-1.8702513150202549E-2</v>
      </c>
      <c r="H52" s="196">
        <f>PPCL_NG!K52+PPCL_Spot!K52+GT_NG!K52+GT_Spot!K52+Bawana_NG!K52+Bawana_RLNG!K52+Bawana_Spot!K52</f>
        <v>14.84</v>
      </c>
      <c r="I52" s="196">
        <f>PPCL_NG!R52+PPCL_Spot!R52+GT_NG!R52+GT_Spot!R52+Bawana_NG!R52+Bawana_RLNG!R52+Bawana_Spot!R52</f>
        <v>14.84</v>
      </c>
      <c r="J52" s="197">
        <f t="shared" si="2"/>
        <v>0</v>
      </c>
      <c r="K52" s="196">
        <f>PPCL_NG!L52+PPCL_Spot!L52+GT_NG!L52+GT_Spot!L52+Bawana_NG!L52+Bawana_RLNG!L52+Bawana_Spot!L52</f>
        <v>64.849999999999994</v>
      </c>
      <c r="L52" s="196">
        <f>PPCL_NG!S52+PPCL_Spot!S52+GT_NG!S52+GT_Spot!S52+Bawana_NG!S52+Bawana_RLNG!S52+Bawana_Spot!S52</f>
        <v>64.854862653419048</v>
      </c>
      <c r="M52" s="197">
        <f t="shared" si="3"/>
        <v>-4.8626534190532311E-3</v>
      </c>
      <c r="N52" s="196">
        <f>PPCL_NG!M52+PPCL_Spot!M52+GT_NG!M52+GT_Spot!M52+Bawana_NG!M52+Bawana_RLNG!M52+Bawana_Spot!M52</f>
        <v>96.26</v>
      </c>
      <c r="O52" s="196">
        <f>PPCL_NG!T52+PPCL_Spot!T52+GT_NG!T52+GT_Spot!T52+Bawana_NG!T52+Bawana_RLNG!T52+Bawana_Spot!T52</f>
        <v>96.283518410286376</v>
      </c>
      <c r="P52" s="197">
        <f t="shared" si="4"/>
        <v>-2.351841028637125E-2</v>
      </c>
      <c r="Q52" s="197">
        <f t="shared" si="5"/>
        <v>-7.9999999999969873E-2</v>
      </c>
    </row>
    <row r="53" spans="1:17">
      <c r="A53" s="33" t="s">
        <v>95</v>
      </c>
      <c r="B53" s="196">
        <f>PPCL_NG!I53+PPCL_Spot!I53+GT_NG!I53+GT_Spot!I53+Bawana_NG!I53+Bawana_RLNG!I53+Bawana_Spot!I53</f>
        <v>339.92</v>
      </c>
      <c r="C53" s="196">
        <f>PPCL_NG!P53+PPCL_Spot!P53+GT_NG!P53+GT_Spot!P53+Bawana_NG!P53+Bawana_RLNG!P53+Bawana_Spot!P53</f>
        <v>339.95291642314436</v>
      </c>
      <c r="D53" s="197">
        <f t="shared" si="0"/>
        <v>-3.2916423144342843E-2</v>
      </c>
      <c r="E53" s="196">
        <f>PPCL_NG!J53+PPCL_Spot!J53+GT_NG!J53+GT_Spot!J53+Bawana_NG!J53+Bawana_RLNG!J53+Bawana_Spot!J53</f>
        <v>78.509999999999991</v>
      </c>
      <c r="F53" s="196">
        <f>PPCL_NG!Q53+PPCL_Spot!Q53+GT_NG!Q53+GT_Spot!Q53+Bawana_NG!Q53+Bawana_RLNG!Q53+Bawana_Spot!Q53</f>
        <v>78.528702513150193</v>
      </c>
      <c r="G53" s="197">
        <f t="shared" si="1"/>
        <v>-1.8702513150202549E-2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14.84</v>
      </c>
      <c r="J53" s="197">
        <f t="shared" si="2"/>
        <v>0</v>
      </c>
      <c r="K53" s="196">
        <f>PPCL_NG!L53+PPCL_Spot!L53+GT_NG!L53+GT_Spot!L53+Bawana_NG!L53+Bawana_RLNG!L53+Bawana_Spot!L53</f>
        <v>64.849999999999994</v>
      </c>
      <c r="L53" s="196">
        <f>PPCL_NG!S53+PPCL_Spot!S53+GT_NG!S53+GT_Spot!S53+Bawana_NG!S53+Bawana_RLNG!S53+Bawana_Spot!S53</f>
        <v>64.854862653419048</v>
      </c>
      <c r="M53" s="197">
        <f t="shared" si="3"/>
        <v>-4.8626534190532311E-3</v>
      </c>
      <c r="N53" s="196">
        <f>PPCL_NG!M53+PPCL_Spot!M53+GT_NG!M53+GT_Spot!M53+Bawana_NG!M53+Bawana_RLNG!M53+Bawana_Spot!M53</f>
        <v>96.26</v>
      </c>
      <c r="O53" s="196">
        <f>PPCL_NG!T53+PPCL_Spot!T53+GT_NG!T53+GT_Spot!T53+Bawana_NG!T53+Bawana_RLNG!T53+Bawana_Spot!T53</f>
        <v>96.283518410286376</v>
      </c>
      <c r="P53" s="197">
        <f t="shared" si="4"/>
        <v>-2.351841028637125E-2</v>
      </c>
      <c r="Q53" s="197">
        <f t="shared" si="5"/>
        <v>-7.9999999999969873E-2</v>
      </c>
    </row>
    <row r="54" spans="1:17">
      <c r="A54" s="33" t="s">
        <v>96</v>
      </c>
      <c r="B54" s="196">
        <f>PPCL_NG!I54+PPCL_Spot!I54+GT_NG!I54+GT_Spot!I54+Bawana_NG!I54+Bawana_RLNG!I54+Bawana_Spot!I54</f>
        <v>339.12</v>
      </c>
      <c r="C54" s="196">
        <f>PPCL_NG!P54+PPCL_Spot!P54+GT_NG!P54+GT_Spot!P54+Bawana_NG!P54+Bawana_RLNG!P54+Bawana_Spot!P54</f>
        <v>339.15291642314435</v>
      </c>
      <c r="D54" s="197">
        <f t="shared" si="0"/>
        <v>-3.2916423144342843E-2</v>
      </c>
      <c r="E54" s="196">
        <f>PPCL_NG!J54+PPCL_Spot!J54+GT_NG!J54+GT_Spot!J54+Bawana_NG!J54+Bawana_RLNG!J54+Bawana_Spot!J54</f>
        <v>78.180000000000007</v>
      </c>
      <c r="F54" s="196">
        <f>PPCL_NG!Q54+PPCL_Spot!Q54+GT_NG!Q54+GT_Spot!Q54+Bawana_NG!Q54+Bawana_RLNG!Q54+Bawana_Spot!Q54</f>
        <v>78.198702513150209</v>
      </c>
      <c r="G54" s="197">
        <f t="shared" si="1"/>
        <v>-1.8702513150202549E-2</v>
      </c>
      <c r="H54" s="196">
        <f>PPCL_NG!K54+PPCL_Spot!K54+GT_NG!K54+GT_Spot!K54+Bawana_NG!K54+Bawana_RLNG!K54+Bawana_Spot!K54</f>
        <v>14.72</v>
      </c>
      <c r="I54" s="196">
        <f>PPCL_NG!R54+PPCL_Spot!R54+GT_NG!R54+GT_Spot!R54+Bawana_NG!R54+Bawana_RLNG!R54+Bawana_Spot!R54</f>
        <v>14.72</v>
      </c>
      <c r="J54" s="197">
        <f t="shared" si="2"/>
        <v>0</v>
      </c>
      <c r="K54" s="196">
        <f>PPCL_NG!L54+PPCL_Spot!L54+GT_NG!L54+GT_Spot!L54+Bawana_NG!L54+Bawana_RLNG!L54+Bawana_Spot!L54</f>
        <v>60.519999999999996</v>
      </c>
      <c r="L54" s="196">
        <f>PPCL_NG!S54+PPCL_Spot!S54+GT_NG!S54+GT_Spot!S54+Bawana_NG!S54+Bawana_RLNG!S54+Bawana_Spot!S54</f>
        <v>60.524862653419049</v>
      </c>
      <c r="M54" s="197">
        <f t="shared" si="3"/>
        <v>-4.8626534190532311E-3</v>
      </c>
      <c r="N54" s="196">
        <f>PPCL_NG!M54+PPCL_Spot!M54+GT_NG!M54+GT_Spot!M54+Bawana_NG!M54+Bawana_RLNG!M54+Bawana_Spot!M54</f>
        <v>95.84</v>
      </c>
      <c r="O54" s="196">
        <f>PPCL_NG!T54+PPCL_Spot!T54+GT_NG!T54+GT_Spot!T54+Bawana_NG!T54+Bawana_RLNG!T54+Bawana_Spot!T54</f>
        <v>95.863518410286389</v>
      </c>
      <c r="P54" s="197">
        <f t="shared" si="4"/>
        <v>-2.351841028638546E-2</v>
      </c>
      <c r="Q54" s="197">
        <f t="shared" si="5"/>
        <v>-7.9999999999984084E-2</v>
      </c>
    </row>
    <row r="55" spans="1:17">
      <c r="A55" s="33" t="s">
        <v>97</v>
      </c>
      <c r="B55" s="196">
        <f>PPCL_NG!I55+PPCL_Spot!I55+GT_NG!I55+GT_Spot!I55+Bawana_NG!I55+Bawana_RLNG!I55+Bawana_Spot!I55</f>
        <v>339.12</v>
      </c>
      <c r="C55" s="196">
        <f>PPCL_NG!P55+PPCL_Spot!P55+GT_NG!P55+GT_Spot!P55+Bawana_NG!P55+Bawana_RLNG!P55+Bawana_Spot!P55</f>
        <v>339.15291642314435</v>
      </c>
      <c r="D55" s="197">
        <f t="shared" si="0"/>
        <v>-3.2916423144342843E-2</v>
      </c>
      <c r="E55" s="196">
        <f>PPCL_NG!J55+PPCL_Spot!J55+GT_NG!J55+GT_Spot!J55+Bawana_NG!J55+Bawana_RLNG!J55+Bawana_Spot!J55</f>
        <v>78.180000000000007</v>
      </c>
      <c r="F55" s="196">
        <f>PPCL_NG!Q55+PPCL_Spot!Q55+GT_NG!Q55+GT_Spot!Q55+Bawana_NG!Q55+Bawana_RLNG!Q55+Bawana_Spot!Q55</f>
        <v>78.198702513150209</v>
      </c>
      <c r="G55" s="197">
        <f t="shared" si="1"/>
        <v>-1.8702513150202549E-2</v>
      </c>
      <c r="H55" s="196">
        <f>PPCL_NG!K55+PPCL_Spot!K55+GT_NG!K55+GT_Spot!K55+Bawana_NG!K55+Bawana_RLNG!K55+Bawana_Spot!K55</f>
        <v>14.72</v>
      </c>
      <c r="I55" s="196">
        <f>PPCL_NG!R55+PPCL_Spot!R55+GT_NG!R55+GT_Spot!R55+Bawana_NG!R55+Bawana_RLNG!R55+Bawana_Spot!R55</f>
        <v>14.72</v>
      </c>
      <c r="J55" s="197">
        <f t="shared" si="2"/>
        <v>0</v>
      </c>
      <c r="K55" s="196">
        <f>PPCL_NG!L55+PPCL_Spot!L55+GT_NG!L55+GT_Spot!L55+Bawana_NG!L55+Bawana_RLNG!L55+Bawana_Spot!L55</f>
        <v>60.519999999999996</v>
      </c>
      <c r="L55" s="196">
        <f>PPCL_NG!S55+PPCL_Spot!S55+GT_NG!S55+GT_Spot!S55+Bawana_NG!S55+Bawana_RLNG!S55+Bawana_Spot!S55</f>
        <v>60.524862653419049</v>
      </c>
      <c r="M55" s="197">
        <f t="shared" si="3"/>
        <v>-4.8626534190532311E-3</v>
      </c>
      <c r="N55" s="196">
        <f>PPCL_NG!M55+PPCL_Spot!M55+GT_NG!M55+GT_Spot!M55+Bawana_NG!M55+Bawana_RLNG!M55+Bawana_Spot!M55</f>
        <v>95.84</v>
      </c>
      <c r="O55" s="196">
        <f>PPCL_NG!T55+PPCL_Spot!T55+GT_NG!T55+GT_Spot!T55+Bawana_NG!T55+Bawana_RLNG!T55+Bawana_Spot!T55</f>
        <v>95.863518410286389</v>
      </c>
      <c r="P55" s="197">
        <f t="shared" si="4"/>
        <v>-2.351841028638546E-2</v>
      </c>
      <c r="Q55" s="197">
        <f t="shared" si="5"/>
        <v>-7.9999999999984084E-2</v>
      </c>
    </row>
    <row r="56" spans="1:17">
      <c r="A56" s="33" t="s">
        <v>98</v>
      </c>
      <c r="B56" s="196">
        <f>PPCL_NG!I56+PPCL_Spot!I56+GT_NG!I56+GT_Spot!I56+Bawana_NG!I56+Bawana_RLNG!I56+Bawana_Spot!I56</f>
        <v>339.12</v>
      </c>
      <c r="C56" s="196">
        <f>PPCL_NG!P56+PPCL_Spot!P56+GT_NG!P56+GT_Spot!P56+Bawana_NG!P56+Bawana_RLNG!P56+Bawana_Spot!P56</f>
        <v>339.15291642314435</v>
      </c>
      <c r="D56" s="197">
        <f t="shared" si="0"/>
        <v>-3.2916423144342843E-2</v>
      </c>
      <c r="E56" s="196">
        <f>PPCL_NG!J56+PPCL_Spot!J56+GT_NG!J56+GT_Spot!J56+Bawana_NG!J56+Bawana_RLNG!J56+Bawana_Spot!J56</f>
        <v>78.180000000000007</v>
      </c>
      <c r="F56" s="196">
        <f>PPCL_NG!Q56+PPCL_Spot!Q56+GT_NG!Q56+GT_Spot!Q56+Bawana_NG!Q56+Bawana_RLNG!Q56+Bawana_Spot!Q56</f>
        <v>78.198702513150209</v>
      </c>
      <c r="G56" s="197">
        <f t="shared" si="1"/>
        <v>-1.8702513150202549E-2</v>
      </c>
      <c r="H56" s="196">
        <f>PPCL_NG!K56+PPCL_Spot!K56+GT_NG!K56+GT_Spot!K56+Bawana_NG!K56+Bawana_RLNG!K56+Bawana_Spot!K56</f>
        <v>14.72</v>
      </c>
      <c r="I56" s="196">
        <f>PPCL_NG!R56+PPCL_Spot!R56+GT_NG!R56+GT_Spot!R56+Bawana_NG!R56+Bawana_RLNG!R56+Bawana_Spot!R56</f>
        <v>14.72</v>
      </c>
      <c r="J56" s="197">
        <f t="shared" si="2"/>
        <v>0</v>
      </c>
      <c r="K56" s="196">
        <f>PPCL_NG!L56+PPCL_Spot!L56+GT_NG!L56+GT_Spot!L56+Bawana_NG!L56+Bawana_RLNG!L56+Bawana_Spot!L56</f>
        <v>60.519999999999996</v>
      </c>
      <c r="L56" s="196">
        <f>PPCL_NG!S56+PPCL_Spot!S56+GT_NG!S56+GT_Spot!S56+Bawana_NG!S56+Bawana_RLNG!S56+Bawana_Spot!S56</f>
        <v>60.524862653419049</v>
      </c>
      <c r="M56" s="197">
        <f t="shared" si="3"/>
        <v>-4.8626534190532311E-3</v>
      </c>
      <c r="N56" s="196">
        <f>PPCL_NG!M56+PPCL_Spot!M56+GT_NG!M56+GT_Spot!M56+Bawana_NG!M56+Bawana_RLNG!M56+Bawana_Spot!M56</f>
        <v>95.84</v>
      </c>
      <c r="O56" s="196">
        <f>PPCL_NG!T56+PPCL_Spot!T56+GT_NG!T56+GT_Spot!T56+Bawana_NG!T56+Bawana_RLNG!T56+Bawana_Spot!T56</f>
        <v>95.863518410286389</v>
      </c>
      <c r="P56" s="197">
        <f t="shared" si="4"/>
        <v>-2.351841028638546E-2</v>
      </c>
      <c r="Q56" s="197">
        <f t="shared" si="5"/>
        <v>-7.9999999999984084E-2</v>
      </c>
    </row>
    <row r="57" spans="1:17">
      <c r="A57" s="33" t="s">
        <v>99</v>
      </c>
      <c r="B57" s="196">
        <f>PPCL_NG!I57+PPCL_Spot!I57+GT_NG!I57+GT_Spot!I57+Bawana_NG!I57+Bawana_RLNG!I57+Bawana_Spot!I57</f>
        <v>339.12</v>
      </c>
      <c r="C57" s="196">
        <f>PPCL_NG!P57+PPCL_Spot!P57+GT_NG!P57+GT_Spot!P57+Bawana_NG!P57+Bawana_RLNG!P57+Bawana_Spot!P57</f>
        <v>339.15291642314435</v>
      </c>
      <c r="D57" s="197">
        <f t="shared" si="0"/>
        <v>-3.2916423144342843E-2</v>
      </c>
      <c r="E57" s="196">
        <f>PPCL_NG!J57+PPCL_Spot!J57+GT_NG!J57+GT_Spot!J57+Bawana_NG!J57+Bawana_RLNG!J57+Bawana_Spot!J57</f>
        <v>78.180000000000007</v>
      </c>
      <c r="F57" s="196">
        <f>PPCL_NG!Q57+PPCL_Spot!Q57+GT_NG!Q57+GT_Spot!Q57+Bawana_NG!Q57+Bawana_RLNG!Q57+Bawana_Spot!Q57</f>
        <v>78.198702513150209</v>
      </c>
      <c r="G57" s="197">
        <f t="shared" si="1"/>
        <v>-1.8702513150202549E-2</v>
      </c>
      <c r="H57" s="196">
        <f>PPCL_NG!K57+PPCL_Spot!K57+GT_NG!K57+GT_Spot!K57+Bawana_NG!K57+Bawana_RLNG!K57+Bawana_Spot!K57</f>
        <v>14.72</v>
      </c>
      <c r="I57" s="196">
        <f>PPCL_NG!R57+PPCL_Spot!R57+GT_NG!R57+GT_Spot!R57+Bawana_NG!R57+Bawana_RLNG!R57+Bawana_Spot!R57</f>
        <v>14.72</v>
      </c>
      <c r="J57" s="197">
        <f t="shared" si="2"/>
        <v>0</v>
      </c>
      <c r="K57" s="196">
        <f>PPCL_NG!L57+PPCL_Spot!L57+GT_NG!L57+GT_Spot!L57+Bawana_NG!L57+Bawana_RLNG!L57+Bawana_Spot!L57</f>
        <v>60.519999999999996</v>
      </c>
      <c r="L57" s="196">
        <f>PPCL_NG!S57+PPCL_Spot!S57+GT_NG!S57+GT_Spot!S57+Bawana_NG!S57+Bawana_RLNG!S57+Bawana_Spot!S57</f>
        <v>60.524862653419049</v>
      </c>
      <c r="M57" s="197">
        <f t="shared" si="3"/>
        <v>-4.8626534190532311E-3</v>
      </c>
      <c r="N57" s="196">
        <f>PPCL_NG!M57+PPCL_Spot!M57+GT_NG!M57+GT_Spot!M57+Bawana_NG!M57+Bawana_RLNG!M57+Bawana_Spot!M57</f>
        <v>95.84</v>
      </c>
      <c r="O57" s="196">
        <f>PPCL_NG!T57+PPCL_Spot!T57+GT_NG!T57+GT_Spot!T57+Bawana_NG!T57+Bawana_RLNG!T57+Bawana_Spot!T57</f>
        <v>95.863518410286389</v>
      </c>
      <c r="P57" s="197">
        <f t="shared" si="4"/>
        <v>-2.351841028638546E-2</v>
      </c>
      <c r="Q57" s="197">
        <f t="shared" si="5"/>
        <v>-7.9999999999984084E-2</v>
      </c>
    </row>
    <row r="58" spans="1:17">
      <c r="A58" s="33" t="s">
        <v>100</v>
      </c>
      <c r="B58" s="196">
        <f>PPCL_NG!I58+PPCL_Spot!I58+GT_NG!I58+GT_Spot!I58+Bawana_NG!I58+Bawana_RLNG!I58+Bawana_Spot!I58</f>
        <v>339.12</v>
      </c>
      <c r="C58" s="196">
        <f>PPCL_NG!P58+PPCL_Spot!P58+GT_NG!P58+GT_Spot!P58+Bawana_NG!P58+Bawana_RLNG!P58+Bawana_Spot!P58</f>
        <v>339.15291642314435</v>
      </c>
      <c r="D58" s="197">
        <f t="shared" si="0"/>
        <v>-3.2916423144342843E-2</v>
      </c>
      <c r="E58" s="196">
        <f>PPCL_NG!J58+PPCL_Spot!J58+GT_NG!J58+GT_Spot!J58+Bawana_NG!J58+Bawana_RLNG!J58+Bawana_Spot!J58</f>
        <v>78.180000000000007</v>
      </c>
      <c r="F58" s="196">
        <f>PPCL_NG!Q58+PPCL_Spot!Q58+GT_NG!Q58+GT_Spot!Q58+Bawana_NG!Q58+Bawana_RLNG!Q58+Bawana_Spot!Q58</f>
        <v>78.198702513150209</v>
      </c>
      <c r="G58" s="197">
        <f t="shared" si="1"/>
        <v>-1.8702513150202549E-2</v>
      </c>
      <c r="H58" s="196">
        <f>PPCL_NG!K58+PPCL_Spot!K58+GT_NG!K58+GT_Spot!K58+Bawana_NG!K58+Bawana_RLNG!K58+Bawana_Spot!K58</f>
        <v>14.72</v>
      </c>
      <c r="I58" s="196">
        <f>PPCL_NG!R58+PPCL_Spot!R58+GT_NG!R58+GT_Spot!R58+Bawana_NG!R58+Bawana_RLNG!R58+Bawana_Spot!R58</f>
        <v>14.72</v>
      </c>
      <c r="J58" s="197">
        <f t="shared" si="2"/>
        <v>0</v>
      </c>
      <c r="K58" s="196">
        <f>PPCL_NG!L58+PPCL_Spot!L58+GT_NG!L58+GT_Spot!L58+Bawana_NG!L58+Bawana_RLNG!L58+Bawana_Spot!L58</f>
        <v>60.519999999999996</v>
      </c>
      <c r="L58" s="196">
        <f>PPCL_NG!S58+PPCL_Spot!S58+GT_NG!S58+GT_Spot!S58+Bawana_NG!S58+Bawana_RLNG!S58+Bawana_Spot!S58</f>
        <v>60.524862653419049</v>
      </c>
      <c r="M58" s="197">
        <f t="shared" si="3"/>
        <v>-4.8626534190532311E-3</v>
      </c>
      <c r="N58" s="196">
        <f>PPCL_NG!M58+PPCL_Spot!M58+GT_NG!M58+GT_Spot!M58+Bawana_NG!M58+Bawana_RLNG!M58+Bawana_Spot!M58</f>
        <v>95.84</v>
      </c>
      <c r="O58" s="196">
        <f>PPCL_NG!T58+PPCL_Spot!T58+GT_NG!T58+GT_Spot!T58+Bawana_NG!T58+Bawana_RLNG!T58+Bawana_Spot!T58</f>
        <v>95.863518410286389</v>
      </c>
      <c r="P58" s="197">
        <f t="shared" si="4"/>
        <v>-2.351841028638546E-2</v>
      </c>
      <c r="Q58" s="197">
        <f t="shared" si="5"/>
        <v>-7.9999999999984084E-2</v>
      </c>
    </row>
    <row r="59" spans="1:17">
      <c r="A59" s="33" t="s">
        <v>101</v>
      </c>
      <c r="B59" s="196">
        <f>PPCL_NG!I59+PPCL_Spot!I59+GT_NG!I59+GT_Spot!I59+Bawana_NG!I59+Bawana_RLNG!I59+Bawana_Spot!I59</f>
        <v>339.12</v>
      </c>
      <c r="C59" s="196">
        <f>PPCL_NG!P59+PPCL_Spot!P59+GT_NG!P59+GT_Spot!P59+Bawana_NG!P59+Bawana_RLNG!P59+Bawana_Spot!P59</f>
        <v>339.15291642314435</v>
      </c>
      <c r="D59" s="197">
        <f t="shared" si="0"/>
        <v>-3.2916423144342843E-2</v>
      </c>
      <c r="E59" s="196">
        <f>PPCL_NG!J59+PPCL_Spot!J59+GT_NG!J59+GT_Spot!J59+Bawana_NG!J59+Bawana_RLNG!J59+Bawana_Spot!J59</f>
        <v>78.180000000000007</v>
      </c>
      <c r="F59" s="196">
        <f>PPCL_NG!Q59+PPCL_Spot!Q59+GT_NG!Q59+GT_Spot!Q59+Bawana_NG!Q59+Bawana_RLNG!Q59+Bawana_Spot!Q59</f>
        <v>78.198702513150209</v>
      </c>
      <c r="G59" s="197">
        <f t="shared" si="1"/>
        <v>-1.8702513150202549E-2</v>
      </c>
      <c r="H59" s="196">
        <f>PPCL_NG!K59+PPCL_Spot!K59+GT_NG!K59+GT_Spot!K59+Bawana_NG!K59+Bawana_RLNG!K59+Bawana_Spot!K59</f>
        <v>14.72</v>
      </c>
      <c r="I59" s="196">
        <f>PPCL_NG!R59+PPCL_Spot!R59+GT_NG!R59+GT_Spot!R59+Bawana_NG!R59+Bawana_RLNG!R59+Bawana_Spot!R59</f>
        <v>14.72</v>
      </c>
      <c r="J59" s="197">
        <f t="shared" si="2"/>
        <v>0</v>
      </c>
      <c r="K59" s="196">
        <f>PPCL_NG!L59+PPCL_Spot!L59+GT_NG!L59+GT_Spot!L59+Bawana_NG!L59+Bawana_RLNG!L59+Bawana_Spot!L59</f>
        <v>60.519999999999996</v>
      </c>
      <c r="L59" s="196">
        <f>PPCL_NG!S59+PPCL_Spot!S59+GT_NG!S59+GT_Spot!S59+Bawana_NG!S59+Bawana_RLNG!S59+Bawana_Spot!S59</f>
        <v>60.524862653419049</v>
      </c>
      <c r="M59" s="197">
        <f t="shared" si="3"/>
        <v>-4.8626534190532311E-3</v>
      </c>
      <c r="N59" s="196">
        <f>PPCL_NG!M59+PPCL_Spot!M59+GT_NG!M59+GT_Spot!M59+Bawana_NG!M59+Bawana_RLNG!M59+Bawana_Spot!M59</f>
        <v>95.84</v>
      </c>
      <c r="O59" s="196">
        <f>PPCL_NG!T59+PPCL_Spot!T59+GT_NG!T59+GT_Spot!T59+Bawana_NG!T59+Bawana_RLNG!T59+Bawana_Spot!T59</f>
        <v>95.863518410286389</v>
      </c>
      <c r="P59" s="197">
        <f t="shared" si="4"/>
        <v>-2.351841028638546E-2</v>
      </c>
      <c r="Q59" s="197">
        <f t="shared" si="5"/>
        <v>-7.9999999999984084E-2</v>
      </c>
    </row>
    <row r="60" spans="1:17">
      <c r="A60" s="33" t="s">
        <v>102</v>
      </c>
      <c r="B60" s="196">
        <f>PPCL_NG!I60+PPCL_Spot!I60+GT_NG!I60+GT_Spot!I60+Bawana_NG!I60+Bawana_RLNG!I60+Bawana_Spot!I60</f>
        <v>339.12</v>
      </c>
      <c r="C60" s="196">
        <f>PPCL_NG!P60+PPCL_Spot!P60+GT_NG!P60+GT_Spot!P60+Bawana_NG!P60+Bawana_RLNG!P60+Bawana_Spot!P60</f>
        <v>339.15291642314435</v>
      </c>
      <c r="D60" s="197">
        <f t="shared" si="0"/>
        <v>-3.2916423144342843E-2</v>
      </c>
      <c r="E60" s="196">
        <f>PPCL_NG!J60+PPCL_Spot!J60+GT_NG!J60+GT_Spot!J60+Bawana_NG!J60+Bawana_RLNG!J60+Bawana_Spot!J60</f>
        <v>78.180000000000007</v>
      </c>
      <c r="F60" s="196">
        <f>PPCL_NG!Q60+PPCL_Spot!Q60+GT_NG!Q60+GT_Spot!Q60+Bawana_NG!Q60+Bawana_RLNG!Q60+Bawana_Spot!Q60</f>
        <v>78.198702513150209</v>
      </c>
      <c r="G60" s="197">
        <f t="shared" si="1"/>
        <v>-1.8702513150202549E-2</v>
      </c>
      <c r="H60" s="196">
        <f>PPCL_NG!K60+PPCL_Spot!K60+GT_NG!K60+GT_Spot!K60+Bawana_NG!K60+Bawana_RLNG!K60+Bawana_Spot!K60</f>
        <v>14.72</v>
      </c>
      <c r="I60" s="196">
        <f>PPCL_NG!R60+PPCL_Spot!R60+GT_NG!R60+GT_Spot!R60+Bawana_NG!R60+Bawana_RLNG!R60+Bawana_Spot!R60</f>
        <v>14.72</v>
      </c>
      <c r="J60" s="197">
        <f t="shared" si="2"/>
        <v>0</v>
      </c>
      <c r="K60" s="196">
        <f>PPCL_NG!L60+PPCL_Spot!L60+GT_NG!L60+GT_Spot!L60+Bawana_NG!L60+Bawana_RLNG!L60+Bawana_Spot!L60</f>
        <v>60.519999999999996</v>
      </c>
      <c r="L60" s="196">
        <f>PPCL_NG!S60+PPCL_Spot!S60+GT_NG!S60+GT_Spot!S60+Bawana_NG!S60+Bawana_RLNG!S60+Bawana_Spot!S60</f>
        <v>60.524862653419049</v>
      </c>
      <c r="M60" s="197">
        <f t="shared" si="3"/>
        <v>-4.8626534190532311E-3</v>
      </c>
      <c r="N60" s="196">
        <f>PPCL_NG!M60+PPCL_Spot!M60+GT_NG!M60+GT_Spot!M60+Bawana_NG!M60+Bawana_RLNG!M60+Bawana_Spot!M60</f>
        <v>95.84</v>
      </c>
      <c r="O60" s="196">
        <f>PPCL_NG!T60+PPCL_Spot!T60+GT_NG!T60+GT_Spot!T60+Bawana_NG!T60+Bawana_RLNG!T60+Bawana_Spot!T60</f>
        <v>95.863518410286389</v>
      </c>
      <c r="P60" s="197">
        <f t="shared" si="4"/>
        <v>-2.351841028638546E-2</v>
      </c>
      <c r="Q60" s="197">
        <f t="shared" si="5"/>
        <v>-7.9999999999984084E-2</v>
      </c>
    </row>
    <row r="61" spans="1:17">
      <c r="A61" s="33" t="s">
        <v>103</v>
      </c>
      <c r="B61" s="196">
        <f>PPCL_NG!I61+PPCL_Spot!I61+GT_NG!I61+GT_Spot!I61+Bawana_NG!I61+Bawana_RLNG!I61+Bawana_Spot!I61</f>
        <v>339.12</v>
      </c>
      <c r="C61" s="196">
        <f>PPCL_NG!P61+PPCL_Spot!P61+GT_NG!P61+GT_Spot!P61+Bawana_NG!P61+Bawana_RLNG!P61+Bawana_Spot!P61</f>
        <v>339.15291642314435</v>
      </c>
      <c r="D61" s="197">
        <f t="shared" si="0"/>
        <v>-3.2916423144342843E-2</v>
      </c>
      <c r="E61" s="196">
        <f>PPCL_NG!J61+PPCL_Spot!J61+GT_NG!J61+GT_Spot!J61+Bawana_NG!J61+Bawana_RLNG!J61+Bawana_Spot!J61</f>
        <v>78.180000000000007</v>
      </c>
      <c r="F61" s="196">
        <f>PPCL_NG!Q61+PPCL_Spot!Q61+GT_NG!Q61+GT_Spot!Q61+Bawana_NG!Q61+Bawana_RLNG!Q61+Bawana_Spot!Q61</f>
        <v>78.198702513150209</v>
      </c>
      <c r="G61" s="197">
        <f t="shared" si="1"/>
        <v>-1.8702513150202549E-2</v>
      </c>
      <c r="H61" s="196">
        <f>PPCL_NG!K61+PPCL_Spot!K61+GT_NG!K61+GT_Spot!K61+Bawana_NG!K61+Bawana_RLNG!K61+Bawana_Spot!K61</f>
        <v>14.72</v>
      </c>
      <c r="I61" s="196">
        <f>PPCL_NG!R61+PPCL_Spot!R61+GT_NG!R61+GT_Spot!R61+Bawana_NG!R61+Bawana_RLNG!R61+Bawana_Spot!R61</f>
        <v>14.72</v>
      </c>
      <c r="J61" s="197">
        <f t="shared" si="2"/>
        <v>0</v>
      </c>
      <c r="K61" s="196">
        <f>PPCL_NG!L61+PPCL_Spot!L61+GT_NG!L61+GT_Spot!L61+Bawana_NG!L61+Bawana_RLNG!L61+Bawana_Spot!L61</f>
        <v>60.519999999999996</v>
      </c>
      <c r="L61" s="196">
        <f>PPCL_NG!S61+PPCL_Spot!S61+GT_NG!S61+GT_Spot!S61+Bawana_NG!S61+Bawana_RLNG!S61+Bawana_Spot!S61</f>
        <v>60.524862653419049</v>
      </c>
      <c r="M61" s="197">
        <f t="shared" si="3"/>
        <v>-4.8626534190532311E-3</v>
      </c>
      <c r="N61" s="196">
        <f>PPCL_NG!M61+PPCL_Spot!M61+GT_NG!M61+GT_Spot!M61+Bawana_NG!M61+Bawana_RLNG!M61+Bawana_Spot!M61</f>
        <v>95.84</v>
      </c>
      <c r="O61" s="196">
        <f>PPCL_NG!T61+PPCL_Spot!T61+GT_NG!T61+GT_Spot!T61+Bawana_NG!T61+Bawana_RLNG!T61+Bawana_Spot!T61</f>
        <v>95.863518410286389</v>
      </c>
      <c r="P61" s="197">
        <f t="shared" si="4"/>
        <v>-2.351841028638546E-2</v>
      </c>
      <c r="Q61" s="197">
        <f t="shared" si="5"/>
        <v>-7.9999999999984084E-2</v>
      </c>
    </row>
    <row r="62" spans="1:17">
      <c r="A62" s="33" t="s">
        <v>104</v>
      </c>
      <c r="B62" s="196">
        <f>PPCL_NG!I62+PPCL_Spot!I62+GT_NG!I62+GT_Spot!I62+Bawana_NG!I62+Bawana_RLNG!I62+Bawana_Spot!I62</f>
        <v>339.12</v>
      </c>
      <c r="C62" s="196">
        <f>PPCL_NG!P62+PPCL_Spot!P62+GT_NG!P62+GT_Spot!P62+Bawana_NG!P62+Bawana_RLNG!P62+Bawana_Spot!P62</f>
        <v>339.15291642314435</v>
      </c>
      <c r="D62" s="197">
        <f t="shared" si="0"/>
        <v>-3.2916423144342843E-2</v>
      </c>
      <c r="E62" s="196">
        <f>PPCL_NG!J62+PPCL_Spot!J62+GT_NG!J62+GT_Spot!J62+Bawana_NG!J62+Bawana_RLNG!J62+Bawana_Spot!J62</f>
        <v>78.180000000000007</v>
      </c>
      <c r="F62" s="196">
        <f>PPCL_NG!Q62+PPCL_Spot!Q62+GT_NG!Q62+GT_Spot!Q62+Bawana_NG!Q62+Bawana_RLNG!Q62+Bawana_Spot!Q62</f>
        <v>78.198702513150209</v>
      </c>
      <c r="G62" s="197">
        <f t="shared" si="1"/>
        <v>-1.8702513150202549E-2</v>
      </c>
      <c r="H62" s="196">
        <f>PPCL_NG!K62+PPCL_Spot!K62+GT_NG!K62+GT_Spot!K62+Bawana_NG!K62+Bawana_RLNG!K62+Bawana_Spot!K62</f>
        <v>14.72</v>
      </c>
      <c r="I62" s="196">
        <f>PPCL_NG!R62+PPCL_Spot!R62+GT_NG!R62+GT_Spot!R62+Bawana_NG!R62+Bawana_RLNG!R62+Bawana_Spot!R62</f>
        <v>14.72</v>
      </c>
      <c r="J62" s="197">
        <f t="shared" si="2"/>
        <v>0</v>
      </c>
      <c r="K62" s="196">
        <f>PPCL_NG!L62+PPCL_Spot!L62+GT_NG!L62+GT_Spot!L62+Bawana_NG!L62+Bawana_RLNG!L62+Bawana_Spot!L62</f>
        <v>60.519999999999996</v>
      </c>
      <c r="L62" s="196">
        <f>PPCL_NG!S62+PPCL_Spot!S62+GT_NG!S62+GT_Spot!S62+Bawana_NG!S62+Bawana_RLNG!S62+Bawana_Spot!S62</f>
        <v>60.524862653419049</v>
      </c>
      <c r="M62" s="197">
        <f t="shared" si="3"/>
        <v>-4.8626534190532311E-3</v>
      </c>
      <c r="N62" s="196">
        <f>PPCL_NG!M62+PPCL_Spot!M62+GT_NG!M62+GT_Spot!M62+Bawana_NG!M62+Bawana_RLNG!M62+Bawana_Spot!M62</f>
        <v>95.84</v>
      </c>
      <c r="O62" s="196">
        <f>PPCL_NG!T62+PPCL_Spot!T62+GT_NG!T62+GT_Spot!T62+Bawana_NG!T62+Bawana_RLNG!T62+Bawana_Spot!T62</f>
        <v>95.863518410286389</v>
      </c>
      <c r="P62" s="197">
        <f t="shared" si="4"/>
        <v>-2.351841028638546E-2</v>
      </c>
      <c r="Q62" s="197">
        <f t="shared" si="5"/>
        <v>-7.9999999999984084E-2</v>
      </c>
    </row>
    <row r="63" spans="1:17">
      <c r="A63" s="33" t="s">
        <v>105</v>
      </c>
      <c r="B63" s="196">
        <f>PPCL_NG!I63+PPCL_Spot!I63+GT_NG!I63+GT_Spot!I63+Bawana_NG!I63+Bawana_RLNG!I63+Bawana_Spot!I63</f>
        <v>337.71000000000004</v>
      </c>
      <c r="C63" s="196">
        <f>PPCL_NG!P63+PPCL_Spot!P63+GT_NG!P63+GT_Spot!P63+Bawana_NG!P63+Bawana_RLNG!P63+Bawana_Spot!P63</f>
        <v>337.71810102301788</v>
      </c>
      <c r="D63" s="197">
        <f t="shared" si="0"/>
        <v>-8.1010230178435449E-3</v>
      </c>
      <c r="E63" s="196">
        <f>PPCL_NG!J63+PPCL_Spot!J63+GT_NG!J63+GT_Spot!J63+Bawana_NG!J63+Bawana_RLNG!J63+Bawana_Spot!J63</f>
        <v>77.59</v>
      </c>
      <c r="F63" s="196">
        <f>PPCL_NG!Q63+PPCL_Spot!Q63+GT_NG!Q63+GT_Spot!Q63+Bawana_NG!Q63+Bawana_RLNG!Q63+Bawana_Spot!Q63</f>
        <v>77.594737851662401</v>
      </c>
      <c r="G63" s="197">
        <f t="shared" si="1"/>
        <v>-4.7378516623979294E-3</v>
      </c>
      <c r="H63" s="196">
        <f>PPCL_NG!K63+PPCL_Spot!K63+GT_NG!K63+GT_Spot!K63+Bawana_NG!K63+Bawana_RLNG!K63+Bawana_Spot!K63</f>
        <v>14.72</v>
      </c>
      <c r="I63" s="196">
        <f>PPCL_NG!R63+PPCL_Spot!R63+GT_NG!R63+GT_Spot!R63+Bawana_NG!R63+Bawana_RLNG!R63+Bawana_Spot!R63</f>
        <v>14.72</v>
      </c>
      <c r="J63" s="197">
        <f t="shared" si="2"/>
        <v>0</v>
      </c>
      <c r="K63" s="196">
        <f>PPCL_NG!L63+PPCL_Spot!L63+GT_NG!L63+GT_Spot!L63+Bawana_NG!L63+Bawana_RLNG!L63+Bawana_Spot!L63</f>
        <v>60.37</v>
      </c>
      <c r="L63" s="196">
        <f>PPCL_NG!S63+PPCL_Spot!S63+GT_NG!S63+GT_Spot!S63+Bawana_NG!S63+Bawana_RLNG!S63+Bawana_Spot!S63</f>
        <v>60.371234015345266</v>
      </c>
      <c r="M63" s="197">
        <f t="shared" si="3"/>
        <v>-1.2340153452683467E-3</v>
      </c>
      <c r="N63" s="196">
        <f>PPCL_NG!M63+PPCL_Spot!M63+GT_NG!M63+GT_Spot!M63+Bawana_NG!M63+Bawana_RLNG!M63+Bawana_Spot!M63</f>
        <v>95.05</v>
      </c>
      <c r="O63" s="196">
        <f>PPCL_NG!T63+PPCL_Spot!T63+GT_NG!T63+GT_Spot!T63+Bawana_NG!T63+Bawana_RLNG!T63+Bawana_Spot!T63</f>
        <v>95.055927109974419</v>
      </c>
      <c r="P63" s="197">
        <f t="shared" si="4"/>
        <v>-5.9271099744222511E-3</v>
      </c>
      <c r="Q63" s="197">
        <f t="shared" si="5"/>
        <v>-1.9999999999932072E-2</v>
      </c>
    </row>
    <row r="64" spans="1:17">
      <c r="A64" s="33" t="s">
        <v>106</v>
      </c>
      <c r="B64" s="196">
        <f>PPCL_NG!I64+PPCL_Spot!I64+GT_NG!I64+GT_Spot!I64+Bawana_NG!I64+Bawana_RLNG!I64+Bawana_Spot!I64</f>
        <v>337.14</v>
      </c>
      <c r="C64" s="196">
        <f>PPCL_NG!P64+PPCL_Spot!P64+GT_NG!P64+GT_Spot!P64+Bawana_NG!P64+Bawana_RLNG!P64+Bawana_Spot!P64</f>
        <v>337.14810102301794</v>
      </c>
      <c r="D64" s="197">
        <f t="shared" si="0"/>
        <v>-8.1010230179572318E-3</v>
      </c>
      <c r="E64" s="196">
        <f>PPCL_NG!J64+PPCL_Spot!J64+GT_NG!J64+GT_Spot!J64+Bawana_NG!J64+Bawana_RLNG!J64+Bawana_Spot!J64</f>
        <v>77.25</v>
      </c>
      <c r="F64" s="196">
        <f>PPCL_NG!Q64+PPCL_Spot!Q64+GT_NG!Q64+GT_Spot!Q64+Bawana_NG!Q64+Bawana_RLNG!Q64+Bawana_Spot!Q64</f>
        <v>77.254737851662398</v>
      </c>
      <c r="G64" s="197">
        <f t="shared" si="1"/>
        <v>-4.7378516623979294E-3</v>
      </c>
      <c r="H64" s="196">
        <f>PPCL_NG!K64+PPCL_Spot!K64+GT_NG!K64+GT_Spot!K64+Bawana_NG!K64+Bawana_RLNG!K64+Bawana_Spot!K64</f>
        <v>14.59</v>
      </c>
      <c r="I64" s="196">
        <f>PPCL_NG!R64+PPCL_Spot!R64+GT_NG!R64+GT_Spot!R64+Bawana_NG!R64+Bawana_RLNG!R64+Bawana_Spot!R64</f>
        <v>14.59</v>
      </c>
      <c r="J64" s="197">
        <f t="shared" si="2"/>
        <v>0</v>
      </c>
      <c r="K64" s="196">
        <f>PPCL_NG!L64+PPCL_Spot!L64+GT_NG!L64+GT_Spot!L64+Bawana_NG!L64+Bawana_RLNG!L64+Bawana_Spot!L64</f>
        <v>59.82</v>
      </c>
      <c r="L64" s="196">
        <f>PPCL_NG!S64+PPCL_Spot!S64+GT_NG!S64+GT_Spot!S64+Bawana_NG!S64+Bawana_RLNG!S64+Bawana_Spot!S64</f>
        <v>59.821234015345269</v>
      </c>
      <c r="M64" s="197">
        <f t="shared" si="3"/>
        <v>-1.2340153452683467E-3</v>
      </c>
      <c r="N64" s="196">
        <f>PPCL_NG!M64+PPCL_Spot!M64+GT_NG!M64+GT_Spot!M64+Bawana_NG!M64+Bawana_RLNG!M64+Bawana_Spot!M64</f>
        <v>94.64</v>
      </c>
      <c r="O64" s="196">
        <f>PPCL_NG!T64+PPCL_Spot!T64+GT_NG!T64+GT_Spot!T64+Bawana_NG!T64+Bawana_RLNG!T64+Bawana_Spot!T64</f>
        <v>94.645927109974423</v>
      </c>
      <c r="P64" s="197">
        <f t="shared" si="4"/>
        <v>-5.9271099744222511E-3</v>
      </c>
      <c r="Q64" s="197">
        <f t="shared" si="5"/>
        <v>-2.0000000000045759E-2</v>
      </c>
    </row>
    <row r="65" spans="1:17">
      <c r="A65" s="33" t="s">
        <v>107</v>
      </c>
      <c r="B65" s="196">
        <f>PPCL_NG!I65+PPCL_Spot!I65+GT_NG!I65+GT_Spot!I65+Bawana_NG!I65+Bawana_RLNG!I65+Bawana_Spot!I65</f>
        <v>337.14</v>
      </c>
      <c r="C65" s="196">
        <f>PPCL_NG!P65+PPCL_Spot!P65+GT_NG!P65+GT_Spot!P65+Bawana_NG!P65+Bawana_RLNG!P65+Bawana_Spot!P65</f>
        <v>337.14810102301794</v>
      </c>
      <c r="D65" s="197">
        <f t="shared" si="0"/>
        <v>-8.1010230179572318E-3</v>
      </c>
      <c r="E65" s="196">
        <f>PPCL_NG!J65+PPCL_Spot!J65+GT_NG!J65+GT_Spot!J65+Bawana_NG!J65+Bawana_RLNG!J65+Bawana_Spot!J65</f>
        <v>77.25</v>
      </c>
      <c r="F65" s="196">
        <f>PPCL_NG!Q65+PPCL_Spot!Q65+GT_NG!Q65+GT_Spot!Q65+Bawana_NG!Q65+Bawana_RLNG!Q65+Bawana_Spot!Q65</f>
        <v>77.254737851662398</v>
      </c>
      <c r="G65" s="197">
        <f t="shared" si="1"/>
        <v>-4.7378516623979294E-3</v>
      </c>
      <c r="H65" s="196">
        <f>PPCL_NG!K65+PPCL_Spot!K65+GT_NG!K65+GT_Spot!K65+Bawana_NG!K65+Bawana_RLNG!K65+Bawana_Spot!K65</f>
        <v>14.59</v>
      </c>
      <c r="I65" s="196">
        <f>PPCL_NG!R65+PPCL_Spot!R65+GT_NG!R65+GT_Spot!R65+Bawana_NG!R65+Bawana_RLNG!R65+Bawana_Spot!R65</f>
        <v>14.59</v>
      </c>
      <c r="J65" s="197">
        <f t="shared" si="2"/>
        <v>0</v>
      </c>
      <c r="K65" s="196">
        <f>PPCL_NG!L65+PPCL_Spot!L65+GT_NG!L65+GT_Spot!L65+Bawana_NG!L65+Bawana_RLNG!L65+Bawana_Spot!L65</f>
        <v>59.82</v>
      </c>
      <c r="L65" s="196">
        <f>PPCL_NG!S65+PPCL_Spot!S65+GT_NG!S65+GT_Spot!S65+Bawana_NG!S65+Bawana_RLNG!S65+Bawana_Spot!S65</f>
        <v>59.821234015345269</v>
      </c>
      <c r="M65" s="197">
        <f t="shared" si="3"/>
        <v>-1.2340153452683467E-3</v>
      </c>
      <c r="N65" s="196">
        <f>PPCL_NG!M65+PPCL_Spot!M65+GT_NG!M65+GT_Spot!M65+Bawana_NG!M65+Bawana_RLNG!M65+Bawana_Spot!M65</f>
        <v>94.64</v>
      </c>
      <c r="O65" s="196">
        <f>PPCL_NG!T65+PPCL_Spot!T65+GT_NG!T65+GT_Spot!T65+Bawana_NG!T65+Bawana_RLNG!T65+Bawana_Spot!T65</f>
        <v>94.645927109974423</v>
      </c>
      <c r="P65" s="197">
        <f t="shared" si="4"/>
        <v>-5.9271099744222511E-3</v>
      </c>
      <c r="Q65" s="197">
        <f t="shared" si="5"/>
        <v>-2.0000000000045759E-2</v>
      </c>
    </row>
    <row r="66" spans="1:17">
      <c r="A66" s="33" t="s">
        <v>108</v>
      </c>
      <c r="B66" s="196">
        <f>PPCL_NG!I66+PPCL_Spot!I66+GT_NG!I66+GT_Spot!I66+Bawana_NG!I66+Bawana_RLNG!I66+Bawana_Spot!I66</f>
        <v>337.14</v>
      </c>
      <c r="C66" s="196">
        <f>PPCL_NG!P66+PPCL_Spot!P66+GT_NG!P66+GT_Spot!P66+Bawana_NG!P66+Bawana_RLNG!P66+Bawana_Spot!P66</f>
        <v>337.14810102301794</v>
      </c>
      <c r="D66" s="197">
        <f t="shared" si="0"/>
        <v>-8.1010230179572318E-3</v>
      </c>
      <c r="E66" s="196">
        <f>PPCL_NG!J66+PPCL_Spot!J66+GT_NG!J66+GT_Spot!J66+Bawana_NG!J66+Bawana_RLNG!J66+Bawana_Spot!J66</f>
        <v>77.25</v>
      </c>
      <c r="F66" s="196">
        <f>PPCL_NG!Q66+PPCL_Spot!Q66+GT_NG!Q66+GT_Spot!Q66+Bawana_NG!Q66+Bawana_RLNG!Q66+Bawana_Spot!Q66</f>
        <v>77.254737851662398</v>
      </c>
      <c r="G66" s="197">
        <f t="shared" si="1"/>
        <v>-4.7378516623979294E-3</v>
      </c>
      <c r="H66" s="196">
        <f>PPCL_NG!K66+PPCL_Spot!K66+GT_NG!K66+GT_Spot!K66+Bawana_NG!K66+Bawana_RLNG!K66+Bawana_Spot!K66</f>
        <v>14.59</v>
      </c>
      <c r="I66" s="196">
        <f>PPCL_NG!R66+PPCL_Spot!R66+GT_NG!R66+GT_Spot!R66+Bawana_NG!R66+Bawana_RLNG!R66+Bawana_Spot!R66</f>
        <v>14.59</v>
      </c>
      <c r="J66" s="197">
        <f t="shared" si="2"/>
        <v>0</v>
      </c>
      <c r="K66" s="196">
        <f>PPCL_NG!L66+PPCL_Spot!L66+GT_NG!L66+GT_Spot!L66+Bawana_NG!L66+Bawana_RLNG!L66+Bawana_Spot!L66</f>
        <v>59.82</v>
      </c>
      <c r="L66" s="196">
        <f>PPCL_NG!S66+PPCL_Spot!S66+GT_NG!S66+GT_Spot!S66+Bawana_NG!S66+Bawana_RLNG!S66+Bawana_Spot!S66</f>
        <v>59.821234015345269</v>
      </c>
      <c r="M66" s="197">
        <f t="shared" si="3"/>
        <v>-1.2340153452683467E-3</v>
      </c>
      <c r="N66" s="196">
        <f>PPCL_NG!M66+PPCL_Spot!M66+GT_NG!M66+GT_Spot!M66+Bawana_NG!M66+Bawana_RLNG!M66+Bawana_Spot!M66</f>
        <v>94.64</v>
      </c>
      <c r="O66" s="196">
        <f>PPCL_NG!T66+PPCL_Spot!T66+GT_NG!T66+GT_Spot!T66+Bawana_NG!T66+Bawana_RLNG!T66+Bawana_Spot!T66</f>
        <v>94.645927109974423</v>
      </c>
      <c r="P66" s="197">
        <f t="shared" si="4"/>
        <v>-5.9271099744222511E-3</v>
      </c>
      <c r="Q66" s="197">
        <f t="shared" si="5"/>
        <v>-2.0000000000045759E-2</v>
      </c>
    </row>
    <row r="67" spans="1:17">
      <c r="A67" s="33" t="s">
        <v>109</v>
      </c>
      <c r="B67" s="196">
        <f>PPCL_NG!I67+PPCL_Spot!I67+GT_NG!I67+GT_Spot!I67+Bawana_NG!I67+Bawana_RLNG!I67+Bawana_Spot!I67</f>
        <v>337.14</v>
      </c>
      <c r="C67" s="196">
        <f>PPCL_NG!P67+PPCL_Spot!P67+GT_NG!P67+GT_Spot!P67+Bawana_NG!P67+Bawana_RLNG!P67+Bawana_Spot!P67</f>
        <v>337.14810102301794</v>
      </c>
      <c r="D67" s="197">
        <f t="shared" ref="D67:D99" si="6">B67-C67</f>
        <v>-8.1010230179572318E-3</v>
      </c>
      <c r="E67" s="196">
        <f>PPCL_NG!J67+PPCL_Spot!J67+GT_NG!J67+GT_Spot!J67+Bawana_NG!J67+Bawana_RLNG!J67+Bawana_Spot!J67</f>
        <v>88.34</v>
      </c>
      <c r="F67" s="196">
        <f>PPCL_NG!Q67+PPCL_Spot!Q67+GT_NG!Q67+GT_Spot!Q67+Bawana_NG!Q67+Bawana_RLNG!Q67+Bawana_Spot!Q67</f>
        <v>88.344737851662401</v>
      </c>
      <c r="G67" s="197">
        <f t="shared" ref="G67:G99" si="7">E67-F67</f>
        <v>-4.7378516623979294E-3</v>
      </c>
      <c r="H67" s="196">
        <f>PPCL_NG!K67+PPCL_Spot!K67+GT_NG!K67+GT_Spot!K67+Bawana_NG!K67+Bawana_RLNG!K67+Bawana_Spot!K67</f>
        <v>14.59</v>
      </c>
      <c r="I67" s="196">
        <f>PPCL_NG!R67+PPCL_Spot!R67+GT_NG!R67+GT_Spot!R67+Bawana_NG!R67+Bawana_RLNG!R67+Bawana_Spot!R67</f>
        <v>14.59</v>
      </c>
      <c r="J67" s="197">
        <f t="shared" ref="J67:J99" si="8">H67-I67</f>
        <v>0</v>
      </c>
      <c r="K67" s="196">
        <f>PPCL_NG!L67+PPCL_Spot!L67+GT_NG!L67+GT_Spot!L67+Bawana_NG!L67+Bawana_RLNG!L67+Bawana_Spot!L67</f>
        <v>59.82</v>
      </c>
      <c r="L67" s="196">
        <f>PPCL_NG!S67+PPCL_Spot!S67+GT_NG!S67+GT_Spot!S67+Bawana_NG!S67+Bawana_RLNG!S67+Bawana_Spot!S67</f>
        <v>59.821234015345269</v>
      </c>
      <c r="M67" s="197">
        <f t="shared" ref="M67:M99" si="9">K67-L67</f>
        <v>-1.2340153452683467E-3</v>
      </c>
      <c r="N67" s="196">
        <f>PPCL_NG!M67+PPCL_Spot!M67+GT_NG!M67+GT_Spot!M67+Bawana_NG!M67+Bawana_RLNG!M67+Bawana_Spot!M67</f>
        <v>88.44</v>
      </c>
      <c r="O67" s="196">
        <f>PPCL_NG!T67+PPCL_Spot!T67+GT_NG!T67+GT_Spot!T67+Bawana_NG!T67+Bawana_RLNG!T67+Bawana_Spot!T67</f>
        <v>88.445927109974434</v>
      </c>
      <c r="P67" s="197">
        <f t="shared" ref="P67:P99" si="10">N67-O67</f>
        <v>-5.9271099744364619E-3</v>
      </c>
      <c r="Q67" s="197">
        <f t="shared" si="5"/>
        <v>-2.000000000005997E-2</v>
      </c>
    </row>
    <row r="68" spans="1:17">
      <c r="A68" s="33" t="s">
        <v>110</v>
      </c>
      <c r="B68" s="196">
        <f>PPCL_NG!I68+PPCL_Spot!I68+GT_NG!I68+GT_Spot!I68+Bawana_NG!I68+Bawana_RLNG!I68+Bawana_Spot!I68</f>
        <v>337.14</v>
      </c>
      <c r="C68" s="196">
        <f>PPCL_NG!P68+PPCL_Spot!P68+GT_NG!P68+GT_Spot!P68+Bawana_NG!P68+Bawana_RLNG!P68+Bawana_Spot!P68</f>
        <v>337.14810102301794</v>
      </c>
      <c r="D68" s="197">
        <f t="shared" si="6"/>
        <v>-8.1010230179572318E-3</v>
      </c>
      <c r="E68" s="196">
        <f>PPCL_NG!J68+PPCL_Spot!J68+GT_NG!J68+GT_Spot!J68+Bawana_NG!J68+Bawana_RLNG!J68+Bawana_Spot!J68</f>
        <v>88.34</v>
      </c>
      <c r="F68" s="196">
        <f>PPCL_NG!Q68+PPCL_Spot!Q68+GT_NG!Q68+GT_Spot!Q68+Bawana_NG!Q68+Bawana_RLNG!Q68+Bawana_Spot!Q68</f>
        <v>88.344737851662401</v>
      </c>
      <c r="G68" s="197">
        <f t="shared" si="7"/>
        <v>-4.7378516623979294E-3</v>
      </c>
      <c r="H68" s="196">
        <f>PPCL_NG!K68+PPCL_Spot!K68+GT_NG!K68+GT_Spot!K68+Bawana_NG!K68+Bawana_RLNG!K68+Bawana_Spot!K68</f>
        <v>14.59</v>
      </c>
      <c r="I68" s="196">
        <f>PPCL_NG!R68+PPCL_Spot!R68+GT_NG!R68+GT_Spot!R68+Bawana_NG!R68+Bawana_RLNG!R68+Bawana_Spot!R68</f>
        <v>14.59</v>
      </c>
      <c r="J68" s="197">
        <f t="shared" si="8"/>
        <v>0</v>
      </c>
      <c r="K68" s="196">
        <f>PPCL_NG!L68+PPCL_Spot!L68+GT_NG!L68+GT_Spot!L68+Bawana_NG!L68+Bawana_RLNG!L68+Bawana_Spot!L68</f>
        <v>59.82</v>
      </c>
      <c r="L68" s="196">
        <f>PPCL_NG!S68+PPCL_Spot!S68+GT_NG!S68+GT_Spot!S68+Bawana_NG!S68+Bawana_RLNG!S68+Bawana_Spot!S68</f>
        <v>59.821234015345269</v>
      </c>
      <c r="M68" s="197">
        <f t="shared" si="9"/>
        <v>-1.2340153452683467E-3</v>
      </c>
      <c r="N68" s="196">
        <f>PPCL_NG!M68+PPCL_Spot!M68+GT_NG!M68+GT_Spot!M68+Bawana_NG!M68+Bawana_RLNG!M68+Bawana_Spot!M68</f>
        <v>88.44</v>
      </c>
      <c r="O68" s="196">
        <f>PPCL_NG!T68+PPCL_Spot!T68+GT_NG!T68+GT_Spot!T68+Bawana_NG!T68+Bawana_RLNG!T68+Bawana_Spot!T68</f>
        <v>88.445927109974434</v>
      </c>
      <c r="P68" s="197">
        <f t="shared" si="10"/>
        <v>-5.9271099744364619E-3</v>
      </c>
      <c r="Q68" s="197">
        <f t="shared" ref="Q68:Q99" si="11">D68+G68+J68+M68+P68</f>
        <v>-2.000000000005997E-2</v>
      </c>
    </row>
    <row r="69" spans="1:17">
      <c r="A69" s="33" t="s">
        <v>111</v>
      </c>
      <c r="B69" s="196">
        <f>PPCL_NG!I69+PPCL_Spot!I69+GT_NG!I69+GT_Spot!I69+Bawana_NG!I69+Bawana_RLNG!I69+Bawana_Spot!I69</f>
        <v>337.14</v>
      </c>
      <c r="C69" s="196">
        <f>PPCL_NG!P69+PPCL_Spot!P69+GT_NG!P69+GT_Spot!P69+Bawana_NG!P69+Bawana_RLNG!P69+Bawana_Spot!P69</f>
        <v>337.14810102301794</v>
      </c>
      <c r="D69" s="197">
        <f t="shared" si="6"/>
        <v>-8.1010230179572318E-3</v>
      </c>
      <c r="E69" s="196">
        <f>PPCL_NG!J69+PPCL_Spot!J69+GT_NG!J69+GT_Spot!J69+Bawana_NG!J69+Bawana_RLNG!J69+Bawana_Spot!J69</f>
        <v>77.25</v>
      </c>
      <c r="F69" s="196">
        <f>PPCL_NG!Q69+PPCL_Spot!Q69+GT_NG!Q69+GT_Spot!Q69+Bawana_NG!Q69+Bawana_RLNG!Q69+Bawana_Spot!Q69</f>
        <v>77.254737851662398</v>
      </c>
      <c r="G69" s="197">
        <f t="shared" si="7"/>
        <v>-4.7378516623979294E-3</v>
      </c>
      <c r="H69" s="196">
        <f>PPCL_NG!K69+PPCL_Spot!K69+GT_NG!K69+GT_Spot!K69+Bawana_NG!K69+Bawana_RLNG!K69+Bawana_Spot!K69</f>
        <v>14.59</v>
      </c>
      <c r="I69" s="196">
        <f>PPCL_NG!R69+PPCL_Spot!R69+GT_NG!R69+GT_Spot!R69+Bawana_NG!R69+Bawana_RLNG!R69+Bawana_Spot!R69</f>
        <v>14.59</v>
      </c>
      <c r="J69" s="197">
        <f t="shared" si="8"/>
        <v>0</v>
      </c>
      <c r="K69" s="196">
        <f>PPCL_NG!L69+PPCL_Spot!L69+GT_NG!L69+GT_Spot!L69+Bawana_NG!L69+Bawana_RLNG!L69+Bawana_Spot!L69</f>
        <v>59.82</v>
      </c>
      <c r="L69" s="196">
        <f>PPCL_NG!S69+PPCL_Spot!S69+GT_NG!S69+GT_Spot!S69+Bawana_NG!S69+Bawana_RLNG!S69+Bawana_Spot!S69</f>
        <v>59.821234015345269</v>
      </c>
      <c r="M69" s="197">
        <f t="shared" si="9"/>
        <v>-1.2340153452683467E-3</v>
      </c>
      <c r="N69" s="196">
        <f>PPCL_NG!M69+PPCL_Spot!M69+GT_NG!M69+GT_Spot!M69+Bawana_NG!M69+Bawana_RLNG!M69+Bawana_Spot!M69</f>
        <v>94.64</v>
      </c>
      <c r="O69" s="196">
        <f>PPCL_NG!T69+PPCL_Spot!T69+GT_NG!T69+GT_Spot!T69+Bawana_NG!T69+Bawana_RLNG!T69+Bawana_Spot!T69</f>
        <v>94.645927109974423</v>
      </c>
      <c r="P69" s="197">
        <f t="shared" si="10"/>
        <v>-5.9271099744222511E-3</v>
      </c>
      <c r="Q69" s="197">
        <f t="shared" si="11"/>
        <v>-2.0000000000045759E-2</v>
      </c>
    </row>
    <row r="70" spans="1:17">
      <c r="A70" s="33" t="s">
        <v>112</v>
      </c>
      <c r="B70" s="196">
        <f>PPCL_NG!I70+PPCL_Spot!I70+GT_NG!I70+GT_Spot!I70+Bawana_NG!I70+Bawana_RLNG!I70+Bawana_Spot!I70</f>
        <v>337.14</v>
      </c>
      <c r="C70" s="196">
        <f>PPCL_NG!P70+PPCL_Spot!P70+GT_NG!P70+GT_Spot!P70+Bawana_NG!P70+Bawana_RLNG!P70+Bawana_Spot!P70</f>
        <v>337.14810102301794</v>
      </c>
      <c r="D70" s="197">
        <f t="shared" si="6"/>
        <v>-8.1010230179572318E-3</v>
      </c>
      <c r="E70" s="196">
        <f>PPCL_NG!J70+PPCL_Spot!J70+GT_NG!J70+GT_Spot!J70+Bawana_NG!J70+Bawana_RLNG!J70+Bawana_Spot!J70</f>
        <v>77.25</v>
      </c>
      <c r="F70" s="196">
        <f>PPCL_NG!Q70+PPCL_Spot!Q70+GT_NG!Q70+GT_Spot!Q70+Bawana_NG!Q70+Bawana_RLNG!Q70+Bawana_Spot!Q70</f>
        <v>77.254737851662398</v>
      </c>
      <c r="G70" s="197">
        <f t="shared" si="7"/>
        <v>-4.7378516623979294E-3</v>
      </c>
      <c r="H70" s="196">
        <f>PPCL_NG!K70+PPCL_Spot!K70+GT_NG!K70+GT_Spot!K70+Bawana_NG!K70+Bawana_RLNG!K70+Bawana_Spot!K70</f>
        <v>14.59</v>
      </c>
      <c r="I70" s="196">
        <f>PPCL_NG!R70+PPCL_Spot!R70+GT_NG!R70+GT_Spot!R70+Bawana_NG!R70+Bawana_RLNG!R70+Bawana_Spot!R70</f>
        <v>14.59</v>
      </c>
      <c r="J70" s="197">
        <f t="shared" si="8"/>
        <v>0</v>
      </c>
      <c r="K70" s="196">
        <f>PPCL_NG!L70+PPCL_Spot!L70+GT_NG!L70+GT_Spot!L70+Bawana_NG!L70+Bawana_RLNG!L70+Bawana_Spot!L70</f>
        <v>59.82</v>
      </c>
      <c r="L70" s="196">
        <f>PPCL_NG!S70+PPCL_Spot!S70+GT_NG!S70+GT_Spot!S70+Bawana_NG!S70+Bawana_RLNG!S70+Bawana_Spot!S70</f>
        <v>59.821234015345269</v>
      </c>
      <c r="M70" s="197">
        <f t="shared" si="9"/>
        <v>-1.2340153452683467E-3</v>
      </c>
      <c r="N70" s="196">
        <f>PPCL_NG!M70+PPCL_Spot!M70+GT_NG!M70+GT_Spot!M70+Bawana_NG!M70+Bawana_RLNG!M70+Bawana_Spot!M70</f>
        <v>94.64</v>
      </c>
      <c r="O70" s="196">
        <f>PPCL_NG!T70+PPCL_Spot!T70+GT_NG!T70+GT_Spot!T70+Bawana_NG!T70+Bawana_RLNG!T70+Bawana_Spot!T70</f>
        <v>94.645927109974423</v>
      </c>
      <c r="P70" s="197">
        <f t="shared" si="10"/>
        <v>-5.9271099744222511E-3</v>
      </c>
      <c r="Q70" s="197">
        <f t="shared" si="11"/>
        <v>-2.0000000000045759E-2</v>
      </c>
    </row>
    <row r="71" spans="1:17">
      <c r="A71" s="33" t="s">
        <v>113</v>
      </c>
      <c r="B71" s="196">
        <f>PPCL_NG!I71+PPCL_Spot!I71+GT_NG!I71+GT_Spot!I71+Bawana_NG!I71+Bawana_RLNG!I71+Bawana_Spot!I71</f>
        <v>337.14</v>
      </c>
      <c r="C71" s="196">
        <f>PPCL_NG!P71+PPCL_Spot!P71+GT_NG!P71+GT_Spot!P71+Bawana_NG!P71+Bawana_RLNG!P71+Bawana_Spot!P71</f>
        <v>337.14810102301794</v>
      </c>
      <c r="D71" s="197">
        <f t="shared" si="6"/>
        <v>-8.1010230179572318E-3</v>
      </c>
      <c r="E71" s="196">
        <f>PPCL_NG!J71+PPCL_Spot!J71+GT_NG!J71+GT_Spot!J71+Bawana_NG!J71+Bawana_RLNG!J71+Bawana_Spot!J71</f>
        <v>77.25</v>
      </c>
      <c r="F71" s="196">
        <f>PPCL_NG!Q71+PPCL_Spot!Q71+GT_NG!Q71+GT_Spot!Q71+Bawana_NG!Q71+Bawana_RLNG!Q71+Bawana_Spot!Q71</f>
        <v>77.254737851662398</v>
      </c>
      <c r="G71" s="197">
        <f t="shared" si="7"/>
        <v>-4.7378516623979294E-3</v>
      </c>
      <c r="H71" s="196">
        <f>PPCL_NG!K71+PPCL_Spot!K71+GT_NG!K71+GT_Spot!K71+Bawana_NG!K71+Bawana_RLNG!K71+Bawana_Spot!K71</f>
        <v>14.59</v>
      </c>
      <c r="I71" s="196">
        <f>PPCL_NG!R71+PPCL_Spot!R71+GT_NG!R71+GT_Spot!R71+Bawana_NG!R71+Bawana_RLNG!R71+Bawana_Spot!R71</f>
        <v>14.59</v>
      </c>
      <c r="J71" s="197">
        <f t="shared" si="8"/>
        <v>0</v>
      </c>
      <c r="K71" s="196">
        <f>PPCL_NG!L71+PPCL_Spot!L71+GT_NG!L71+GT_Spot!L71+Bawana_NG!L71+Bawana_RLNG!L71+Bawana_Spot!L71</f>
        <v>59.82</v>
      </c>
      <c r="L71" s="196">
        <f>PPCL_NG!S71+PPCL_Spot!S71+GT_NG!S71+GT_Spot!S71+Bawana_NG!S71+Bawana_RLNG!S71+Bawana_Spot!S71</f>
        <v>59.821234015345269</v>
      </c>
      <c r="M71" s="197">
        <f t="shared" si="9"/>
        <v>-1.2340153452683467E-3</v>
      </c>
      <c r="N71" s="196">
        <f>PPCL_NG!M71+PPCL_Spot!M71+GT_NG!M71+GT_Spot!M71+Bawana_NG!M71+Bawana_RLNG!M71+Bawana_Spot!M71</f>
        <v>94.64</v>
      </c>
      <c r="O71" s="196">
        <f>PPCL_NG!T71+PPCL_Spot!T71+GT_NG!T71+GT_Spot!T71+Bawana_NG!T71+Bawana_RLNG!T71+Bawana_Spot!T71</f>
        <v>94.645927109974423</v>
      </c>
      <c r="P71" s="197">
        <f t="shared" si="10"/>
        <v>-5.9271099744222511E-3</v>
      </c>
      <c r="Q71" s="197">
        <f t="shared" si="11"/>
        <v>-2.0000000000045759E-2</v>
      </c>
    </row>
    <row r="72" spans="1:17">
      <c r="A72" s="33" t="s">
        <v>114</v>
      </c>
      <c r="B72" s="196">
        <f>PPCL_NG!I72+PPCL_Spot!I72+GT_NG!I72+GT_Spot!I72+Bawana_NG!I72+Bawana_RLNG!I72+Bawana_Spot!I72</f>
        <v>337.14</v>
      </c>
      <c r="C72" s="196">
        <f>PPCL_NG!P72+PPCL_Spot!P72+GT_NG!P72+GT_Spot!P72+Bawana_NG!P72+Bawana_RLNG!P72+Bawana_Spot!P72</f>
        <v>337.14810102301794</v>
      </c>
      <c r="D72" s="197">
        <f t="shared" si="6"/>
        <v>-8.1010230179572318E-3</v>
      </c>
      <c r="E72" s="196">
        <f>PPCL_NG!J72+PPCL_Spot!J72+GT_NG!J72+GT_Spot!J72+Bawana_NG!J72+Bawana_RLNG!J72+Bawana_Spot!J72</f>
        <v>77.25</v>
      </c>
      <c r="F72" s="196">
        <f>PPCL_NG!Q72+PPCL_Spot!Q72+GT_NG!Q72+GT_Spot!Q72+Bawana_NG!Q72+Bawana_RLNG!Q72+Bawana_Spot!Q72</f>
        <v>77.254737851662398</v>
      </c>
      <c r="G72" s="197">
        <f t="shared" si="7"/>
        <v>-4.7378516623979294E-3</v>
      </c>
      <c r="H72" s="196">
        <f>PPCL_NG!K72+PPCL_Spot!K72+GT_NG!K72+GT_Spot!K72+Bawana_NG!K72+Bawana_RLNG!K72+Bawana_Spot!K72</f>
        <v>14.59</v>
      </c>
      <c r="I72" s="196">
        <f>PPCL_NG!R72+PPCL_Spot!R72+GT_NG!R72+GT_Spot!R72+Bawana_NG!R72+Bawana_RLNG!R72+Bawana_Spot!R72</f>
        <v>14.59</v>
      </c>
      <c r="J72" s="197">
        <f t="shared" si="8"/>
        <v>0</v>
      </c>
      <c r="K72" s="196">
        <f>PPCL_NG!L72+PPCL_Spot!L72+GT_NG!L72+GT_Spot!L72+Bawana_NG!L72+Bawana_RLNG!L72+Bawana_Spot!L72</f>
        <v>59.82</v>
      </c>
      <c r="L72" s="196">
        <f>PPCL_NG!S72+PPCL_Spot!S72+GT_NG!S72+GT_Spot!S72+Bawana_NG!S72+Bawana_RLNG!S72+Bawana_Spot!S72</f>
        <v>59.821234015345269</v>
      </c>
      <c r="M72" s="197">
        <f t="shared" si="9"/>
        <v>-1.2340153452683467E-3</v>
      </c>
      <c r="N72" s="196">
        <f>PPCL_NG!M72+PPCL_Spot!M72+GT_NG!M72+GT_Spot!M72+Bawana_NG!M72+Bawana_RLNG!M72+Bawana_Spot!M72</f>
        <v>94.64</v>
      </c>
      <c r="O72" s="196">
        <f>PPCL_NG!T72+PPCL_Spot!T72+GT_NG!T72+GT_Spot!T72+Bawana_NG!T72+Bawana_RLNG!T72+Bawana_Spot!T72</f>
        <v>94.645927109974423</v>
      </c>
      <c r="P72" s="197">
        <f t="shared" si="10"/>
        <v>-5.9271099744222511E-3</v>
      </c>
      <c r="Q72" s="197">
        <f t="shared" si="11"/>
        <v>-2.0000000000045759E-2</v>
      </c>
    </row>
    <row r="73" spans="1:17">
      <c r="A73" s="33" t="s">
        <v>115</v>
      </c>
      <c r="B73" s="196">
        <f>PPCL_NG!I73+PPCL_Spot!I73+GT_NG!I73+GT_Spot!I73+Bawana_NG!I73+Bawana_RLNG!I73+Bawana_Spot!I73</f>
        <v>337.14</v>
      </c>
      <c r="C73" s="196">
        <f>PPCL_NG!P73+PPCL_Spot!P73+GT_NG!P73+GT_Spot!P73+Bawana_NG!P73+Bawana_RLNG!P73+Bawana_Spot!P73</f>
        <v>337.14340521613866</v>
      </c>
      <c r="D73" s="197">
        <f t="shared" si="6"/>
        <v>-3.4052161386739499E-3</v>
      </c>
      <c r="E73" s="196">
        <f>PPCL_NG!J73+PPCL_Spot!J73+GT_NG!J73+GT_Spot!J73+Bawana_NG!J73+Bawana_RLNG!J73+Bawana_Spot!J73</f>
        <v>88.34</v>
      </c>
      <c r="F73" s="196">
        <f>PPCL_NG!Q73+PPCL_Spot!Q73+GT_NG!Q73+GT_Spot!Q73+Bawana_NG!Q73+Bawana_RLNG!Q73+Bawana_Spot!Q73</f>
        <v>88.34272850260777</v>
      </c>
      <c r="G73" s="197">
        <f t="shared" si="7"/>
        <v>-2.7285026077663588E-3</v>
      </c>
      <c r="H73" s="196">
        <f>PPCL_NG!K73+PPCL_Spot!K73+GT_NG!K73+GT_Spot!K73+Bawana_NG!K73+Bawana_RLNG!K73+Bawana_Spot!K73</f>
        <v>14.59</v>
      </c>
      <c r="I73" s="196">
        <f>PPCL_NG!R73+PPCL_Spot!R73+GT_NG!R73+GT_Spot!R73+Bawana_NG!R73+Bawana_RLNG!R73+Bawana_Spot!R73</f>
        <v>14.58979627433196</v>
      </c>
      <c r="J73" s="197">
        <f t="shared" si="8"/>
        <v>2.037256680402777E-4</v>
      </c>
      <c r="K73" s="196">
        <f>PPCL_NG!L73+PPCL_Spot!L73+GT_NG!L73+GT_Spot!L73+Bawana_NG!L73+Bawana_RLNG!L73+Bawana_Spot!L73</f>
        <v>59.82</v>
      </c>
      <c r="L73" s="196">
        <f>PPCL_NG!S73+PPCL_Spot!S73+GT_NG!S73+GT_Spot!S73+Bawana_NG!S73+Bawana_RLNG!S73+Bawana_Spot!S73</f>
        <v>59.820571209233492</v>
      </c>
      <c r="M73" s="197">
        <f t="shared" si="9"/>
        <v>-5.7120923349174291E-4</v>
      </c>
      <c r="N73" s="196">
        <f>PPCL_NG!M73+PPCL_Spot!M73+GT_NG!M73+GT_Spot!M73+Bawana_NG!M73+Bawana_RLNG!M73+Bawana_Spot!M73</f>
        <v>108.05</v>
      </c>
      <c r="O73" s="196">
        <f>PPCL_NG!T73+PPCL_Spot!T73+GT_NG!T73+GT_Spot!T73+Bawana_NG!T73+Bawana_RLNG!T73+Bawana_Spot!T73</f>
        <v>108.05349879768809</v>
      </c>
      <c r="P73" s="197">
        <f t="shared" si="10"/>
        <v>-3.4987976880955785E-3</v>
      </c>
      <c r="Q73" s="197">
        <f t="shared" si="11"/>
        <v>-9.9999999999873523E-3</v>
      </c>
    </row>
    <row r="74" spans="1:17">
      <c r="A74" s="33" t="s">
        <v>116</v>
      </c>
      <c r="B74" s="196">
        <f>PPCL_NG!I74+PPCL_Spot!I74+GT_NG!I74+GT_Spot!I74+Bawana_NG!I74+Bawana_RLNG!I74+Bawana_Spot!I74</f>
        <v>337.14</v>
      </c>
      <c r="C74" s="196">
        <f>PPCL_NG!P74+PPCL_Spot!P74+GT_NG!P74+GT_Spot!P74+Bawana_NG!P74+Bawana_RLNG!P74+Bawana_Spot!P74</f>
        <v>337.14340521613866</v>
      </c>
      <c r="D74" s="197">
        <f t="shared" si="6"/>
        <v>-3.4052161386739499E-3</v>
      </c>
      <c r="E74" s="196">
        <f>PPCL_NG!J74+PPCL_Spot!J74+GT_NG!J74+GT_Spot!J74+Bawana_NG!J74+Bawana_RLNG!J74+Bawana_Spot!J74</f>
        <v>88.34</v>
      </c>
      <c r="F74" s="196">
        <f>PPCL_NG!Q74+PPCL_Spot!Q74+GT_NG!Q74+GT_Spot!Q74+Bawana_NG!Q74+Bawana_RLNG!Q74+Bawana_Spot!Q74</f>
        <v>88.34272850260777</v>
      </c>
      <c r="G74" s="197">
        <f t="shared" si="7"/>
        <v>-2.7285026077663588E-3</v>
      </c>
      <c r="H74" s="196">
        <f>PPCL_NG!K74+PPCL_Spot!K74+GT_NG!K74+GT_Spot!K74+Bawana_NG!K74+Bawana_RLNG!K74+Bawana_Spot!K74</f>
        <v>14.59</v>
      </c>
      <c r="I74" s="196">
        <f>PPCL_NG!R74+PPCL_Spot!R74+GT_NG!R74+GT_Spot!R74+Bawana_NG!R74+Bawana_RLNG!R74+Bawana_Spot!R74</f>
        <v>14.58979627433196</v>
      </c>
      <c r="J74" s="197">
        <f t="shared" si="8"/>
        <v>2.037256680402777E-4</v>
      </c>
      <c r="K74" s="196">
        <f>PPCL_NG!L74+PPCL_Spot!L74+GT_NG!L74+GT_Spot!L74+Bawana_NG!L74+Bawana_RLNG!L74+Bawana_Spot!L74</f>
        <v>59.82</v>
      </c>
      <c r="L74" s="196">
        <f>PPCL_NG!S74+PPCL_Spot!S74+GT_NG!S74+GT_Spot!S74+Bawana_NG!S74+Bawana_RLNG!S74+Bawana_Spot!S74</f>
        <v>59.820571209233492</v>
      </c>
      <c r="M74" s="197">
        <f t="shared" si="9"/>
        <v>-5.7120923349174291E-4</v>
      </c>
      <c r="N74" s="196">
        <f>PPCL_NG!M74+PPCL_Spot!M74+GT_NG!M74+GT_Spot!M74+Bawana_NG!M74+Bawana_RLNG!M74+Bawana_Spot!M74</f>
        <v>108.05</v>
      </c>
      <c r="O74" s="196">
        <f>PPCL_NG!T74+PPCL_Spot!T74+GT_NG!T74+GT_Spot!T74+Bawana_NG!T74+Bawana_RLNG!T74+Bawana_Spot!T74</f>
        <v>108.05349879768809</v>
      </c>
      <c r="P74" s="197">
        <f t="shared" si="10"/>
        <v>-3.4987976880955785E-3</v>
      </c>
      <c r="Q74" s="197">
        <f t="shared" si="11"/>
        <v>-9.9999999999873523E-3</v>
      </c>
    </row>
    <row r="75" spans="1:17">
      <c r="A75" s="33" t="s">
        <v>117</v>
      </c>
      <c r="B75" s="196">
        <f>PPCL_NG!I75+PPCL_Spot!I75+GT_NG!I75+GT_Spot!I75+Bawana_NG!I75+Bawana_RLNG!I75+Bawana_Spot!I75</f>
        <v>337.14</v>
      </c>
      <c r="C75" s="196">
        <f>PPCL_NG!P75+PPCL_Spot!P75+GT_NG!P75+GT_Spot!P75+Bawana_NG!P75+Bawana_RLNG!P75+Bawana_Spot!P75</f>
        <v>337.26961636828645</v>
      </c>
      <c r="D75" s="197">
        <f t="shared" si="6"/>
        <v>-0.12961636828646306</v>
      </c>
      <c r="E75" s="196">
        <f>PPCL_NG!J75+PPCL_Spot!J75+GT_NG!J75+GT_Spot!J75+Bawana_NG!J75+Bawana_RLNG!J75+Bawana_Spot!J75</f>
        <v>88.34</v>
      </c>
      <c r="F75" s="196">
        <f>PPCL_NG!Q75+PPCL_Spot!Q75+GT_NG!Q75+GT_Spot!Q75+Bawana_NG!Q75+Bawana_RLNG!Q75+Bawana_Spot!Q75</f>
        <v>88.41580562659847</v>
      </c>
      <c r="G75" s="197">
        <f t="shared" si="7"/>
        <v>-7.5805626598466347E-2</v>
      </c>
      <c r="H75" s="196">
        <f>PPCL_NG!K75+PPCL_Spot!K75+GT_NG!K75+GT_Spot!K75+Bawana_NG!K75+Bawana_RLNG!K75+Bawana_Spot!K75</f>
        <v>14.59</v>
      </c>
      <c r="I75" s="196">
        <f>PPCL_NG!R75+PPCL_Spot!R75+GT_NG!R75+GT_Spot!R75+Bawana_NG!R75+Bawana_RLNG!R75+Bawana_Spot!R75</f>
        <v>14.59</v>
      </c>
      <c r="J75" s="197">
        <f t="shared" si="8"/>
        <v>0</v>
      </c>
      <c r="K75" s="196">
        <f>PPCL_NG!L75+PPCL_Spot!L75+GT_NG!L75+GT_Spot!L75+Bawana_NG!L75+Bawana_RLNG!L75+Bawana_Spot!L75</f>
        <v>59.82</v>
      </c>
      <c r="L75" s="196">
        <f>PPCL_NG!S75+PPCL_Spot!S75+GT_NG!S75+GT_Spot!S75+Bawana_NG!S75+Bawana_RLNG!S75+Bawana_Spot!S75</f>
        <v>59.839744245524301</v>
      </c>
      <c r="M75" s="197">
        <f t="shared" si="9"/>
        <v>-1.9744245524300652E-2</v>
      </c>
      <c r="N75" s="196">
        <f>PPCL_NG!M75+PPCL_Spot!M75+GT_NG!M75+GT_Spot!M75+Bawana_NG!M75+Bawana_RLNG!M75+Bawana_Spot!M75</f>
        <v>88.44</v>
      </c>
      <c r="O75" s="196">
        <f>PPCL_NG!T75+PPCL_Spot!T75+GT_NG!T75+GT_Spot!T75+Bawana_NG!T75+Bawana_RLNG!T75+Bawana_Spot!T75</f>
        <v>88.534833759590796</v>
      </c>
      <c r="P75" s="197">
        <f t="shared" si="10"/>
        <v>-9.483375959079865E-2</v>
      </c>
      <c r="Q75" s="197">
        <f t="shared" si="11"/>
        <v>-0.32000000000002871</v>
      </c>
    </row>
    <row r="76" spans="1:17">
      <c r="A76" s="33" t="s">
        <v>118</v>
      </c>
      <c r="B76" s="196">
        <f>PPCL_NG!I76+PPCL_Spot!I76+GT_NG!I76+GT_Spot!I76+Bawana_NG!I76+Bawana_RLNG!I76+Bawana_Spot!I76</f>
        <v>337.14</v>
      </c>
      <c r="C76" s="196">
        <f>PPCL_NG!P76+PPCL_Spot!P76+GT_NG!P76+GT_Spot!P76+Bawana_NG!P76+Bawana_RLNG!P76+Bawana_Spot!P76</f>
        <v>337.26961636828645</v>
      </c>
      <c r="D76" s="197">
        <f t="shared" si="6"/>
        <v>-0.12961636828646306</v>
      </c>
      <c r="E76" s="196">
        <f>PPCL_NG!J76+PPCL_Spot!J76+GT_NG!J76+GT_Spot!J76+Bawana_NG!J76+Bawana_RLNG!J76+Bawana_Spot!J76</f>
        <v>88.34</v>
      </c>
      <c r="F76" s="196">
        <f>PPCL_NG!Q76+PPCL_Spot!Q76+GT_NG!Q76+GT_Spot!Q76+Bawana_NG!Q76+Bawana_RLNG!Q76+Bawana_Spot!Q76</f>
        <v>88.41580562659847</v>
      </c>
      <c r="G76" s="197">
        <f t="shared" si="7"/>
        <v>-7.5805626598466347E-2</v>
      </c>
      <c r="H76" s="196">
        <f>PPCL_NG!K76+PPCL_Spot!K76+GT_NG!K76+GT_Spot!K76+Bawana_NG!K76+Bawana_RLNG!K76+Bawana_Spot!K76</f>
        <v>14.59</v>
      </c>
      <c r="I76" s="196">
        <f>PPCL_NG!R76+PPCL_Spot!R76+GT_NG!R76+GT_Spot!R76+Bawana_NG!R76+Bawana_RLNG!R76+Bawana_Spot!R76</f>
        <v>14.59</v>
      </c>
      <c r="J76" s="197">
        <f t="shared" si="8"/>
        <v>0</v>
      </c>
      <c r="K76" s="196">
        <f>PPCL_NG!L76+PPCL_Spot!L76+GT_NG!L76+GT_Spot!L76+Bawana_NG!L76+Bawana_RLNG!L76+Bawana_Spot!L76</f>
        <v>59.82</v>
      </c>
      <c r="L76" s="196">
        <f>PPCL_NG!S76+PPCL_Spot!S76+GT_NG!S76+GT_Spot!S76+Bawana_NG!S76+Bawana_RLNG!S76+Bawana_Spot!S76</f>
        <v>59.839744245524301</v>
      </c>
      <c r="M76" s="197">
        <f t="shared" si="9"/>
        <v>-1.9744245524300652E-2</v>
      </c>
      <c r="N76" s="196">
        <f>PPCL_NG!M76+PPCL_Spot!M76+GT_NG!M76+GT_Spot!M76+Bawana_NG!M76+Bawana_RLNG!M76+Bawana_Spot!M76</f>
        <v>88.44</v>
      </c>
      <c r="O76" s="196">
        <f>PPCL_NG!T76+PPCL_Spot!T76+GT_NG!T76+GT_Spot!T76+Bawana_NG!T76+Bawana_RLNG!T76+Bawana_Spot!T76</f>
        <v>88.534833759590796</v>
      </c>
      <c r="P76" s="197">
        <f t="shared" si="10"/>
        <v>-9.483375959079865E-2</v>
      </c>
      <c r="Q76" s="197">
        <f t="shared" si="11"/>
        <v>-0.32000000000002871</v>
      </c>
    </row>
    <row r="77" spans="1:17">
      <c r="A77" s="33" t="s">
        <v>119</v>
      </c>
      <c r="B77" s="196">
        <f>PPCL_NG!I77+PPCL_Spot!I77+GT_NG!I77+GT_Spot!I77+Bawana_NG!I77+Bawana_RLNG!I77+Bawana_Spot!I77</f>
        <v>337.14</v>
      </c>
      <c r="C77" s="196">
        <f>PPCL_NG!P77+PPCL_Spot!P77+GT_NG!P77+GT_Spot!P77+Bawana_NG!P77+Bawana_RLNG!P77+Bawana_Spot!P77</f>
        <v>337.26492056140722</v>
      </c>
      <c r="D77" s="197">
        <f t="shared" si="6"/>
        <v>-0.12492056140723662</v>
      </c>
      <c r="E77" s="196">
        <f>PPCL_NG!J77+PPCL_Spot!J77+GT_NG!J77+GT_Spot!J77+Bawana_NG!J77+Bawana_RLNG!J77+Bawana_Spot!J77</f>
        <v>88.34</v>
      </c>
      <c r="F77" s="196">
        <f>PPCL_NG!Q77+PPCL_Spot!Q77+GT_NG!Q77+GT_Spot!Q77+Bawana_NG!Q77+Bawana_RLNG!Q77+Bawana_Spot!Q77</f>
        <v>88.413796277543824</v>
      </c>
      <c r="G77" s="197">
        <f t="shared" si="7"/>
        <v>-7.3796277543820565E-2</v>
      </c>
      <c r="H77" s="196">
        <f>PPCL_NG!K77+PPCL_Spot!K77+GT_NG!K77+GT_Spot!K77+Bawana_NG!K77+Bawana_RLNG!K77+Bawana_Spot!K77</f>
        <v>14.59</v>
      </c>
      <c r="I77" s="196">
        <f>PPCL_NG!R77+PPCL_Spot!R77+GT_NG!R77+GT_Spot!R77+Bawana_NG!R77+Bawana_RLNG!R77+Bawana_Spot!R77</f>
        <v>14.58979627433196</v>
      </c>
      <c r="J77" s="197">
        <f t="shared" si="8"/>
        <v>2.037256680402777E-4</v>
      </c>
      <c r="K77" s="196">
        <f>PPCL_NG!L77+PPCL_Spot!L77+GT_NG!L77+GT_Spot!L77+Bawana_NG!L77+Bawana_RLNG!L77+Bawana_Spot!L77</f>
        <v>59.82</v>
      </c>
      <c r="L77" s="196">
        <f>PPCL_NG!S77+PPCL_Spot!S77+GT_NG!S77+GT_Spot!S77+Bawana_NG!S77+Bawana_RLNG!S77+Bawana_Spot!S77</f>
        <v>59.839081439412524</v>
      </c>
      <c r="M77" s="197">
        <f t="shared" si="9"/>
        <v>-1.9081439412524048E-2</v>
      </c>
      <c r="N77" s="196">
        <f>PPCL_NG!M77+PPCL_Spot!M77+GT_NG!M77+GT_Spot!M77+Bawana_NG!M77+Bawana_RLNG!M77+Bawana_Spot!M77</f>
        <v>108.05</v>
      </c>
      <c r="O77" s="196">
        <f>PPCL_NG!T77+PPCL_Spot!T77+GT_NG!T77+GT_Spot!T77+Bawana_NG!T77+Bawana_RLNG!T77+Bawana_Spot!T77</f>
        <v>108.14240544730445</v>
      </c>
      <c r="P77" s="197">
        <f t="shared" si="10"/>
        <v>-9.2405447304457766E-2</v>
      </c>
      <c r="Q77" s="197">
        <f t="shared" si="11"/>
        <v>-0.30999999999999872</v>
      </c>
    </row>
    <row r="78" spans="1:17">
      <c r="A78" s="33" t="s">
        <v>120</v>
      </c>
      <c r="B78" s="196">
        <f>PPCL_NG!I78+PPCL_Spot!I78+GT_NG!I78+GT_Spot!I78+Bawana_NG!I78+Bawana_RLNG!I78+Bawana_Spot!I78</f>
        <v>337.93</v>
      </c>
      <c r="C78" s="196">
        <f>PPCL_NG!P78+PPCL_Spot!P78+GT_NG!P78+GT_Spot!P78+Bawana_NG!P78+Bawana_RLNG!P78+Bawana_Spot!P78</f>
        <v>338.07108036640597</v>
      </c>
      <c r="D78" s="197">
        <f t="shared" si="6"/>
        <v>-0.14108036640595856</v>
      </c>
      <c r="E78" s="196">
        <f>PPCL_NG!J78+PPCL_Spot!J78+GT_NG!J78+GT_Spot!J78+Bawana_NG!J78+Bawana_RLNG!J78+Bawana_Spot!J78</f>
        <v>88.81</v>
      </c>
      <c r="F78" s="196">
        <f>PPCL_NG!Q78+PPCL_Spot!Q78+GT_NG!Q78+GT_Spot!Q78+Bawana_NG!Q78+Bawana_RLNG!Q78+Bawana_Spot!Q78</f>
        <v>88.893333611234169</v>
      </c>
      <c r="G78" s="197">
        <f t="shared" si="7"/>
        <v>-8.3333611234166938E-2</v>
      </c>
      <c r="H78" s="196">
        <f>PPCL_NG!K78+PPCL_Spot!K78+GT_NG!K78+GT_Spot!K78+Bawana_NG!K78+Bawana_RLNG!K78+Bawana_Spot!K78</f>
        <v>14.59</v>
      </c>
      <c r="I78" s="196">
        <f>PPCL_NG!R78+PPCL_Spot!R78+GT_NG!R78+GT_Spot!R78+Bawana_NG!R78+Bawana_RLNG!R78+Bawana_Spot!R78</f>
        <v>14.58979627433196</v>
      </c>
      <c r="J78" s="197">
        <f t="shared" si="8"/>
        <v>2.037256680402777E-4</v>
      </c>
      <c r="K78" s="196">
        <f>PPCL_NG!L78+PPCL_Spot!L78+GT_NG!L78+GT_Spot!L78+Bawana_NG!L78+Bawana_RLNG!L78+Bawana_Spot!L78</f>
        <v>59.94</v>
      </c>
      <c r="L78" s="196">
        <f>PPCL_NG!S78+PPCL_Spot!S78+GT_NG!S78+GT_Spot!S78+Bawana_NG!S78+Bawana_RLNG!S78+Bawana_Spot!S78</f>
        <v>59.961539359953207</v>
      </c>
      <c r="M78" s="197">
        <f t="shared" si="9"/>
        <v>-2.1539359953209214E-2</v>
      </c>
      <c r="N78" s="196">
        <f>PPCL_NG!M78+PPCL_Spot!M78+GT_NG!M78+GT_Spot!M78+Bawana_NG!M78+Bawana_RLNG!M78+Bawana_Spot!M78</f>
        <v>108.63</v>
      </c>
      <c r="O78" s="196">
        <f>PPCL_NG!T78+PPCL_Spot!T78+GT_NG!T78+GT_Spot!T78+Bawana_NG!T78+Bawana_RLNG!T78+Bawana_Spot!T78</f>
        <v>108.73425038807467</v>
      </c>
      <c r="P78" s="197">
        <f t="shared" si="10"/>
        <v>-0.10425038807467502</v>
      </c>
      <c r="Q78" s="197">
        <f t="shared" si="11"/>
        <v>-0.34999999999996945</v>
      </c>
    </row>
    <row r="79" spans="1:17">
      <c r="A79" s="33" t="s">
        <v>121</v>
      </c>
      <c r="B79" s="196">
        <f>PPCL_NG!I79+PPCL_Spot!I79+GT_NG!I79+GT_Spot!I79+Bawana_NG!I79+Bawana_RLNG!I79+Bawana_Spot!I79</f>
        <v>335.28</v>
      </c>
      <c r="C79" s="196">
        <f>PPCL_NG!P79+PPCL_Spot!P79+GT_NG!P79+GT_Spot!P79+Bawana_NG!P79+Bawana_RLNG!P79+Bawana_Spot!P79</f>
        <v>335.42119438793054</v>
      </c>
      <c r="D79" s="197">
        <f t="shared" si="6"/>
        <v>-0.14119438793056815</v>
      </c>
      <c r="E79" s="196">
        <f>PPCL_NG!J79+PPCL_Spot!J79+GT_NG!J79+GT_Spot!J79+Bawana_NG!J79+Bawana_RLNG!J79+Bawana_Spot!J79</f>
        <v>88.81</v>
      </c>
      <c r="F79" s="196">
        <f>PPCL_NG!Q79+PPCL_Spot!Q79+GT_NG!Q79+GT_Spot!Q79+Bawana_NG!Q79+Bawana_RLNG!Q79+Bawana_Spot!Q79</f>
        <v>88.893343029730843</v>
      </c>
      <c r="G79" s="197">
        <f t="shared" si="7"/>
        <v>-8.3343029730841067E-2</v>
      </c>
      <c r="H79" s="196">
        <f>PPCL_NG!K79+PPCL_Spot!K79+GT_NG!K79+GT_Spot!K79+Bawana_NG!K79+Bawana_RLNG!K79+Bawana_Spot!K79</f>
        <v>14.59</v>
      </c>
      <c r="I79" s="196">
        <f>PPCL_NG!R79+PPCL_Spot!R79+GT_NG!R79+GT_Spot!R79+Bawana_NG!R79+Bawana_RLNG!R79+Bawana_Spot!R79</f>
        <v>14.589797229262873</v>
      </c>
      <c r="J79" s="197">
        <f t="shared" si="8"/>
        <v>2.027707371272669E-4</v>
      </c>
      <c r="K79" s="196">
        <f>PPCL_NG!L79+PPCL_Spot!L79+GT_NG!L79+GT_Spot!L79+Bawana_NG!L79+Bawana_RLNG!L79+Bawana_Spot!L79</f>
        <v>63.94</v>
      </c>
      <c r="L79" s="196">
        <f>PPCL_NG!S79+PPCL_Spot!S79+GT_NG!S79+GT_Spot!S79+Bawana_NG!S79+Bawana_RLNG!S79+Bawana_Spot!S79</f>
        <v>63.961403582682465</v>
      </c>
      <c r="M79" s="197">
        <f t="shared" si="9"/>
        <v>-2.1403582682467004E-2</v>
      </c>
      <c r="N79" s="196">
        <f>PPCL_NG!M79+PPCL_Spot!M79+GT_NG!M79+GT_Spot!M79+Bawana_NG!M79+Bawana_RLNG!M79+Bawana_Spot!M79</f>
        <v>108.63</v>
      </c>
      <c r="O79" s="196">
        <f>PPCL_NG!T79+PPCL_Spot!T79+GT_NG!T79+GT_Spot!T79+Bawana_NG!T79+Bawana_RLNG!T79+Bawana_Spot!T79</f>
        <v>108.7342617703933</v>
      </c>
      <c r="P79" s="197">
        <f t="shared" si="10"/>
        <v>-0.10426177039330753</v>
      </c>
      <c r="Q79" s="197">
        <f t="shared" si="11"/>
        <v>-0.35000000000005649</v>
      </c>
    </row>
    <row r="80" spans="1:17">
      <c r="A80" s="33" t="s">
        <v>122</v>
      </c>
      <c r="B80" s="196">
        <f>PPCL_NG!I80+PPCL_Spot!I80+GT_NG!I80+GT_Spot!I80+Bawana_NG!I80+Bawana_RLNG!I80+Bawana_Spot!I80</f>
        <v>337.61</v>
      </c>
      <c r="C80" s="196">
        <f>PPCL_NG!P80+PPCL_Spot!P80+GT_NG!P80+GT_Spot!P80+Bawana_NG!P80+Bawana_RLNG!P80+Bawana_Spot!P80</f>
        <v>337.76348181487248</v>
      </c>
      <c r="D80" s="197">
        <f t="shared" si="6"/>
        <v>-0.15348181487246393</v>
      </c>
      <c r="E80" s="196">
        <f>PPCL_NG!J80+PPCL_Spot!J80+GT_NG!J80+GT_Spot!J80+Bawana_NG!J80+Bawana_RLNG!J80+Bawana_Spot!J80</f>
        <v>89.62</v>
      </c>
      <c r="F80" s="196">
        <f>PPCL_NG!Q80+PPCL_Spot!Q80+GT_NG!Q80+GT_Spot!Q80+Bawana_NG!Q80+Bawana_RLNG!Q80+Bawana_Spot!Q80</f>
        <v>89.704530449907679</v>
      </c>
      <c r="G80" s="197">
        <f t="shared" si="7"/>
        <v>-8.4530449907674665E-2</v>
      </c>
      <c r="H80" s="196">
        <f>PPCL_NG!K80+PPCL_Spot!K80+GT_NG!K80+GT_Spot!K80+Bawana_NG!K80+Bawana_RLNG!K80+Bawana_Spot!K80</f>
        <v>14.84</v>
      </c>
      <c r="I80" s="196">
        <f>PPCL_NG!R80+PPCL_Spot!R80+GT_NG!R80+GT_Spot!R80+Bawana_NG!R80+Bawana_RLNG!R80+Bawana_Spot!R80</f>
        <v>14.839797229262873</v>
      </c>
      <c r="J80" s="197">
        <f t="shared" si="8"/>
        <v>2.027707371272669E-4</v>
      </c>
      <c r="K80" s="196">
        <f>PPCL_NG!L80+PPCL_Spot!L80+GT_NG!L80+GT_Spot!L80+Bawana_NG!L80+Bawana_RLNG!L80+Bawana_Spot!L80</f>
        <v>65.08</v>
      </c>
      <c r="L80" s="196">
        <f>PPCL_NG!S80+PPCL_Spot!S80+GT_NG!S80+GT_Spot!S80+Bawana_NG!S80+Bawana_RLNG!S80+Bawana_Spot!S80</f>
        <v>65.101643211052462</v>
      </c>
      <c r="M80" s="197">
        <f t="shared" si="9"/>
        <v>-2.1643211052463585E-2</v>
      </c>
      <c r="N80" s="196">
        <f>PPCL_NG!M80+PPCL_Spot!M80+GT_NG!M80+GT_Spot!M80+Bawana_NG!M80+Bawana_RLNG!M80+Bawana_Spot!M80</f>
        <v>110.08</v>
      </c>
      <c r="O80" s="196">
        <f>PPCL_NG!T80+PPCL_Spot!T80+GT_NG!T80+GT_Spot!T80+Bawana_NG!T80+Bawana_RLNG!T80+Bawana_Spot!T80</f>
        <v>110.19054729490452</v>
      </c>
      <c r="P80" s="197">
        <f t="shared" si="10"/>
        <v>-0.11054729490452075</v>
      </c>
      <c r="Q80" s="197">
        <f t="shared" si="11"/>
        <v>-0.36999999999999567</v>
      </c>
    </row>
    <row r="81" spans="1:17">
      <c r="A81" s="33" t="s">
        <v>123</v>
      </c>
      <c r="B81" s="196">
        <f>PPCL_NG!I81+PPCL_Spot!I81+GT_NG!I81+GT_Spot!I81+Bawana_NG!I81+Bawana_RLNG!I81+Bawana_Spot!I81</f>
        <v>337.61</v>
      </c>
      <c r="C81" s="196">
        <f>PPCL_NG!P81+PPCL_Spot!P81+GT_NG!P81+GT_Spot!P81+Bawana_NG!P81+Bawana_RLNG!P81+Bawana_Spot!P81</f>
        <v>337.76348181487248</v>
      </c>
      <c r="D81" s="197">
        <f t="shared" si="6"/>
        <v>-0.15348181487246393</v>
      </c>
      <c r="E81" s="196">
        <f>PPCL_NG!J81+PPCL_Spot!J81+GT_NG!J81+GT_Spot!J81+Bawana_NG!J81+Bawana_RLNG!J81+Bawana_Spot!J81</f>
        <v>89.62</v>
      </c>
      <c r="F81" s="196">
        <f>PPCL_NG!Q81+PPCL_Spot!Q81+GT_NG!Q81+GT_Spot!Q81+Bawana_NG!Q81+Bawana_RLNG!Q81+Bawana_Spot!Q81</f>
        <v>89.704530449907679</v>
      </c>
      <c r="G81" s="197">
        <f t="shared" si="7"/>
        <v>-8.4530449907674665E-2</v>
      </c>
      <c r="H81" s="196">
        <f>PPCL_NG!K81+PPCL_Spot!K81+GT_NG!K81+GT_Spot!K81+Bawana_NG!K81+Bawana_RLNG!K81+Bawana_Spot!K81</f>
        <v>14.84</v>
      </c>
      <c r="I81" s="196">
        <f>PPCL_NG!R81+PPCL_Spot!R81+GT_NG!R81+GT_Spot!R81+Bawana_NG!R81+Bawana_RLNG!R81+Bawana_Spot!R81</f>
        <v>14.839797229262873</v>
      </c>
      <c r="J81" s="197">
        <f t="shared" si="8"/>
        <v>2.027707371272669E-4</v>
      </c>
      <c r="K81" s="196">
        <f>PPCL_NG!L81+PPCL_Spot!L81+GT_NG!L81+GT_Spot!L81+Bawana_NG!L81+Bawana_RLNG!L81+Bawana_Spot!L81</f>
        <v>65.08</v>
      </c>
      <c r="L81" s="196">
        <f>PPCL_NG!S81+PPCL_Spot!S81+GT_NG!S81+GT_Spot!S81+Bawana_NG!S81+Bawana_RLNG!S81+Bawana_Spot!S81</f>
        <v>65.101643211052462</v>
      </c>
      <c r="M81" s="197">
        <f t="shared" si="9"/>
        <v>-2.1643211052463585E-2</v>
      </c>
      <c r="N81" s="196">
        <f>PPCL_NG!M81+PPCL_Spot!M81+GT_NG!M81+GT_Spot!M81+Bawana_NG!M81+Bawana_RLNG!M81+Bawana_Spot!M81</f>
        <v>110.08</v>
      </c>
      <c r="O81" s="196">
        <f>PPCL_NG!T81+PPCL_Spot!T81+GT_NG!T81+GT_Spot!T81+Bawana_NG!T81+Bawana_RLNG!T81+Bawana_Spot!T81</f>
        <v>110.19054729490452</v>
      </c>
      <c r="P81" s="197">
        <f t="shared" si="10"/>
        <v>-0.11054729490452075</v>
      </c>
      <c r="Q81" s="197">
        <f t="shared" si="11"/>
        <v>-0.36999999999999567</v>
      </c>
    </row>
    <row r="82" spans="1:17">
      <c r="A82" s="33" t="s">
        <v>124</v>
      </c>
      <c r="B82" s="196">
        <f>PPCL_NG!I82+PPCL_Spot!I82+GT_NG!I82+GT_Spot!I82+Bawana_NG!I82+Bawana_RLNG!I82+Bawana_Spot!I82</f>
        <v>337.61</v>
      </c>
      <c r="C82" s="196">
        <f>PPCL_NG!P82+PPCL_Spot!P82+GT_NG!P82+GT_Spot!P82+Bawana_NG!P82+Bawana_RLNG!P82+Bawana_Spot!P82</f>
        <v>337.76348181487248</v>
      </c>
      <c r="D82" s="197">
        <f t="shared" si="6"/>
        <v>-0.15348181487246393</v>
      </c>
      <c r="E82" s="196">
        <f>PPCL_NG!J82+PPCL_Spot!J82+GT_NG!J82+GT_Spot!J82+Bawana_NG!J82+Bawana_RLNG!J82+Bawana_Spot!J82</f>
        <v>89.62</v>
      </c>
      <c r="F82" s="196">
        <f>PPCL_NG!Q82+PPCL_Spot!Q82+GT_NG!Q82+GT_Spot!Q82+Bawana_NG!Q82+Bawana_RLNG!Q82+Bawana_Spot!Q82</f>
        <v>89.704530449907679</v>
      </c>
      <c r="G82" s="197">
        <f t="shared" si="7"/>
        <v>-8.4530449907674665E-2</v>
      </c>
      <c r="H82" s="196">
        <f>PPCL_NG!K82+PPCL_Spot!K82+GT_NG!K82+GT_Spot!K82+Bawana_NG!K82+Bawana_RLNG!K82+Bawana_Spot!K82</f>
        <v>14.84</v>
      </c>
      <c r="I82" s="196">
        <f>PPCL_NG!R82+PPCL_Spot!R82+GT_NG!R82+GT_Spot!R82+Bawana_NG!R82+Bawana_RLNG!R82+Bawana_Spot!R82</f>
        <v>14.839797229262873</v>
      </c>
      <c r="J82" s="197">
        <f t="shared" si="8"/>
        <v>2.027707371272669E-4</v>
      </c>
      <c r="K82" s="196">
        <f>PPCL_NG!L82+PPCL_Spot!L82+GT_NG!L82+GT_Spot!L82+Bawana_NG!L82+Bawana_RLNG!L82+Bawana_Spot!L82</f>
        <v>65.08</v>
      </c>
      <c r="L82" s="196">
        <f>PPCL_NG!S82+PPCL_Spot!S82+GT_NG!S82+GT_Spot!S82+Bawana_NG!S82+Bawana_RLNG!S82+Bawana_Spot!S82</f>
        <v>65.101643211052462</v>
      </c>
      <c r="M82" s="197">
        <f t="shared" si="9"/>
        <v>-2.1643211052463585E-2</v>
      </c>
      <c r="N82" s="196">
        <f>PPCL_NG!M82+PPCL_Spot!M82+GT_NG!M82+GT_Spot!M82+Bawana_NG!M82+Bawana_RLNG!M82+Bawana_Spot!M82</f>
        <v>110.08</v>
      </c>
      <c r="O82" s="196">
        <f>PPCL_NG!T82+PPCL_Spot!T82+GT_NG!T82+GT_Spot!T82+Bawana_NG!T82+Bawana_RLNG!T82+Bawana_Spot!T82</f>
        <v>110.19054729490452</v>
      </c>
      <c r="P82" s="197">
        <f t="shared" si="10"/>
        <v>-0.11054729490452075</v>
      </c>
      <c r="Q82" s="197">
        <f t="shared" si="11"/>
        <v>-0.36999999999999567</v>
      </c>
    </row>
    <row r="83" spans="1:17">
      <c r="A83" s="33" t="s">
        <v>125</v>
      </c>
      <c r="B83" s="196">
        <f>PPCL_NG!I83+PPCL_Spot!I83+GT_NG!I83+GT_Spot!I83+Bawana_NG!I83+Bawana_RLNG!I83+Bawana_Spot!I83</f>
        <v>337.61</v>
      </c>
      <c r="C83" s="196">
        <f>PPCL_NG!P83+PPCL_Spot!P83+GT_NG!P83+GT_Spot!P83+Bawana_NG!P83+Bawana_RLNG!P83+Bawana_Spot!P83</f>
        <v>337.76348181487248</v>
      </c>
      <c r="D83" s="197">
        <f t="shared" si="6"/>
        <v>-0.15348181487246393</v>
      </c>
      <c r="E83" s="196">
        <f>PPCL_NG!J83+PPCL_Spot!J83+GT_NG!J83+GT_Spot!J83+Bawana_NG!J83+Bawana_RLNG!J83+Bawana_Spot!J83</f>
        <v>89.62</v>
      </c>
      <c r="F83" s="196">
        <f>PPCL_NG!Q83+PPCL_Spot!Q83+GT_NG!Q83+GT_Spot!Q83+Bawana_NG!Q83+Bawana_RLNG!Q83+Bawana_Spot!Q83</f>
        <v>89.704530449907679</v>
      </c>
      <c r="G83" s="197">
        <f t="shared" si="7"/>
        <v>-8.4530449907674665E-2</v>
      </c>
      <c r="H83" s="196">
        <f>PPCL_NG!K83+PPCL_Spot!K83+GT_NG!K83+GT_Spot!K83+Bawana_NG!K83+Bawana_RLNG!K83+Bawana_Spot!K83</f>
        <v>14.84</v>
      </c>
      <c r="I83" s="196">
        <f>PPCL_NG!R83+PPCL_Spot!R83+GT_NG!R83+GT_Spot!R83+Bawana_NG!R83+Bawana_RLNG!R83+Bawana_Spot!R83</f>
        <v>14.839797229262873</v>
      </c>
      <c r="J83" s="197">
        <f t="shared" si="8"/>
        <v>2.027707371272669E-4</v>
      </c>
      <c r="K83" s="196">
        <f>PPCL_NG!L83+PPCL_Spot!L83+GT_NG!L83+GT_Spot!L83+Bawana_NG!L83+Bawana_RLNG!L83+Bawana_Spot!L83</f>
        <v>67.08</v>
      </c>
      <c r="L83" s="196">
        <f>PPCL_NG!S83+PPCL_Spot!S83+GT_NG!S83+GT_Spot!S83+Bawana_NG!S83+Bawana_RLNG!S83+Bawana_Spot!S83</f>
        <v>67.101643211052462</v>
      </c>
      <c r="M83" s="197">
        <f t="shared" si="9"/>
        <v>-2.1643211052463585E-2</v>
      </c>
      <c r="N83" s="196">
        <f>PPCL_NG!M83+PPCL_Spot!M83+GT_NG!M83+GT_Spot!M83+Bawana_NG!M83+Bawana_RLNG!M83+Bawana_Spot!M83</f>
        <v>110.08</v>
      </c>
      <c r="O83" s="196">
        <f>PPCL_NG!T83+PPCL_Spot!T83+GT_NG!T83+GT_Spot!T83+Bawana_NG!T83+Bawana_RLNG!T83+Bawana_Spot!T83</f>
        <v>110.19054729490452</v>
      </c>
      <c r="P83" s="197">
        <f t="shared" si="10"/>
        <v>-0.11054729490452075</v>
      </c>
      <c r="Q83" s="197">
        <f t="shared" si="11"/>
        <v>-0.36999999999999567</v>
      </c>
    </row>
    <row r="84" spans="1:17">
      <c r="A84" s="33" t="s">
        <v>126</v>
      </c>
      <c r="B84" s="196">
        <f>PPCL_NG!I84+PPCL_Spot!I84+GT_NG!I84+GT_Spot!I84+Bawana_NG!I84+Bawana_RLNG!I84+Bawana_Spot!I84</f>
        <v>337.61</v>
      </c>
      <c r="C84" s="196">
        <f>PPCL_NG!P84+PPCL_Spot!P84+GT_NG!P84+GT_Spot!P84+Bawana_NG!P84+Bawana_RLNG!P84+Bawana_Spot!P84</f>
        <v>337.76348181487248</v>
      </c>
      <c r="D84" s="197">
        <f t="shared" si="6"/>
        <v>-0.15348181487246393</v>
      </c>
      <c r="E84" s="196">
        <f>PPCL_NG!J84+PPCL_Spot!J84+GT_NG!J84+GT_Spot!J84+Bawana_NG!J84+Bawana_RLNG!J84+Bawana_Spot!J84</f>
        <v>89.62</v>
      </c>
      <c r="F84" s="196">
        <f>PPCL_NG!Q84+PPCL_Spot!Q84+GT_NG!Q84+GT_Spot!Q84+Bawana_NG!Q84+Bawana_RLNG!Q84+Bawana_Spot!Q84</f>
        <v>89.704530449907679</v>
      </c>
      <c r="G84" s="197">
        <f t="shared" si="7"/>
        <v>-8.4530449907674665E-2</v>
      </c>
      <c r="H84" s="196">
        <f>PPCL_NG!K84+PPCL_Spot!K84+GT_NG!K84+GT_Spot!K84+Bawana_NG!K84+Bawana_RLNG!K84+Bawana_Spot!K84</f>
        <v>14.84</v>
      </c>
      <c r="I84" s="196">
        <f>PPCL_NG!R84+PPCL_Spot!R84+GT_NG!R84+GT_Spot!R84+Bawana_NG!R84+Bawana_RLNG!R84+Bawana_Spot!R84</f>
        <v>14.839797229262873</v>
      </c>
      <c r="J84" s="197">
        <f t="shared" si="8"/>
        <v>2.027707371272669E-4</v>
      </c>
      <c r="K84" s="196">
        <f>PPCL_NG!L84+PPCL_Spot!L84+GT_NG!L84+GT_Spot!L84+Bawana_NG!L84+Bawana_RLNG!L84+Bawana_Spot!L84</f>
        <v>67.08</v>
      </c>
      <c r="L84" s="196">
        <f>PPCL_NG!S84+PPCL_Spot!S84+GT_NG!S84+GT_Spot!S84+Bawana_NG!S84+Bawana_RLNG!S84+Bawana_Spot!S84</f>
        <v>67.101643211052462</v>
      </c>
      <c r="M84" s="197">
        <f t="shared" si="9"/>
        <v>-2.1643211052463585E-2</v>
      </c>
      <c r="N84" s="196">
        <f>PPCL_NG!M84+PPCL_Spot!M84+GT_NG!M84+GT_Spot!M84+Bawana_NG!M84+Bawana_RLNG!M84+Bawana_Spot!M84</f>
        <v>110.08</v>
      </c>
      <c r="O84" s="196">
        <f>PPCL_NG!T84+PPCL_Spot!T84+GT_NG!T84+GT_Spot!T84+Bawana_NG!T84+Bawana_RLNG!T84+Bawana_Spot!T84</f>
        <v>110.19054729490452</v>
      </c>
      <c r="P84" s="197">
        <f t="shared" si="10"/>
        <v>-0.11054729490452075</v>
      </c>
      <c r="Q84" s="197">
        <f t="shared" si="11"/>
        <v>-0.36999999999999567</v>
      </c>
    </row>
    <row r="85" spans="1:17">
      <c r="A85" s="33" t="s">
        <v>127</v>
      </c>
      <c r="B85" s="196">
        <f>PPCL_NG!I85+PPCL_Spot!I85+GT_NG!I85+GT_Spot!I85+Bawana_NG!I85+Bawana_RLNG!I85+Bawana_Spot!I85</f>
        <v>337.61</v>
      </c>
      <c r="C85" s="196">
        <f>PPCL_NG!P85+PPCL_Spot!P85+GT_NG!P85+GT_Spot!P85+Bawana_NG!P85+Bawana_RLNG!P85+Bawana_Spot!P85</f>
        <v>337.76348181487248</v>
      </c>
      <c r="D85" s="197">
        <f t="shared" si="6"/>
        <v>-0.15348181487246393</v>
      </c>
      <c r="E85" s="196">
        <f>PPCL_NG!J85+PPCL_Spot!J85+GT_NG!J85+GT_Spot!J85+Bawana_NG!J85+Bawana_RLNG!J85+Bawana_Spot!J85</f>
        <v>89.62</v>
      </c>
      <c r="F85" s="196">
        <f>PPCL_NG!Q85+PPCL_Spot!Q85+GT_NG!Q85+GT_Spot!Q85+Bawana_NG!Q85+Bawana_RLNG!Q85+Bawana_Spot!Q85</f>
        <v>89.704530449907679</v>
      </c>
      <c r="G85" s="197">
        <f t="shared" si="7"/>
        <v>-8.4530449907674665E-2</v>
      </c>
      <c r="H85" s="196">
        <f>PPCL_NG!K85+PPCL_Spot!K85+GT_NG!K85+GT_Spot!K85+Bawana_NG!K85+Bawana_RLNG!K85+Bawana_Spot!K85</f>
        <v>14.84</v>
      </c>
      <c r="I85" s="196">
        <f>PPCL_NG!R85+PPCL_Spot!R85+GT_NG!R85+GT_Spot!R85+Bawana_NG!R85+Bawana_RLNG!R85+Bawana_Spot!R85</f>
        <v>14.839797229262873</v>
      </c>
      <c r="J85" s="197">
        <f t="shared" si="8"/>
        <v>2.027707371272669E-4</v>
      </c>
      <c r="K85" s="196">
        <f>PPCL_NG!L85+PPCL_Spot!L85+GT_NG!L85+GT_Spot!L85+Bawana_NG!L85+Bawana_RLNG!L85+Bawana_Spot!L85</f>
        <v>67.08</v>
      </c>
      <c r="L85" s="196">
        <f>PPCL_NG!S85+PPCL_Spot!S85+GT_NG!S85+GT_Spot!S85+Bawana_NG!S85+Bawana_RLNG!S85+Bawana_Spot!S85</f>
        <v>67.101643211052462</v>
      </c>
      <c r="M85" s="197">
        <f t="shared" si="9"/>
        <v>-2.1643211052463585E-2</v>
      </c>
      <c r="N85" s="196">
        <f>PPCL_NG!M85+PPCL_Spot!M85+GT_NG!M85+GT_Spot!M85+Bawana_NG!M85+Bawana_RLNG!M85+Bawana_Spot!M85</f>
        <v>110.08</v>
      </c>
      <c r="O85" s="196">
        <f>PPCL_NG!T85+PPCL_Spot!T85+GT_NG!T85+GT_Spot!T85+Bawana_NG!T85+Bawana_RLNG!T85+Bawana_Spot!T85</f>
        <v>110.19054729490452</v>
      </c>
      <c r="P85" s="197">
        <f t="shared" si="10"/>
        <v>-0.11054729490452075</v>
      </c>
      <c r="Q85" s="197">
        <f t="shared" si="11"/>
        <v>-0.36999999999999567</v>
      </c>
    </row>
    <row r="86" spans="1:17">
      <c r="A86" s="33" t="s">
        <v>128</v>
      </c>
      <c r="B86" s="196">
        <f>PPCL_NG!I86+PPCL_Spot!I86+GT_NG!I86+GT_Spot!I86+Bawana_NG!I86+Bawana_RLNG!I86+Bawana_Spot!I86</f>
        <v>337.61</v>
      </c>
      <c r="C86" s="196">
        <f>PPCL_NG!P86+PPCL_Spot!P86+GT_NG!P86+GT_Spot!P86+Bawana_NG!P86+Bawana_RLNG!P86+Bawana_Spot!P86</f>
        <v>337.76348181487248</v>
      </c>
      <c r="D86" s="197">
        <f t="shared" si="6"/>
        <v>-0.15348181487246393</v>
      </c>
      <c r="E86" s="196">
        <f>PPCL_NG!J86+PPCL_Spot!J86+GT_NG!J86+GT_Spot!J86+Bawana_NG!J86+Bawana_RLNG!J86+Bawana_Spot!J86</f>
        <v>89.62</v>
      </c>
      <c r="F86" s="196">
        <f>PPCL_NG!Q86+PPCL_Spot!Q86+GT_NG!Q86+GT_Spot!Q86+Bawana_NG!Q86+Bawana_RLNG!Q86+Bawana_Spot!Q86</f>
        <v>89.704530449907679</v>
      </c>
      <c r="G86" s="197">
        <f t="shared" si="7"/>
        <v>-8.4530449907674665E-2</v>
      </c>
      <c r="H86" s="196">
        <f>PPCL_NG!K86+PPCL_Spot!K86+GT_NG!K86+GT_Spot!K86+Bawana_NG!K86+Bawana_RLNG!K86+Bawana_Spot!K86</f>
        <v>14.84</v>
      </c>
      <c r="I86" s="196">
        <f>PPCL_NG!R86+PPCL_Spot!R86+GT_NG!R86+GT_Spot!R86+Bawana_NG!R86+Bawana_RLNG!R86+Bawana_Spot!R86</f>
        <v>14.839797229262873</v>
      </c>
      <c r="J86" s="197">
        <f t="shared" si="8"/>
        <v>2.027707371272669E-4</v>
      </c>
      <c r="K86" s="196">
        <f>PPCL_NG!L86+PPCL_Spot!L86+GT_NG!L86+GT_Spot!L86+Bawana_NG!L86+Bawana_RLNG!L86+Bawana_Spot!L86</f>
        <v>67.08</v>
      </c>
      <c r="L86" s="196">
        <f>PPCL_NG!S86+PPCL_Spot!S86+GT_NG!S86+GT_Spot!S86+Bawana_NG!S86+Bawana_RLNG!S86+Bawana_Spot!S86</f>
        <v>67.101643211052462</v>
      </c>
      <c r="M86" s="197">
        <f t="shared" si="9"/>
        <v>-2.1643211052463585E-2</v>
      </c>
      <c r="N86" s="196">
        <f>PPCL_NG!M86+PPCL_Spot!M86+GT_NG!M86+GT_Spot!M86+Bawana_NG!M86+Bawana_RLNG!M86+Bawana_Spot!M86</f>
        <v>110.08</v>
      </c>
      <c r="O86" s="196">
        <f>PPCL_NG!T86+PPCL_Spot!T86+GT_NG!T86+GT_Spot!T86+Bawana_NG!T86+Bawana_RLNG!T86+Bawana_Spot!T86</f>
        <v>110.19054729490452</v>
      </c>
      <c r="P86" s="197">
        <f t="shared" si="10"/>
        <v>-0.11054729490452075</v>
      </c>
      <c r="Q86" s="197">
        <f t="shared" si="11"/>
        <v>-0.36999999999999567</v>
      </c>
    </row>
    <row r="87" spans="1:17">
      <c r="A87" s="33" t="s">
        <v>129</v>
      </c>
      <c r="B87" s="196">
        <f>PPCL_NG!I87+PPCL_Spot!I87+GT_NG!I87+GT_Spot!I87+Bawana_NG!I87+Bawana_RLNG!I87+Bawana_Spot!I87</f>
        <v>337.61</v>
      </c>
      <c r="C87" s="196">
        <f>PPCL_NG!P87+PPCL_Spot!P87+GT_NG!P87+GT_Spot!P87+Bawana_NG!P87+Bawana_RLNG!P87+Bawana_Spot!P87</f>
        <v>337.76262496579216</v>
      </c>
      <c r="D87" s="197">
        <f t="shared" si="6"/>
        <v>-0.15262496579214258</v>
      </c>
      <c r="E87" s="196">
        <f>PPCL_NG!J87+PPCL_Spot!J87+GT_NG!J87+GT_Spot!J87+Bawana_NG!J87+Bawana_RLNG!J87+Bawana_Spot!J87</f>
        <v>89.62</v>
      </c>
      <c r="F87" s="196">
        <f>PPCL_NG!Q87+PPCL_Spot!Q87+GT_NG!Q87+GT_Spot!Q87+Bawana_NG!Q87+Bawana_RLNG!Q87+Bawana_Spot!Q87</f>
        <v>89.704530449907679</v>
      </c>
      <c r="G87" s="197">
        <f t="shared" si="7"/>
        <v>-8.4530449907674665E-2</v>
      </c>
      <c r="H87" s="196">
        <f>PPCL_NG!K87+PPCL_Spot!K87+GT_NG!K87+GT_Spot!K87+Bawana_NG!K87+Bawana_RLNG!K87+Bawana_Spot!K87</f>
        <v>14.84</v>
      </c>
      <c r="I87" s="196">
        <f>PPCL_NG!R87+PPCL_Spot!R87+GT_NG!R87+GT_Spot!R87+Bawana_NG!R87+Bawana_RLNG!R87+Bawana_Spot!R87</f>
        <v>14.839797229262873</v>
      </c>
      <c r="J87" s="197">
        <f t="shared" si="8"/>
        <v>2.027707371272669E-4</v>
      </c>
      <c r="K87" s="196">
        <f>PPCL_NG!L87+PPCL_Spot!L87+GT_NG!L87+GT_Spot!L87+Bawana_NG!L87+Bawana_RLNG!L87+Bawana_Spot!L87</f>
        <v>67.08</v>
      </c>
      <c r="L87" s="196">
        <f>PPCL_NG!S87+PPCL_Spot!S87+GT_NG!S87+GT_Spot!S87+Bawana_NG!S87+Bawana_RLNG!S87+Bawana_Spot!S87</f>
        <v>67.101643211052462</v>
      </c>
      <c r="M87" s="197">
        <f t="shared" si="9"/>
        <v>-2.1643211052463585E-2</v>
      </c>
      <c r="N87" s="196">
        <f>PPCL_NG!M87+PPCL_Spot!M87+GT_NG!M87+GT_Spot!M87+Bawana_NG!M87+Bawana_RLNG!M87+Bawana_Spot!M87</f>
        <v>310.2</v>
      </c>
      <c r="O87" s="196">
        <f>PPCL_NG!T87+PPCL_Spot!T87+GT_NG!T87+GT_Spot!T87+Bawana_NG!T87+Bawana_RLNG!T87+Bawana_Spot!T87</f>
        <v>310.30940414398481</v>
      </c>
      <c r="P87" s="197">
        <f t="shared" si="10"/>
        <v>-0.10940414398481835</v>
      </c>
      <c r="Q87" s="197">
        <f t="shared" si="11"/>
        <v>-0.36799999999997191</v>
      </c>
    </row>
    <row r="88" spans="1:17">
      <c r="A88" s="33" t="s">
        <v>130</v>
      </c>
      <c r="B88" s="196">
        <f>PPCL_NG!I88+PPCL_Spot!I88+GT_NG!I88+GT_Spot!I88+Bawana_NG!I88+Bawana_RLNG!I88+Bawana_Spot!I88</f>
        <v>411.61</v>
      </c>
      <c r="C88" s="196">
        <f>PPCL_NG!P88+PPCL_Spot!P88+GT_NG!P88+GT_Spot!P88+Bawana_NG!P88+Bawana_RLNG!P88+Bawana_Spot!P88</f>
        <v>411.76242551005305</v>
      </c>
      <c r="D88" s="197">
        <f t="shared" si="6"/>
        <v>-0.1524255100530354</v>
      </c>
      <c r="E88" s="196">
        <f>PPCL_NG!J88+PPCL_Spot!J88+GT_NG!J88+GT_Spot!J88+Bawana_NG!J88+Bawana_RLNG!J88+Bawana_Spot!J88</f>
        <v>89.62</v>
      </c>
      <c r="F88" s="196">
        <f>PPCL_NG!Q88+PPCL_Spot!Q88+GT_NG!Q88+GT_Spot!Q88+Bawana_NG!Q88+Bawana_RLNG!Q88+Bawana_Spot!Q88</f>
        <v>89.704530449907679</v>
      </c>
      <c r="G88" s="197">
        <f t="shared" si="7"/>
        <v>-8.4530449907674665E-2</v>
      </c>
      <c r="H88" s="196">
        <f>PPCL_NG!K88+PPCL_Spot!K88+GT_NG!K88+GT_Spot!K88+Bawana_NG!K88+Bawana_RLNG!K88+Bawana_Spot!K88</f>
        <v>14.84</v>
      </c>
      <c r="I88" s="196">
        <f>PPCL_NG!R88+PPCL_Spot!R88+GT_NG!R88+GT_Spot!R88+Bawana_NG!R88+Bawana_RLNG!R88+Bawana_Spot!R88</f>
        <v>14.839797229262873</v>
      </c>
      <c r="J88" s="197">
        <f t="shared" si="8"/>
        <v>2.027707371272669E-4</v>
      </c>
      <c r="K88" s="196">
        <f>PPCL_NG!L88+PPCL_Spot!L88+GT_NG!L88+GT_Spot!L88+Bawana_NG!L88+Bawana_RLNG!L88+Bawana_Spot!L88</f>
        <v>67.08</v>
      </c>
      <c r="L88" s="196">
        <f>PPCL_NG!S88+PPCL_Spot!S88+GT_NG!S88+GT_Spot!S88+Bawana_NG!S88+Bawana_RLNG!S88+Bawana_Spot!S88</f>
        <v>67.101643211052462</v>
      </c>
      <c r="M88" s="197">
        <f t="shared" si="9"/>
        <v>-2.1643211052463585E-2</v>
      </c>
      <c r="N88" s="196">
        <f>PPCL_NG!M88+PPCL_Spot!M88+GT_NG!M88+GT_Spot!M88+Bawana_NG!M88+Bawana_RLNG!M88+Bawana_Spot!M88</f>
        <v>310.2</v>
      </c>
      <c r="O88" s="196">
        <f>PPCL_NG!T88+PPCL_Spot!T88+GT_NG!T88+GT_Spot!T88+Bawana_NG!T88+Bawana_RLNG!T88+Bawana_Spot!T88</f>
        <v>310.30960359972391</v>
      </c>
      <c r="P88" s="197">
        <f t="shared" si="10"/>
        <v>-0.10960359972392553</v>
      </c>
      <c r="Q88" s="197">
        <f t="shared" si="11"/>
        <v>-0.36799999999997191</v>
      </c>
    </row>
    <row r="89" spans="1:17">
      <c r="A89" s="33" t="s">
        <v>131</v>
      </c>
      <c r="B89" s="196">
        <f>PPCL_NG!I89+PPCL_Spot!I89+GT_NG!I89+GT_Spot!I89+Bawana_NG!I89+Bawana_RLNG!I89+Bawana_Spot!I89</f>
        <v>479.61</v>
      </c>
      <c r="C89" s="196">
        <f>PPCL_NG!P89+PPCL_Spot!P89+GT_NG!P89+GT_Spot!P89+Bawana_NG!P89+Bawana_RLNG!P89+Bawana_Spot!P89</f>
        <v>479.76292270716215</v>
      </c>
      <c r="D89" s="197">
        <f t="shared" si="6"/>
        <v>-0.15292270716213352</v>
      </c>
      <c r="E89" s="196">
        <f>PPCL_NG!J89+PPCL_Spot!J89+GT_NG!J89+GT_Spot!J89+Bawana_NG!J89+Bawana_RLNG!J89+Bawana_Spot!J89</f>
        <v>89.62</v>
      </c>
      <c r="F89" s="196">
        <f>PPCL_NG!Q89+PPCL_Spot!Q89+GT_NG!Q89+GT_Spot!Q89+Bawana_NG!Q89+Bawana_RLNG!Q89+Bawana_Spot!Q89</f>
        <v>89.704280468352835</v>
      </c>
      <c r="G89" s="197">
        <f t="shared" si="7"/>
        <v>-8.4280468352829985E-2</v>
      </c>
      <c r="H89" s="196">
        <f>PPCL_NG!K89+PPCL_Spot!K89+GT_NG!K89+GT_Spot!K89+Bawana_NG!K89+Bawana_RLNG!K89+Bawana_Spot!K89</f>
        <v>14.84</v>
      </c>
      <c r="I89" s="196">
        <f>PPCL_NG!R89+PPCL_Spot!R89+GT_NG!R89+GT_Spot!R89+Bawana_NG!R89+Bawana_RLNG!R89+Bawana_Spot!R89</f>
        <v>14.839771883910785</v>
      </c>
      <c r="J89" s="197">
        <f t="shared" si="8"/>
        <v>2.281160892145806E-4</v>
      </c>
      <c r="K89" s="196">
        <f>PPCL_NG!L89+PPCL_Spot!L89+GT_NG!L89+GT_Spot!L89+Bawana_NG!L89+Bawana_RLNG!L89+Bawana_Spot!L89</f>
        <v>67.08</v>
      </c>
      <c r="L89" s="196">
        <f>PPCL_NG!S89+PPCL_Spot!S89+GT_NG!S89+GT_Spot!S89+Bawana_NG!S89+Bawana_RLNG!S89+Bawana_Spot!S89</f>
        <v>67.10154339202883</v>
      </c>
      <c r="M89" s="197">
        <f t="shared" si="9"/>
        <v>-2.1543392028831931E-2</v>
      </c>
      <c r="N89" s="196">
        <f>PPCL_NG!M89+PPCL_Spot!M89+GT_NG!M89+GT_Spot!M89+Bawana_NG!M89+Bawana_RLNG!M89+Bawana_Spot!M89</f>
        <v>310.2</v>
      </c>
      <c r="O89" s="196">
        <f>PPCL_NG!T89+PPCL_Spot!T89+GT_NG!T89+GT_Spot!T89+Bawana_NG!T89+Bawana_RLNG!T89+Bawana_Spot!T89</f>
        <v>310.30948154854548</v>
      </c>
      <c r="P89" s="197">
        <f t="shared" si="10"/>
        <v>-0.10948154854548875</v>
      </c>
      <c r="Q89" s="197">
        <f t="shared" si="11"/>
        <v>-0.3680000000000696</v>
      </c>
    </row>
    <row r="90" spans="1:17">
      <c r="A90" s="33" t="s">
        <v>132</v>
      </c>
      <c r="B90" s="196">
        <f>PPCL_NG!I90+PPCL_Spot!I90+GT_NG!I90+GT_Spot!I90+Bawana_NG!I90+Bawana_RLNG!I90+Bawana_Spot!I90</f>
        <v>525.99</v>
      </c>
      <c r="C90" s="196">
        <f>PPCL_NG!P90+PPCL_Spot!P90+GT_NG!P90+GT_Spot!P90+Bawana_NG!P90+Bawana_RLNG!P90+Bawana_Spot!P90</f>
        <v>526.14156218531809</v>
      </c>
      <c r="D90" s="197">
        <f t="shared" si="6"/>
        <v>-0.15156218531808463</v>
      </c>
      <c r="E90" s="196">
        <f>PPCL_NG!J90+PPCL_Spot!J90+GT_NG!J90+GT_Spot!J90+Bawana_NG!J90+Bawana_RLNG!J90+Bawana_Spot!J90</f>
        <v>89.62</v>
      </c>
      <c r="F90" s="196">
        <f>PPCL_NG!Q90+PPCL_Spot!Q90+GT_NG!Q90+GT_Spot!Q90+Bawana_NG!Q90+Bawana_RLNG!Q90+Bawana_Spot!Q90</f>
        <v>89.704280468352835</v>
      </c>
      <c r="G90" s="197">
        <f t="shared" si="7"/>
        <v>-8.4280468352829985E-2</v>
      </c>
      <c r="H90" s="196">
        <f>PPCL_NG!K90+PPCL_Spot!K90+GT_NG!K90+GT_Spot!K90+Bawana_NG!K90+Bawana_RLNG!K90+Bawana_Spot!K90</f>
        <v>14.84</v>
      </c>
      <c r="I90" s="196">
        <f>PPCL_NG!R90+PPCL_Spot!R90+GT_NG!R90+GT_Spot!R90+Bawana_NG!R90+Bawana_RLNG!R90+Bawana_Spot!R90</f>
        <v>14.839771883910785</v>
      </c>
      <c r="J90" s="197">
        <f t="shared" si="8"/>
        <v>2.281160892145806E-4</v>
      </c>
      <c r="K90" s="196">
        <f>PPCL_NG!L90+PPCL_Spot!L90+GT_NG!L90+GT_Spot!L90+Bawana_NG!L90+Bawana_RLNG!L90+Bawana_Spot!L90</f>
        <v>67.08</v>
      </c>
      <c r="L90" s="196">
        <f>PPCL_NG!S90+PPCL_Spot!S90+GT_NG!S90+GT_Spot!S90+Bawana_NG!S90+Bawana_RLNG!S90+Bawana_Spot!S90</f>
        <v>67.10154339202883</v>
      </c>
      <c r="M90" s="197">
        <f t="shared" si="9"/>
        <v>-2.1543392028831931E-2</v>
      </c>
      <c r="N90" s="196">
        <f>PPCL_NG!M90+PPCL_Spot!M90+GT_NG!M90+GT_Spot!M90+Bawana_NG!M90+Bawana_RLNG!M90+Bawana_Spot!M90</f>
        <v>310.2</v>
      </c>
      <c r="O90" s="196">
        <f>PPCL_NG!T90+PPCL_Spot!T90+GT_NG!T90+GT_Spot!T90+Bawana_NG!T90+Bawana_RLNG!T90+Bawana_Spot!T90</f>
        <v>310.3088420703894</v>
      </c>
      <c r="P90" s="197">
        <f t="shared" si="10"/>
        <v>-0.1088420703894144</v>
      </c>
      <c r="Q90" s="197">
        <f t="shared" si="11"/>
        <v>-0.36599999999994637</v>
      </c>
    </row>
    <row r="91" spans="1:17">
      <c r="A91" s="33" t="s">
        <v>133</v>
      </c>
      <c r="B91" s="196">
        <f>PPCL_NG!I91+PPCL_Spot!I91+GT_NG!I91+GT_Spot!I91+Bawana_NG!I91+Bawana_RLNG!I91+Bawana_Spot!I91</f>
        <v>456.99</v>
      </c>
      <c r="C91" s="196">
        <f>PPCL_NG!P91+PPCL_Spot!P91+GT_NG!P91+GT_Spot!P91+Bawana_NG!P91+Bawana_RLNG!P91+Bawana_Spot!P91</f>
        <v>457.14175523673362</v>
      </c>
      <c r="D91" s="197">
        <f t="shared" si="6"/>
        <v>-0.15175523673360658</v>
      </c>
      <c r="E91" s="196">
        <f>PPCL_NG!J91+PPCL_Spot!J91+GT_NG!J91+GT_Spot!J91+Bawana_NG!J91+Bawana_RLNG!J91+Bawana_Spot!J91</f>
        <v>89.62</v>
      </c>
      <c r="F91" s="196">
        <f>PPCL_NG!Q91+PPCL_Spot!Q91+GT_NG!Q91+GT_Spot!Q91+Bawana_NG!Q91+Bawana_RLNG!Q91+Bawana_Spot!Q91</f>
        <v>89.704280468352835</v>
      </c>
      <c r="G91" s="197">
        <f t="shared" si="7"/>
        <v>-8.4280468352829985E-2</v>
      </c>
      <c r="H91" s="196">
        <f>PPCL_NG!K91+PPCL_Spot!K91+GT_NG!K91+GT_Spot!K91+Bawana_NG!K91+Bawana_RLNG!K91+Bawana_Spot!K91</f>
        <v>14.84</v>
      </c>
      <c r="I91" s="196">
        <f>PPCL_NG!R91+PPCL_Spot!R91+GT_NG!R91+GT_Spot!R91+Bawana_NG!R91+Bawana_RLNG!R91+Bawana_Spot!R91</f>
        <v>14.839771883910785</v>
      </c>
      <c r="J91" s="197">
        <f t="shared" si="8"/>
        <v>2.281160892145806E-4</v>
      </c>
      <c r="K91" s="196">
        <f>PPCL_NG!L91+PPCL_Spot!L91+GT_NG!L91+GT_Spot!L91+Bawana_NG!L91+Bawana_RLNG!L91+Bawana_Spot!L91</f>
        <v>67.08</v>
      </c>
      <c r="L91" s="196">
        <f>PPCL_NG!S91+PPCL_Spot!S91+GT_NG!S91+GT_Spot!S91+Bawana_NG!S91+Bawana_RLNG!S91+Bawana_Spot!S91</f>
        <v>67.10154339202883</v>
      </c>
      <c r="M91" s="197">
        <f t="shared" si="9"/>
        <v>-2.1543392028831931E-2</v>
      </c>
      <c r="N91" s="196">
        <f>PPCL_NG!M91+PPCL_Spot!M91+GT_NG!M91+GT_Spot!M91+Bawana_NG!M91+Bawana_RLNG!M91+Bawana_Spot!M91</f>
        <v>310.2</v>
      </c>
      <c r="O91" s="196">
        <f>PPCL_NG!T91+PPCL_Spot!T91+GT_NG!T91+GT_Spot!T91+Bawana_NG!T91+Bawana_RLNG!T91+Bawana_Spot!T91</f>
        <v>310.30864901897394</v>
      </c>
      <c r="P91" s="197">
        <f t="shared" si="10"/>
        <v>-0.1086490189739493</v>
      </c>
      <c r="Q91" s="197">
        <f t="shared" si="11"/>
        <v>-0.36600000000000321</v>
      </c>
    </row>
    <row r="92" spans="1:17">
      <c r="A92" s="33" t="s">
        <v>134</v>
      </c>
      <c r="B92" s="196">
        <f>PPCL_NG!I92+PPCL_Spot!I92+GT_NG!I92+GT_Spot!I92+Bawana_NG!I92+Bawana_RLNG!I92+Bawana_Spot!I92</f>
        <v>491.99</v>
      </c>
      <c r="C92" s="196">
        <f>PPCL_NG!P92+PPCL_Spot!P92+GT_NG!P92+GT_Spot!P92+Bawana_NG!P92+Bawana_RLNG!P92+Bawana_Spot!P92</f>
        <v>492.14165110625459</v>
      </c>
      <c r="D92" s="197">
        <f t="shared" si="6"/>
        <v>-0.15165110625457601</v>
      </c>
      <c r="E92" s="196">
        <f>PPCL_NG!J92+PPCL_Spot!J92+GT_NG!J92+GT_Spot!J92+Bawana_NG!J92+Bawana_RLNG!J92+Bawana_Spot!J92</f>
        <v>89.62</v>
      </c>
      <c r="F92" s="196">
        <f>PPCL_NG!Q92+PPCL_Spot!Q92+GT_NG!Q92+GT_Spot!Q92+Bawana_NG!Q92+Bawana_RLNG!Q92+Bawana_Spot!Q92</f>
        <v>89.704280468352835</v>
      </c>
      <c r="G92" s="197">
        <f t="shared" si="7"/>
        <v>-8.4280468352829985E-2</v>
      </c>
      <c r="H92" s="196">
        <f>PPCL_NG!K92+PPCL_Spot!K92+GT_NG!K92+GT_Spot!K92+Bawana_NG!K92+Bawana_RLNG!K92+Bawana_Spot!K92</f>
        <v>14.84</v>
      </c>
      <c r="I92" s="196">
        <f>PPCL_NG!R92+PPCL_Spot!R92+GT_NG!R92+GT_Spot!R92+Bawana_NG!R92+Bawana_RLNG!R92+Bawana_Spot!R92</f>
        <v>14.839771883910785</v>
      </c>
      <c r="J92" s="197">
        <f t="shared" si="8"/>
        <v>2.281160892145806E-4</v>
      </c>
      <c r="K92" s="196">
        <f>PPCL_NG!L92+PPCL_Spot!L92+GT_NG!L92+GT_Spot!L92+Bawana_NG!L92+Bawana_RLNG!L92+Bawana_Spot!L92</f>
        <v>67.08</v>
      </c>
      <c r="L92" s="196">
        <f>PPCL_NG!S92+PPCL_Spot!S92+GT_NG!S92+GT_Spot!S92+Bawana_NG!S92+Bawana_RLNG!S92+Bawana_Spot!S92</f>
        <v>67.10154339202883</v>
      </c>
      <c r="M92" s="197">
        <f t="shared" si="9"/>
        <v>-2.1543392028831931E-2</v>
      </c>
      <c r="N92" s="196">
        <f>PPCL_NG!M92+PPCL_Spot!M92+GT_NG!M92+GT_Spot!M92+Bawana_NG!M92+Bawana_RLNG!M92+Bawana_Spot!M92</f>
        <v>310.2</v>
      </c>
      <c r="O92" s="196">
        <f>PPCL_NG!T92+PPCL_Spot!T92+GT_NG!T92+GT_Spot!T92+Bawana_NG!T92+Bawana_RLNG!T92+Bawana_Spot!T92</f>
        <v>310.30875314945297</v>
      </c>
      <c r="P92" s="197">
        <f t="shared" si="10"/>
        <v>-0.10875314945297987</v>
      </c>
      <c r="Q92" s="197">
        <f t="shared" si="11"/>
        <v>-0.36600000000000321</v>
      </c>
    </row>
    <row r="93" spans="1:17">
      <c r="A93" s="33" t="s">
        <v>135</v>
      </c>
      <c r="B93" s="196">
        <f>PPCL_NG!I93+PPCL_Spot!I93+GT_NG!I93+GT_Spot!I93+Bawana_NG!I93+Bawana_RLNG!I93+Bawana_Spot!I93</f>
        <v>531.99</v>
      </c>
      <c r="C93" s="196">
        <f>PPCL_NG!P93+PPCL_Spot!P93+GT_NG!P93+GT_Spot!P93+Bawana_NG!P93+Bawana_RLNG!P93+Bawana_Spot!P93</f>
        <v>532.14154758216046</v>
      </c>
      <c r="D93" s="197">
        <f t="shared" si="6"/>
        <v>-0.15154758216044684</v>
      </c>
      <c r="E93" s="196">
        <f>PPCL_NG!J93+PPCL_Spot!J93+GT_NG!J93+GT_Spot!J93+Bawana_NG!J93+Bawana_RLNG!J93+Bawana_Spot!J93</f>
        <v>89.62</v>
      </c>
      <c r="F93" s="196">
        <f>PPCL_NG!Q93+PPCL_Spot!Q93+GT_NG!Q93+GT_Spot!Q93+Bawana_NG!Q93+Bawana_RLNG!Q93+Bawana_Spot!Q93</f>
        <v>89.704280468352835</v>
      </c>
      <c r="G93" s="197">
        <f t="shared" si="7"/>
        <v>-8.4280468352829985E-2</v>
      </c>
      <c r="H93" s="196">
        <f>PPCL_NG!K93+PPCL_Spot!K93+GT_NG!K93+GT_Spot!K93+Bawana_NG!K93+Bawana_RLNG!K93+Bawana_Spot!K93</f>
        <v>14.84</v>
      </c>
      <c r="I93" s="196">
        <f>PPCL_NG!R93+PPCL_Spot!R93+GT_NG!R93+GT_Spot!R93+Bawana_NG!R93+Bawana_RLNG!R93+Bawana_Spot!R93</f>
        <v>14.839771883910785</v>
      </c>
      <c r="J93" s="197">
        <f t="shared" si="8"/>
        <v>2.281160892145806E-4</v>
      </c>
      <c r="K93" s="196">
        <f>PPCL_NG!L93+PPCL_Spot!L93+GT_NG!L93+GT_Spot!L93+Bawana_NG!L93+Bawana_RLNG!L93+Bawana_Spot!L93</f>
        <v>67.08</v>
      </c>
      <c r="L93" s="196">
        <f>PPCL_NG!S93+PPCL_Spot!S93+GT_NG!S93+GT_Spot!S93+Bawana_NG!S93+Bawana_RLNG!S93+Bawana_Spot!S93</f>
        <v>67.10154339202883</v>
      </c>
      <c r="M93" s="197">
        <f t="shared" si="9"/>
        <v>-2.1543392028831931E-2</v>
      </c>
      <c r="N93" s="196">
        <f>PPCL_NG!M93+PPCL_Spot!M93+GT_NG!M93+GT_Spot!M93+Bawana_NG!M93+Bawana_RLNG!M93+Bawana_Spot!M93</f>
        <v>310.2</v>
      </c>
      <c r="O93" s="196">
        <f>PPCL_NG!T93+PPCL_Spot!T93+GT_NG!T93+GT_Spot!T93+Bawana_NG!T93+Bawana_RLNG!T93+Bawana_Spot!T93</f>
        <v>310.3088566735471</v>
      </c>
      <c r="P93" s="197">
        <f t="shared" si="10"/>
        <v>-0.10885667354710904</v>
      </c>
      <c r="Q93" s="197">
        <f t="shared" si="11"/>
        <v>-0.36600000000000321</v>
      </c>
    </row>
    <row r="94" spans="1:17">
      <c r="A94" s="33" t="s">
        <v>136</v>
      </c>
      <c r="B94" s="196">
        <f>PPCL_NG!I94+PPCL_Spot!I94+GT_NG!I94+GT_Spot!I94+Bawana_NG!I94+Bawana_RLNG!I94+Bawana_Spot!I94</f>
        <v>601.99</v>
      </c>
      <c r="C94" s="196">
        <f>PPCL_NG!P94+PPCL_Spot!P94+GT_NG!P94+GT_Spot!P94+Bawana_NG!P94+Bawana_RLNG!P94+Bawana_Spot!P94</f>
        <v>602.1413972400353</v>
      </c>
      <c r="D94" s="197">
        <f t="shared" si="6"/>
        <v>-0.15139724003529409</v>
      </c>
      <c r="E94" s="196">
        <f>PPCL_NG!J94+PPCL_Spot!J94+GT_NG!J94+GT_Spot!J94+Bawana_NG!J94+Bawana_RLNG!J94+Bawana_Spot!J94</f>
        <v>89.62</v>
      </c>
      <c r="F94" s="196">
        <f>PPCL_NG!Q94+PPCL_Spot!Q94+GT_NG!Q94+GT_Spot!Q94+Bawana_NG!Q94+Bawana_RLNG!Q94+Bawana_Spot!Q94</f>
        <v>89.704280468352835</v>
      </c>
      <c r="G94" s="197">
        <f t="shared" si="7"/>
        <v>-8.4280468352829985E-2</v>
      </c>
      <c r="H94" s="196">
        <f>PPCL_NG!K94+PPCL_Spot!K94+GT_NG!K94+GT_Spot!K94+Bawana_NG!K94+Bawana_RLNG!K94+Bawana_Spot!K94</f>
        <v>14.84</v>
      </c>
      <c r="I94" s="196">
        <f>PPCL_NG!R94+PPCL_Spot!R94+GT_NG!R94+GT_Spot!R94+Bawana_NG!R94+Bawana_RLNG!R94+Bawana_Spot!R94</f>
        <v>14.839771883910785</v>
      </c>
      <c r="J94" s="197">
        <f t="shared" si="8"/>
        <v>2.281160892145806E-4</v>
      </c>
      <c r="K94" s="196">
        <f>PPCL_NG!L94+PPCL_Spot!L94+GT_NG!L94+GT_Spot!L94+Bawana_NG!L94+Bawana_RLNG!L94+Bawana_Spot!L94</f>
        <v>67.08</v>
      </c>
      <c r="L94" s="196">
        <f>PPCL_NG!S94+PPCL_Spot!S94+GT_NG!S94+GT_Spot!S94+Bawana_NG!S94+Bawana_RLNG!S94+Bawana_Spot!S94</f>
        <v>67.10154339202883</v>
      </c>
      <c r="M94" s="197">
        <f t="shared" si="9"/>
        <v>-2.1543392028831931E-2</v>
      </c>
      <c r="N94" s="196">
        <f>PPCL_NG!M94+PPCL_Spot!M94+GT_NG!M94+GT_Spot!M94+Bawana_NG!M94+Bawana_RLNG!M94+Bawana_Spot!M94</f>
        <v>310.2</v>
      </c>
      <c r="O94" s="196">
        <f>PPCL_NG!T94+PPCL_Spot!T94+GT_NG!T94+GT_Spot!T94+Bawana_NG!T94+Bawana_RLNG!T94+Bawana_Spot!T94</f>
        <v>310.30900701567219</v>
      </c>
      <c r="P94" s="197">
        <f t="shared" si="10"/>
        <v>-0.10900701567220494</v>
      </c>
      <c r="Q94" s="197">
        <f t="shared" si="11"/>
        <v>-0.36599999999994637</v>
      </c>
    </row>
    <row r="95" spans="1:17">
      <c r="A95" s="33" t="s">
        <v>137</v>
      </c>
      <c r="B95" s="196">
        <f>PPCL_NG!I95+PPCL_Spot!I95+GT_NG!I95+GT_Spot!I95+Bawana_NG!I95+Bawana_RLNG!I95+Bawana_Spot!I95</f>
        <v>561.99</v>
      </c>
      <c r="C95" s="196">
        <f>PPCL_NG!P95+PPCL_Spot!P95+GT_NG!P95+GT_Spot!P95+Bawana_NG!P95+Bawana_RLNG!P95+Bawana_Spot!P95</f>
        <v>562.14147890036759</v>
      </c>
      <c r="D95" s="197">
        <f t="shared" si="6"/>
        <v>-0.15147890036757872</v>
      </c>
      <c r="E95" s="196">
        <f>PPCL_NG!J95+PPCL_Spot!J95+GT_NG!J95+GT_Spot!J95+Bawana_NG!J95+Bawana_RLNG!J95+Bawana_Spot!J95</f>
        <v>89.62</v>
      </c>
      <c r="F95" s="196">
        <f>PPCL_NG!Q95+PPCL_Spot!Q95+GT_NG!Q95+GT_Spot!Q95+Bawana_NG!Q95+Bawana_RLNG!Q95+Bawana_Spot!Q95</f>
        <v>89.704280468352835</v>
      </c>
      <c r="G95" s="197">
        <f t="shared" si="7"/>
        <v>-8.4280468352829985E-2</v>
      </c>
      <c r="H95" s="196">
        <f>PPCL_NG!K95+PPCL_Spot!K95+GT_NG!K95+GT_Spot!K95+Bawana_NG!K95+Bawana_RLNG!K95+Bawana_Spot!K95</f>
        <v>14.84</v>
      </c>
      <c r="I95" s="196">
        <f>PPCL_NG!R95+PPCL_Spot!R95+GT_NG!R95+GT_Spot!R95+Bawana_NG!R95+Bawana_RLNG!R95+Bawana_Spot!R95</f>
        <v>14.839771883910785</v>
      </c>
      <c r="J95" s="197">
        <f t="shared" si="8"/>
        <v>2.281160892145806E-4</v>
      </c>
      <c r="K95" s="196">
        <f>PPCL_NG!L95+PPCL_Spot!L95+GT_NG!L95+GT_Spot!L95+Bawana_NG!L95+Bawana_RLNG!L95+Bawana_Spot!L95</f>
        <v>67.08</v>
      </c>
      <c r="L95" s="196">
        <f>PPCL_NG!S95+PPCL_Spot!S95+GT_NG!S95+GT_Spot!S95+Bawana_NG!S95+Bawana_RLNG!S95+Bawana_Spot!S95</f>
        <v>67.10154339202883</v>
      </c>
      <c r="M95" s="197">
        <f t="shared" si="9"/>
        <v>-2.1543392028831931E-2</v>
      </c>
      <c r="N95" s="196">
        <f>PPCL_NG!M95+PPCL_Spot!M95+GT_NG!M95+GT_Spot!M95+Bawana_NG!M95+Bawana_RLNG!M95+Bawana_Spot!M95</f>
        <v>310.2</v>
      </c>
      <c r="O95" s="196">
        <f>PPCL_NG!T95+PPCL_Spot!T95+GT_NG!T95+GT_Spot!T95+Bawana_NG!T95+Bawana_RLNG!T95+Bawana_Spot!T95</f>
        <v>310.30892535533997</v>
      </c>
      <c r="P95" s="197">
        <f t="shared" si="10"/>
        <v>-0.10892535533997716</v>
      </c>
      <c r="Q95" s="197">
        <f t="shared" si="11"/>
        <v>-0.36600000000000321</v>
      </c>
    </row>
    <row r="96" spans="1:17">
      <c r="A96" s="33" t="s">
        <v>138</v>
      </c>
      <c r="B96" s="196">
        <f>PPCL_NG!I96+PPCL_Spot!I96+GT_NG!I96+GT_Spot!I96+Bawana_NG!I96+Bawana_RLNG!I96+Bawana_Spot!I96</f>
        <v>561.99</v>
      </c>
      <c r="C96" s="196">
        <f>PPCL_NG!P96+PPCL_Spot!P96+GT_NG!P96+GT_Spot!P96+Bawana_NG!P96+Bawana_RLNG!P96+Bawana_Spot!P96</f>
        <v>562.14147890036759</v>
      </c>
      <c r="D96" s="197">
        <f t="shared" si="6"/>
        <v>-0.15147890036757872</v>
      </c>
      <c r="E96" s="196">
        <f>PPCL_NG!J96+PPCL_Spot!J96+GT_NG!J96+GT_Spot!J96+Bawana_NG!J96+Bawana_RLNG!J96+Bawana_Spot!J96</f>
        <v>89.62</v>
      </c>
      <c r="F96" s="196">
        <f>PPCL_NG!Q96+PPCL_Spot!Q96+GT_NG!Q96+GT_Spot!Q96+Bawana_NG!Q96+Bawana_RLNG!Q96+Bawana_Spot!Q96</f>
        <v>89.704280468352835</v>
      </c>
      <c r="G96" s="197">
        <f t="shared" si="7"/>
        <v>-8.4280468352829985E-2</v>
      </c>
      <c r="H96" s="196">
        <f>PPCL_NG!K96+PPCL_Spot!K96+GT_NG!K96+GT_Spot!K96+Bawana_NG!K96+Bawana_RLNG!K96+Bawana_Spot!K96</f>
        <v>14.84</v>
      </c>
      <c r="I96" s="196">
        <f>PPCL_NG!R96+PPCL_Spot!R96+GT_NG!R96+GT_Spot!R96+Bawana_NG!R96+Bawana_RLNG!R96+Bawana_Spot!R96</f>
        <v>14.839771883910785</v>
      </c>
      <c r="J96" s="197">
        <f t="shared" si="8"/>
        <v>2.281160892145806E-4</v>
      </c>
      <c r="K96" s="196">
        <f>PPCL_NG!L96+PPCL_Spot!L96+GT_NG!L96+GT_Spot!L96+Bawana_NG!L96+Bawana_RLNG!L96+Bawana_Spot!L96</f>
        <v>67.08</v>
      </c>
      <c r="L96" s="196">
        <f>PPCL_NG!S96+PPCL_Spot!S96+GT_NG!S96+GT_Spot!S96+Bawana_NG!S96+Bawana_RLNG!S96+Bawana_Spot!S96</f>
        <v>67.10154339202883</v>
      </c>
      <c r="M96" s="197">
        <f t="shared" si="9"/>
        <v>-2.1543392028831931E-2</v>
      </c>
      <c r="N96" s="196">
        <f>PPCL_NG!M96+PPCL_Spot!M96+GT_NG!M96+GT_Spot!M96+Bawana_NG!M96+Bawana_RLNG!M96+Bawana_Spot!M96</f>
        <v>310.2</v>
      </c>
      <c r="O96" s="196">
        <f>PPCL_NG!T96+PPCL_Spot!T96+GT_NG!T96+GT_Spot!T96+Bawana_NG!T96+Bawana_RLNG!T96+Bawana_Spot!T96</f>
        <v>310.30892535533997</v>
      </c>
      <c r="P96" s="197">
        <f t="shared" si="10"/>
        <v>-0.10892535533997716</v>
      </c>
      <c r="Q96" s="197">
        <f t="shared" si="11"/>
        <v>-0.36600000000000321</v>
      </c>
    </row>
    <row r="97" spans="1:17">
      <c r="A97" s="33" t="s">
        <v>139</v>
      </c>
      <c r="B97" s="196">
        <f>PPCL_NG!I97+PPCL_Spot!I97+GT_NG!I97+GT_Spot!I97+Bawana_NG!I97+Bawana_RLNG!I97+Bawana_Spot!I97</f>
        <v>581.99</v>
      </c>
      <c r="C97" s="196">
        <f>PPCL_NG!P97+PPCL_Spot!P97+GT_NG!P97+GT_Spot!P97+Bawana_NG!P97+Bawana_RLNG!P97+Bawana_Spot!P97</f>
        <v>582.1414367667644</v>
      </c>
      <c r="D97" s="197">
        <f t="shared" si="6"/>
        <v>-0.151436766764391</v>
      </c>
      <c r="E97" s="196">
        <f>PPCL_NG!J97+PPCL_Spot!J97+GT_NG!J97+GT_Spot!J97+Bawana_NG!J97+Bawana_RLNG!J97+Bawana_Spot!J97</f>
        <v>89.62</v>
      </c>
      <c r="F97" s="196">
        <f>PPCL_NG!Q97+PPCL_Spot!Q97+GT_NG!Q97+GT_Spot!Q97+Bawana_NG!Q97+Bawana_RLNG!Q97+Bawana_Spot!Q97</f>
        <v>89.704280468352835</v>
      </c>
      <c r="G97" s="197">
        <f t="shared" si="7"/>
        <v>-8.4280468352829985E-2</v>
      </c>
      <c r="H97" s="196">
        <f>PPCL_NG!K97+PPCL_Spot!K97+GT_NG!K97+GT_Spot!K97+Bawana_NG!K97+Bawana_RLNG!K97+Bawana_Spot!K97</f>
        <v>14.84</v>
      </c>
      <c r="I97" s="196">
        <f>PPCL_NG!R97+PPCL_Spot!R97+GT_NG!R97+GT_Spot!R97+Bawana_NG!R97+Bawana_RLNG!R97+Bawana_Spot!R97</f>
        <v>14.839771883910785</v>
      </c>
      <c r="J97" s="197">
        <f t="shared" si="8"/>
        <v>2.281160892145806E-4</v>
      </c>
      <c r="K97" s="196">
        <f>PPCL_NG!L97+PPCL_Spot!L97+GT_NG!L97+GT_Spot!L97+Bawana_NG!L97+Bawana_RLNG!L97+Bawana_Spot!L97</f>
        <v>67.08</v>
      </c>
      <c r="L97" s="196">
        <f>PPCL_NG!S97+PPCL_Spot!S97+GT_NG!S97+GT_Spot!S97+Bawana_NG!S97+Bawana_RLNG!S97+Bawana_Spot!S97</f>
        <v>67.10154339202883</v>
      </c>
      <c r="M97" s="197">
        <f t="shared" si="9"/>
        <v>-2.1543392028831931E-2</v>
      </c>
      <c r="N97" s="196">
        <f>PPCL_NG!M97+PPCL_Spot!M97+GT_NG!M97+GT_Spot!M97+Bawana_NG!M97+Bawana_RLNG!M97+Bawana_Spot!M97</f>
        <v>310.2</v>
      </c>
      <c r="O97" s="196">
        <f>PPCL_NG!T97+PPCL_Spot!T97+GT_NG!T97+GT_Spot!T97+Bawana_NG!T97+Bawana_RLNG!T97+Bawana_Spot!T97</f>
        <v>310.30896748894315</v>
      </c>
      <c r="P97" s="197">
        <f t="shared" si="10"/>
        <v>-0.10896748894316488</v>
      </c>
      <c r="Q97" s="197">
        <f t="shared" si="11"/>
        <v>-0.36600000000000321</v>
      </c>
    </row>
    <row r="98" spans="1:17">
      <c r="A98" s="33" t="s">
        <v>140</v>
      </c>
      <c r="B98" s="196">
        <f>PPCL_NG!I98+PPCL_Spot!I98+GT_NG!I98+GT_Spot!I98+Bawana_NG!I98+Bawana_RLNG!I98+Bawana_Spot!I98</f>
        <v>581.99</v>
      </c>
      <c r="C98" s="196">
        <f>PPCL_NG!P98+PPCL_Spot!P98+GT_NG!P98+GT_Spot!P98+Bawana_NG!P98+Bawana_RLNG!P98+Bawana_Spot!P98</f>
        <v>582.1414367667644</v>
      </c>
      <c r="D98" s="197">
        <f t="shared" si="6"/>
        <v>-0.151436766764391</v>
      </c>
      <c r="E98" s="196">
        <f>PPCL_NG!J98+PPCL_Spot!J98+GT_NG!J98+GT_Spot!J98+Bawana_NG!J98+Bawana_RLNG!J98+Bawana_Spot!J98</f>
        <v>89.62</v>
      </c>
      <c r="F98" s="196">
        <f>PPCL_NG!Q98+PPCL_Spot!Q98+GT_NG!Q98+GT_Spot!Q98+Bawana_NG!Q98+Bawana_RLNG!Q98+Bawana_Spot!Q98</f>
        <v>89.704280468352835</v>
      </c>
      <c r="G98" s="197">
        <f t="shared" si="7"/>
        <v>-8.4280468352829985E-2</v>
      </c>
      <c r="H98" s="196">
        <f>PPCL_NG!K98+PPCL_Spot!K98+GT_NG!K98+GT_Spot!K98+Bawana_NG!K98+Bawana_RLNG!K98+Bawana_Spot!K98</f>
        <v>14.84</v>
      </c>
      <c r="I98" s="196">
        <f>PPCL_NG!R98+PPCL_Spot!R98+GT_NG!R98+GT_Spot!R98+Bawana_NG!R98+Bawana_RLNG!R98+Bawana_Spot!R98</f>
        <v>14.839771883910785</v>
      </c>
      <c r="J98" s="197">
        <f t="shared" si="8"/>
        <v>2.281160892145806E-4</v>
      </c>
      <c r="K98" s="196">
        <f>PPCL_NG!L98+PPCL_Spot!L98+GT_NG!L98+GT_Spot!L98+Bawana_NG!L98+Bawana_RLNG!L98+Bawana_Spot!L98</f>
        <v>67.08</v>
      </c>
      <c r="L98" s="196">
        <f>PPCL_NG!S98+PPCL_Spot!S98+GT_NG!S98+GT_Spot!S98+Bawana_NG!S98+Bawana_RLNG!S98+Bawana_Spot!S98</f>
        <v>67.10154339202883</v>
      </c>
      <c r="M98" s="197">
        <f t="shared" si="9"/>
        <v>-2.1543392028831931E-2</v>
      </c>
      <c r="N98" s="196">
        <f>PPCL_NG!M98+PPCL_Spot!M98+GT_NG!M98+GT_Spot!M98+Bawana_NG!M98+Bawana_RLNG!M98+Bawana_Spot!M98</f>
        <v>310.2</v>
      </c>
      <c r="O98" s="196">
        <f>PPCL_NG!T98+PPCL_Spot!T98+GT_NG!T98+GT_Spot!T98+Bawana_NG!T98+Bawana_RLNG!T98+Bawana_Spot!T98</f>
        <v>310.30896748894315</v>
      </c>
      <c r="P98" s="197">
        <f t="shared" si="10"/>
        <v>-0.10896748894316488</v>
      </c>
      <c r="Q98" s="197">
        <f t="shared" si="11"/>
        <v>-0.36600000000000321</v>
      </c>
    </row>
    <row r="99" spans="1:17">
      <c r="A99" s="33" t="s">
        <v>324</v>
      </c>
      <c r="B99" s="196">
        <f>PPCL_NG!I99+PPCL_Spot!I99+GT_NG!I99+GT_Spot!I99+Bawana_NG!I99+Bawana_RLNG!I99+Bawana_Spot!I99</f>
        <v>8.6276949999999957</v>
      </c>
      <c r="C99" s="196">
        <f>PPCL_NG!P99+PPCL_Spot!P99+GT_NG!P99+GT_Spot!P99+Bawana_NG!P99+Bawana_RLNG!P99+Bawana_Spot!P99</f>
        <v>8.6302082543564396</v>
      </c>
      <c r="D99" s="197">
        <f t="shared" si="6"/>
        <v>-2.5132543564438947E-3</v>
      </c>
      <c r="E99" s="196">
        <f>PPCL_NG!J99+PPCL_Spot!J99+GT_NG!J99+GT_Spot!J99+Bawana_NG!J99+Bawana_RLNG!J99+Bawana_Spot!J99</f>
        <v>1.9794275000000021</v>
      </c>
      <c r="F99" s="196">
        <f>PPCL_NG!Q99+PPCL_Spot!Q99+GT_NG!Q99+GT_Spot!Q99+Bawana_NG!Q99+Bawana_RLNG!Q99+Bawana_Spot!Q99</f>
        <v>1.9808492237690545</v>
      </c>
      <c r="G99" s="197">
        <f t="shared" si="7"/>
        <v>-1.4217237690523632E-3</v>
      </c>
      <c r="H99" s="196">
        <f>PPCL_NG!K99+PPCL_Spot!K99+GT_NG!K99+GT_Spot!K99+Bawana_NG!K99+Bawana_RLNG!K99+Bawana_Spot!K99</f>
        <v>0.35668999999999973</v>
      </c>
      <c r="I99" s="196">
        <f>PPCL_NG!R99+PPCL_Spot!R99+GT_NG!R99+GT_Spot!R99+Bawana_NG!R99+Bawana_RLNG!R99+Bawana_Spot!R99</f>
        <v>0.35668849094117672</v>
      </c>
      <c r="J99" s="197">
        <f t="shared" si="8"/>
        <v>1.5090588230126656E-6</v>
      </c>
      <c r="K99" s="196">
        <f>PPCL_NG!L99+PPCL_Spot!L99+GT_NG!L99+GT_Spot!L99+Bawana_NG!L99+Bawana_RLNG!L99+Bawana_Spot!L99</f>
        <v>1.5597824999999996</v>
      </c>
      <c r="L99" s="196">
        <f>PPCL_NG!S99+PPCL_Spot!S99+GT_NG!S99+GT_Spot!S99+Bawana_NG!S99+Bawana_RLNG!S99+Bawana_Spot!S99</f>
        <v>1.5601499605179667</v>
      </c>
      <c r="M99" s="197">
        <f t="shared" si="9"/>
        <v>-3.6746051796709978E-4</v>
      </c>
      <c r="N99" s="196">
        <f>PPCL_NG!M99+PPCL_Spot!M99+GT_NG!M99+GT_Spot!M99+Bawana_NG!M99+Bawana_RLNG!M99+Bawana_Spot!M99</f>
        <v>2.9865799999999969</v>
      </c>
      <c r="O99" s="196">
        <f>PPCL_NG!T99+PPCL_Spot!T99+GT_NG!T99+GT_Spot!T99+Bawana_NG!T99+Bawana_RLNG!T99+Bawana_Spot!T99</f>
        <v>2.9883835704153618</v>
      </c>
      <c r="P99" s="197">
        <f t="shared" si="10"/>
        <v>-1.8035704153649412E-3</v>
      </c>
      <c r="Q99" s="197">
        <f t="shared" si="11"/>
        <v>-6.1045000000052863E-3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45426</v>
      </c>
      <c r="B1" s="63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8"/>
      <c r="M2" s="211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3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45426</v>
      </c>
      <c r="B1" s="214" t="s">
        <v>215</v>
      </c>
      <c r="C1" s="214"/>
      <c r="D1" s="19"/>
      <c r="E1" s="19"/>
      <c r="F1" s="19"/>
      <c r="G1" s="19"/>
      <c r="H1" s="19"/>
      <c r="I1" s="19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8"/>
      <c r="Q2" s="211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3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45426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8"/>
      <c r="Q2" s="211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2024-06-03T09:28:22Z</dcterms:modified>
</cp:coreProperties>
</file>